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PKPS SUTAGATTI\"/>
    </mc:Choice>
  </mc:AlternateContent>
  <xr:revisionPtr revIDLastSave="0" documentId="8_{9EFC02D6-D09E-4FBE-B48B-1900F9B0B90E}" xr6:coauthVersionLast="47" xr6:coauthVersionMax="47" xr10:uidLastSave="{00000000-0000-0000-0000-000000000000}"/>
  <bookViews>
    <workbookView xWindow="-120" yWindow="-120" windowWidth="20730" windowHeight="11160" tabRatio="964" firstSheet="7" activeTab="15" xr2:uid="{00000000-000D-0000-FFFF-FFFF00000000}"/>
  </bookViews>
  <sheets>
    <sheet name="Membership Details" sheetId="1" r:id="rId1"/>
    <sheet name="Land_Details" sheetId="2" r:id="rId2"/>
    <sheet name="Personal Loan" sheetId="10" r:id="rId3"/>
    <sheet name="Cash Credit Loan" sheetId="11" r:id="rId4"/>
    <sheet name="Mortigage Loan" sheetId="12" r:id="rId5"/>
    <sheet name="MT &amp; LT loan" sheetId="13" r:id="rId6"/>
    <sheet name="Vehicle Loan" sheetId="14" r:id="rId7"/>
    <sheet name="FD Loan" sheetId="16" r:id="rId8"/>
    <sheet name="KCC Loan" sheetId="3" r:id="rId9"/>
    <sheet name="Saving Deposits" sheetId="4" r:id="rId10"/>
    <sheet name="Fixed Deposite" sheetId="15" r:id="rId11"/>
    <sheet name="Recurring Deposit" sheetId="5" r:id="rId12"/>
    <sheet name="Collateral Details" sheetId="6" r:id="rId13"/>
    <sheet name="Transaction Details" sheetId="7" r:id="rId14"/>
    <sheet name="Pigmy Deposits" sheetId="9" r:id="rId15"/>
    <sheet name="Agent Details" sheetId="8" r:id="rId16"/>
  </sheets>
  <externalReferences>
    <externalReference r:id="rId17"/>
    <externalReference r:id="rId18"/>
  </externalReferences>
  <definedNames>
    <definedName name="_xlnm._FilterDatabase" localSheetId="8" hidden="1">'KCC Loan'!#REF!</definedName>
    <definedName name="_xlnm._FilterDatabase" localSheetId="0" hidden="1">'Membership Details'!$C$1:$C$931</definedName>
    <definedName name="_xlnm._FilterDatabase" localSheetId="2" hidden="1">'Personal Loan'!#REF!</definedName>
    <definedName name="_xlnm._FilterDatabase" localSheetId="9" hidden="1">'Saving Deposits'!#REF!</definedName>
    <definedName name="_xlnm._FilterDatabase" localSheetId="13" hidden="1">'Transaction Details'!$A$1:$O$170</definedName>
    <definedName name="_xlnm.Print_Area" localSheetId="8">'KCC Loan'!$A$1:$AL$447</definedName>
    <definedName name="_xlnm.Print_Area" localSheetId="1">Land_Details!$A$1:$U$441</definedName>
    <definedName name="_xlnm.Print_Area" localSheetId="0">'Membership Details'!$A$1:$X$985</definedName>
    <definedName name="_xlnm.Print_Area" localSheetId="9">'Saving Deposits'!$A$1:$K$382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5" l="1"/>
  <c r="L2" i="15"/>
  <c r="M3" i="15"/>
  <c r="M2" i="15"/>
  <c r="L928" i="1"/>
  <c r="L929" i="1"/>
  <c r="L930" i="1"/>
  <c r="L931" i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2" i="9"/>
  <c r="L6" i="1"/>
  <c r="L435" i="1"/>
  <c r="L141" i="1"/>
  <c r="L142" i="1"/>
  <c r="L276" i="1"/>
  <c r="L436" i="1"/>
  <c r="L437" i="1"/>
  <c r="L438" i="1"/>
  <c r="L439" i="1"/>
  <c r="L143" i="1"/>
  <c r="L440" i="1"/>
  <c r="L144" i="1"/>
  <c r="L441" i="1"/>
  <c r="L442" i="1"/>
  <c r="L443" i="1"/>
  <c r="L145" i="1"/>
  <c r="L444" i="1"/>
  <c r="L445" i="1"/>
  <c r="L446" i="1"/>
  <c r="L447" i="1"/>
  <c r="L146" i="1"/>
  <c r="L448" i="1"/>
  <c r="L449" i="1"/>
  <c r="L450" i="1"/>
  <c r="L451" i="1"/>
  <c r="L147" i="1"/>
  <c r="L148" i="1"/>
  <c r="L149" i="1"/>
  <c r="L452" i="1"/>
  <c r="L453" i="1"/>
  <c r="L150" i="1"/>
  <c r="L151" i="1"/>
  <c r="L152" i="1"/>
  <c r="L454" i="1"/>
  <c r="L153" i="1"/>
  <c r="L455" i="1"/>
  <c r="L154" i="1"/>
  <c r="L456" i="1"/>
  <c r="L457" i="1"/>
  <c r="L155" i="1"/>
  <c r="L458" i="1"/>
  <c r="L156" i="1"/>
  <c r="L157" i="1"/>
  <c r="L459" i="1"/>
  <c r="L158" i="1"/>
  <c r="L159" i="1"/>
  <c r="L160" i="1"/>
  <c r="L460" i="1"/>
  <c r="L277" i="1"/>
  <c r="L461" i="1"/>
  <c r="L462" i="1"/>
  <c r="L161" i="1"/>
  <c r="L463" i="1"/>
  <c r="L464" i="1"/>
  <c r="L465" i="1"/>
  <c r="L466" i="1"/>
  <c r="L162" i="1"/>
  <c r="L163" i="1"/>
  <c r="L467" i="1"/>
  <c r="L468" i="1"/>
  <c r="L278" i="1"/>
  <c r="L279" i="1"/>
  <c r="L469" i="1"/>
  <c r="L470" i="1"/>
  <c r="L164" i="1"/>
  <c r="L165" i="1"/>
  <c r="L166" i="1"/>
  <c r="L471" i="1"/>
  <c r="L472" i="1"/>
  <c r="L473" i="1"/>
  <c r="L474" i="1"/>
  <c r="L475" i="1"/>
  <c r="L167" i="1"/>
  <c r="L476" i="1"/>
  <c r="L168" i="1"/>
  <c r="L169" i="1"/>
  <c r="L170" i="1"/>
  <c r="L477" i="1"/>
  <c r="L478" i="1"/>
  <c r="L171" i="1"/>
  <c r="L172" i="1"/>
  <c r="L479" i="1"/>
  <c r="L480" i="1"/>
  <c r="L481" i="1"/>
  <c r="L173" i="1"/>
  <c r="L174" i="1"/>
  <c r="L482" i="1"/>
  <c r="L483" i="1"/>
  <c r="L175" i="1"/>
  <c r="L484" i="1"/>
  <c r="L485" i="1"/>
  <c r="L486" i="1"/>
  <c r="L176" i="1"/>
  <c r="L177" i="1"/>
  <c r="L487" i="1"/>
  <c r="L178" i="1"/>
  <c r="L179" i="1"/>
  <c r="L180" i="1"/>
  <c r="L181" i="1"/>
  <c r="L488" i="1"/>
  <c r="L489" i="1"/>
  <c r="L490" i="1"/>
  <c r="L491" i="1"/>
  <c r="L492" i="1"/>
  <c r="L182" i="1"/>
  <c r="L183" i="1"/>
  <c r="L184" i="1"/>
  <c r="L493" i="1"/>
  <c r="L494" i="1"/>
  <c r="L185" i="1"/>
  <c r="L495" i="1"/>
  <c r="L496" i="1"/>
  <c r="L497" i="1"/>
  <c r="L186" i="1"/>
  <c r="L187" i="1"/>
  <c r="L188" i="1"/>
  <c r="L498" i="1"/>
  <c r="L189" i="1"/>
  <c r="L190" i="1"/>
  <c r="L499" i="1"/>
  <c r="L500" i="1"/>
  <c r="L501" i="1"/>
  <c r="L191" i="1"/>
  <c r="L502" i="1"/>
  <c r="L192" i="1"/>
  <c r="L503" i="1"/>
  <c r="L193" i="1"/>
  <c r="L194" i="1"/>
  <c r="L504" i="1"/>
  <c r="L505" i="1"/>
  <c r="L506" i="1"/>
  <c r="L507" i="1"/>
  <c r="L508" i="1"/>
  <c r="L509" i="1"/>
  <c r="L510" i="1"/>
  <c r="L195" i="1"/>
  <c r="L511" i="1"/>
  <c r="L512" i="1"/>
  <c r="L513" i="1"/>
  <c r="L514" i="1"/>
  <c r="L515" i="1"/>
  <c r="L516" i="1"/>
  <c r="L196" i="1"/>
  <c r="L517" i="1"/>
  <c r="L518" i="1"/>
  <c r="L519" i="1"/>
  <c r="L520" i="1"/>
  <c r="L521" i="1"/>
  <c r="L522" i="1"/>
  <c r="L523" i="1"/>
  <c r="L524" i="1"/>
  <c r="L525" i="1"/>
  <c r="L526" i="1"/>
  <c r="L527" i="1"/>
  <c r="L19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198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199" i="1"/>
  <c r="L200" i="1"/>
  <c r="L201" i="1"/>
  <c r="L202" i="1"/>
  <c r="L575" i="1"/>
  <c r="L576" i="1"/>
  <c r="L577" i="1"/>
  <c r="L578" i="1"/>
  <c r="L579" i="1"/>
  <c r="L580" i="1"/>
  <c r="L280" i="1"/>
  <c r="L581" i="1"/>
  <c r="L203" i="1"/>
  <c r="L582" i="1"/>
  <c r="L583" i="1"/>
  <c r="L584" i="1"/>
  <c r="L204" i="1"/>
  <c r="L585" i="1"/>
  <c r="L205" i="1"/>
  <c r="L206" i="1"/>
  <c r="L207" i="1"/>
  <c r="L586" i="1"/>
  <c r="L587" i="1"/>
  <c r="L208" i="1"/>
  <c r="L588" i="1"/>
  <c r="L209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210" i="1"/>
  <c r="L601" i="1"/>
  <c r="L211" i="1"/>
  <c r="L212" i="1"/>
  <c r="L213" i="1"/>
  <c r="L214" i="1"/>
  <c r="L602" i="1"/>
  <c r="L215" i="1"/>
  <c r="L603" i="1"/>
  <c r="L604" i="1"/>
  <c r="L605" i="1"/>
  <c r="L606" i="1"/>
  <c r="L216" i="1"/>
  <c r="L607" i="1"/>
  <c r="L217" i="1"/>
  <c r="L608" i="1"/>
  <c r="L609" i="1"/>
  <c r="L610" i="1"/>
  <c r="L218" i="1"/>
  <c r="L611" i="1"/>
  <c r="L612" i="1"/>
  <c r="L219" i="1"/>
  <c r="L613" i="1"/>
  <c r="L614" i="1"/>
  <c r="L615" i="1"/>
  <c r="L616" i="1"/>
  <c r="L617" i="1"/>
  <c r="L220" i="1"/>
  <c r="L618" i="1"/>
  <c r="L221" i="1"/>
  <c r="L619" i="1"/>
  <c r="L620" i="1"/>
  <c r="L621" i="1"/>
  <c r="L622" i="1"/>
  <c r="L222" i="1"/>
  <c r="L623" i="1"/>
  <c r="L624" i="1"/>
  <c r="L625" i="1"/>
  <c r="L223" i="1"/>
  <c r="L626" i="1"/>
  <c r="L224" i="1"/>
  <c r="L225" i="1"/>
  <c r="L138" i="1"/>
  <c r="L428" i="1"/>
  <c r="L383" i="1"/>
  <c r="L120" i="1"/>
  <c r="L433" i="1"/>
  <c r="L136" i="1"/>
  <c r="L317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227" i="1" l="1"/>
  <c r="L632" i="1"/>
  <c r="L285" i="1"/>
  <c r="L9" i="1"/>
  <c r="L10" i="1"/>
  <c r="L11" i="1"/>
  <c r="L633" i="1"/>
  <c r="L12" i="1"/>
  <c r="L13" i="1"/>
  <c r="L286" i="1"/>
  <c r="L14" i="1"/>
  <c r="L228" i="1"/>
  <c r="L15" i="1"/>
  <c r="L287" i="1"/>
  <c r="L16" i="1"/>
  <c r="L634" i="1"/>
  <c r="L635" i="1"/>
  <c r="L636" i="1"/>
  <c r="L288" i="1"/>
  <c r="L17" i="1"/>
  <c r="L18" i="1"/>
  <c r="L289" i="1"/>
  <c r="L290" i="1"/>
  <c r="L637" i="1"/>
  <c r="L638" i="1"/>
  <c r="L229" i="1"/>
  <c r="L639" i="1"/>
  <c r="L640" i="1"/>
  <c r="L641" i="1"/>
  <c r="L230" i="1"/>
  <c r="L642" i="1"/>
  <c r="L643" i="1"/>
  <c r="L291" i="1"/>
  <c r="L231" i="1"/>
  <c r="L292" i="1"/>
  <c r="L644" i="1"/>
  <c r="L19" i="1"/>
  <c r="L645" i="1"/>
  <c r="L20" i="1"/>
  <c r="L21" i="1"/>
  <c r="L646" i="1"/>
  <c r="L22" i="1"/>
  <c r="L23" i="1"/>
  <c r="L293" i="1"/>
  <c r="L294" i="1"/>
  <c r="L295" i="1"/>
  <c r="L296" i="1"/>
  <c r="L297" i="1"/>
  <c r="L298" i="1"/>
  <c r="L299" i="1"/>
  <c r="L300" i="1"/>
  <c r="L647" i="1"/>
  <c r="L648" i="1"/>
  <c r="L301" i="1"/>
  <c r="L24" i="1"/>
  <c r="L232" i="1"/>
  <c r="L649" i="1"/>
  <c r="L650" i="1"/>
  <c r="L233" i="1"/>
  <c r="L651" i="1"/>
  <c r="L234" i="1"/>
  <c r="L652" i="1"/>
  <c r="L302" i="1"/>
  <c r="L653" i="1"/>
  <c r="L25" i="1"/>
  <c r="L303" i="1"/>
  <c r="L26" i="1"/>
  <c r="L304" i="1"/>
  <c r="L654" i="1"/>
  <c r="L265" i="1"/>
  <c r="L235" i="1"/>
  <c r="L266" i="1"/>
  <c r="L305" i="1"/>
  <c r="L27" i="1"/>
  <c r="L28" i="1"/>
  <c r="L29" i="1"/>
  <c r="L30" i="1"/>
  <c r="L236" i="1"/>
  <c r="L655" i="1"/>
  <c r="L656" i="1"/>
  <c r="L31" i="1"/>
  <c r="L237" i="1"/>
  <c r="L32" i="1"/>
  <c r="L33" i="1"/>
  <c r="L657" i="1"/>
  <c r="L306" i="1"/>
  <c r="L34" i="1"/>
  <c r="L238" i="1"/>
  <c r="L307" i="1"/>
  <c r="L658" i="1"/>
  <c r="L308" i="1"/>
  <c r="L309" i="1"/>
  <c r="L659" i="1"/>
  <c r="L35" i="1"/>
  <c r="L627" i="1"/>
  <c r="L36" i="1"/>
  <c r="L310" i="1"/>
  <c r="L37" i="1"/>
  <c r="L311" i="1"/>
  <c r="L660" i="1"/>
  <c r="L661" i="1"/>
  <c r="L312" i="1"/>
  <c r="L313" i="1"/>
  <c r="L239" i="1"/>
  <c r="L314" i="1"/>
  <c r="L315" i="1"/>
  <c r="L662" i="1"/>
  <c r="L663" i="1"/>
  <c r="L38" i="1"/>
  <c r="L39" i="1"/>
  <c r="L664" i="1"/>
  <c r="L40" i="1"/>
  <c r="L665" i="1"/>
  <c r="L666" i="1"/>
  <c r="L41" i="1"/>
  <c r="L7" i="1"/>
  <c r="L240" i="1"/>
  <c r="L667" i="1"/>
  <c r="L42" i="1"/>
  <c r="L43" i="1"/>
  <c r="L316" i="1"/>
  <c r="L318" i="1"/>
  <c r="L44" i="1"/>
  <c r="L45" i="1"/>
  <c r="L46" i="1"/>
  <c r="L668" i="1"/>
  <c r="L47" i="1"/>
  <c r="L48" i="1"/>
  <c r="L319" i="1"/>
  <c r="L320" i="1"/>
  <c r="L321" i="1"/>
  <c r="L49" i="1"/>
  <c r="L669" i="1"/>
  <c r="L226" i="1"/>
  <c r="L322" i="1"/>
  <c r="L670" i="1"/>
  <c r="L50" i="1"/>
  <c r="L671" i="1"/>
  <c r="L672" i="1"/>
  <c r="L673" i="1"/>
  <c r="L51" i="1"/>
  <c r="L674" i="1"/>
  <c r="L675" i="1"/>
  <c r="L323" i="1"/>
  <c r="L52" i="1"/>
  <c r="L676" i="1"/>
  <c r="L53" i="1"/>
  <c r="L324" i="1"/>
  <c r="L677" i="1"/>
  <c r="L54" i="1"/>
  <c r="L325" i="1"/>
  <c r="L678" i="1"/>
  <c r="L55" i="1"/>
  <c r="L241" i="1"/>
  <c r="L56" i="1"/>
  <c r="L326" i="1"/>
  <c r="L242" i="1"/>
  <c r="L267" i="1"/>
  <c r="L57" i="1"/>
  <c r="L58" i="1"/>
  <c r="L59" i="1"/>
  <c r="L60" i="1"/>
  <c r="L61" i="1"/>
  <c r="L679" i="1"/>
  <c r="L327" i="1"/>
  <c r="L328" i="1"/>
  <c r="L680" i="1"/>
  <c r="L62" i="1"/>
  <c r="L63" i="1"/>
  <c r="L681" i="1"/>
  <c r="L268" i="1"/>
  <c r="L682" i="1"/>
  <c r="L329" i="1"/>
  <c r="L683" i="1"/>
  <c r="L64" i="1"/>
  <c r="L684" i="1"/>
  <c r="L685" i="1"/>
  <c r="L686" i="1"/>
  <c r="L65" i="1"/>
  <c r="L330" i="1"/>
  <c r="L687" i="1"/>
  <c r="L688" i="1"/>
  <c r="L689" i="1"/>
  <c r="L243" i="1"/>
  <c r="L331" i="1"/>
  <c r="L690" i="1"/>
  <c r="L66" i="1"/>
  <c r="L691" i="1"/>
  <c r="L67" i="1"/>
  <c r="L244" i="1"/>
  <c r="L245" i="1"/>
  <c r="L281" i="1"/>
  <c r="L692" i="1"/>
  <c r="L269" i="1"/>
  <c r="L68" i="1"/>
  <c r="L693" i="1"/>
  <c r="L332" i="1"/>
  <c r="L694" i="1"/>
  <c r="L695" i="1"/>
  <c r="L333" i="1"/>
  <c r="L69" i="1"/>
  <c r="L696" i="1"/>
  <c r="L628" i="1"/>
  <c r="L70" i="1"/>
  <c r="L697" i="1"/>
  <c r="L5" i="1"/>
  <c r="L698" i="1"/>
  <c r="L334" i="1"/>
  <c r="L335" i="1"/>
  <c r="L336" i="1"/>
  <c r="L699" i="1"/>
  <c r="L337" i="1"/>
  <c r="L700" i="1"/>
  <c r="L71" i="1"/>
  <c r="L338" i="1"/>
  <c r="L72" i="1"/>
  <c r="L73" i="1"/>
  <c r="L701" i="1"/>
  <c r="L702" i="1"/>
  <c r="L703" i="1"/>
  <c r="L74" i="1"/>
  <c r="L339" i="1"/>
  <c r="L704" i="1"/>
  <c r="L2" i="1"/>
  <c r="L75" i="1"/>
  <c r="L246" i="1"/>
  <c r="L705" i="1"/>
  <c r="L706" i="1"/>
  <c r="L247" i="1"/>
  <c r="L76" i="1"/>
  <c r="L77" i="1"/>
  <c r="L78" i="1"/>
  <c r="L248" i="1"/>
  <c r="L249" i="1"/>
  <c r="L707" i="1"/>
  <c r="L708" i="1"/>
  <c r="L709" i="1"/>
  <c r="L710" i="1"/>
  <c r="L250" i="1"/>
  <c r="L251" i="1"/>
  <c r="L711" i="1"/>
  <c r="L252" i="1"/>
  <c r="L282" i="1"/>
  <c r="L253" i="1"/>
  <c r="L270" i="1"/>
  <c r="L712" i="1"/>
  <c r="L713" i="1"/>
  <c r="L254" i="1"/>
  <c r="L255" i="1"/>
  <c r="L714" i="1"/>
  <c r="L715" i="1"/>
  <c r="L716" i="1"/>
  <c r="L717" i="1"/>
  <c r="L8" i="1"/>
  <c r="L340" i="1"/>
  <c r="L79" i="1"/>
  <c r="L80" i="1"/>
  <c r="L718" i="1"/>
  <c r="L719" i="1"/>
  <c r="L720" i="1"/>
  <c r="L721" i="1"/>
  <c r="L256" i="1"/>
  <c r="L722" i="1"/>
  <c r="L723" i="1"/>
  <c r="L341" i="1"/>
  <c r="L724" i="1"/>
  <c r="L725" i="1"/>
  <c r="L726" i="1"/>
  <c r="L727" i="1"/>
  <c r="L728" i="1"/>
  <c r="L81" i="1"/>
  <c r="L342" i="1"/>
  <c r="L729" i="1"/>
  <c r="L343" i="1"/>
  <c r="L344" i="1"/>
  <c r="L730" i="1"/>
  <c r="L345" i="1"/>
  <c r="L731" i="1"/>
  <c r="L82" i="1"/>
  <c r="L732" i="1"/>
  <c r="L733" i="1"/>
  <c r="L346" i="1"/>
  <c r="L734" i="1"/>
  <c r="L83" i="1"/>
  <c r="L84" i="1"/>
  <c r="L735" i="1"/>
  <c r="L347" i="1"/>
  <c r="L736" i="1"/>
  <c r="L737" i="1"/>
  <c r="L257" i="1"/>
  <c r="L629" i="1"/>
  <c r="L738" i="1"/>
  <c r="L85" i="1"/>
  <c r="L86" i="1"/>
  <c r="L348" i="1"/>
  <c r="L739" i="1"/>
  <c r="L740" i="1"/>
  <c r="L741" i="1"/>
  <c r="L87" i="1"/>
  <c r="L88" i="1"/>
  <c r="L258" i="1"/>
  <c r="L349" i="1"/>
  <c r="L742" i="1"/>
  <c r="L743" i="1"/>
  <c r="L744" i="1"/>
  <c r="L89" i="1"/>
  <c r="L745" i="1"/>
  <c r="L746" i="1"/>
  <c r="L747" i="1"/>
  <c r="L350" i="1"/>
  <c r="L90" i="1"/>
  <c r="L748" i="1"/>
  <c r="L749" i="1"/>
  <c r="L750" i="1"/>
  <c r="L751" i="1"/>
  <c r="L91" i="1"/>
  <c r="L351" i="1"/>
  <c r="L92" i="1"/>
  <c r="L752" i="1"/>
  <c r="L259" i="1"/>
  <c r="L93" i="1"/>
  <c r="L94" i="1"/>
  <c r="L95" i="1"/>
  <c r="L753" i="1"/>
  <c r="L96" i="1"/>
  <c r="L754" i="1"/>
  <c r="L97" i="1"/>
  <c r="L352" i="1"/>
  <c r="L755" i="1"/>
  <c r="L260" i="1"/>
  <c r="L756" i="1"/>
  <c r="L757" i="1"/>
  <c r="L98" i="1"/>
  <c r="L99" i="1"/>
  <c r="L758" i="1"/>
  <c r="L353" i="1"/>
  <c r="L100" i="1"/>
  <c r="L101" i="1"/>
  <c r="L102" i="1"/>
  <c r="L103" i="1"/>
  <c r="L759" i="1"/>
  <c r="L760" i="1"/>
  <c r="L354" i="1"/>
  <c r="L104" i="1"/>
  <c r="L761" i="1"/>
  <c r="L762" i="1"/>
  <c r="L105" i="1"/>
  <c r="L106" i="1"/>
  <c r="L355" i="1"/>
  <c r="L356" i="1"/>
  <c r="L763" i="1"/>
  <c r="L357" i="1"/>
  <c r="L107" i="1"/>
  <c r="L764" i="1"/>
  <c r="L765" i="1"/>
  <c r="L108" i="1"/>
  <c r="L358" i="1"/>
  <c r="L359" i="1"/>
  <c r="L360" i="1"/>
  <c r="L766" i="1"/>
  <c r="L361" i="1"/>
  <c r="L271" i="1"/>
  <c r="L767" i="1"/>
  <c r="L362" i="1"/>
  <c r="L272" i="1"/>
  <c r="L363" i="1"/>
  <c r="L364" i="1"/>
  <c r="L365" i="1"/>
  <c r="L768" i="1"/>
  <c r="L769" i="1"/>
  <c r="L366" i="1"/>
  <c r="L770" i="1"/>
  <c r="L771" i="1"/>
  <c r="L3" i="1"/>
  <c r="L367" i="1"/>
  <c r="L109" i="1"/>
  <c r="L772" i="1"/>
  <c r="L773" i="1"/>
  <c r="L273" i="1"/>
  <c r="L261" i="1"/>
  <c r="L774" i="1"/>
  <c r="L775" i="1"/>
  <c r="L368" i="1"/>
  <c r="L110" i="1"/>
  <c r="L776" i="1"/>
  <c r="L369" i="1"/>
  <c r="L370" i="1"/>
  <c r="L274" i="1"/>
  <c r="L111" i="1"/>
  <c r="L777" i="1"/>
  <c r="L778" i="1"/>
  <c r="L779" i="1"/>
  <c r="L780" i="1"/>
  <c r="L371" i="1"/>
  <c r="L112" i="1"/>
  <c r="L113" i="1"/>
  <c r="L781" i="1"/>
  <c r="L782" i="1"/>
  <c r="L783" i="1"/>
  <c r="L372" i="1"/>
  <c r="L784" i="1"/>
  <c r="L262" i="1"/>
  <c r="L785" i="1"/>
  <c r="L373" i="1"/>
  <c r="L374" i="1"/>
  <c r="L114" i="1"/>
  <c r="L786" i="1"/>
  <c r="L115" i="1"/>
  <c r="L116" i="1"/>
  <c r="L787" i="1"/>
  <c r="L788" i="1"/>
  <c r="L789" i="1"/>
  <c r="L375" i="1"/>
  <c r="L790" i="1"/>
  <c r="L275" i="1"/>
  <c r="L263" i="1"/>
  <c r="L376" i="1"/>
  <c r="L117" i="1"/>
  <c r="L283" i="1"/>
  <c r="L791" i="1"/>
  <c r="L792" i="1"/>
  <c r="L793" i="1"/>
  <c r="L794" i="1"/>
  <c r="L795" i="1"/>
  <c r="L796" i="1"/>
  <c r="L377" i="1"/>
  <c r="L797" i="1"/>
  <c r="L798" i="1"/>
  <c r="L799" i="1"/>
  <c r="L800" i="1"/>
  <c r="L801" i="1"/>
  <c r="L4" i="1"/>
  <c r="L802" i="1"/>
  <c r="L803" i="1"/>
  <c r="L804" i="1"/>
  <c r="L805" i="1"/>
  <c r="L806" i="1"/>
  <c r="L807" i="1"/>
  <c r="L808" i="1"/>
  <c r="L809" i="1"/>
  <c r="L118" i="1"/>
  <c r="L810" i="1"/>
  <c r="L811" i="1"/>
  <c r="L812" i="1"/>
  <c r="L813" i="1"/>
  <c r="L814" i="1"/>
  <c r="L119" i="1"/>
  <c r="L815" i="1"/>
  <c r="L816" i="1"/>
  <c r="L817" i="1"/>
  <c r="L818" i="1"/>
  <c r="L819" i="1"/>
  <c r="L820" i="1"/>
  <c r="L378" i="1"/>
  <c r="L379" i="1"/>
  <c r="L380" i="1"/>
  <c r="L121" i="1"/>
  <c r="L122" i="1"/>
  <c r="L821" i="1"/>
  <c r="L822" i="1"/>
  <c r="L381" i="1"/>
  <c r="L823" i="1"/>
  <c r="L382" i="1"/>
  <c r="L123" i="1"/>
  <c r="L824" i="1"/>
  <c r="L384" i="1"/>
  <c r="L385" i="1"/>
  <c r="L386" i="1"/>
  <c r="L387" i="1"/>
  <c r="L124" i="1"/>
  <c r="L825" i="1"/>
  <c r="L125" i="1"/>
  <c r="L826" i="1"/>
  <c r="L388" i="1"/>
  <c r="L126" i="1"/>
  <c r="L389" i="1"/>
  <c r="L390" i="1"/>
  <c r="L391" i="1"/>
  <c r="L392" i="1"/>
  <c r="L827" i="1"/>
  <c r="L828" i="1"/>
  <c r="L829" i="1"/>
  <c r="L393" i="1"/>
  <c r="L394" i="1"/>
  <c r="L395" i="1"/>
  <c r="L830" i="1"/>
  <c r="L831" i="1"/>
  <c r="L396" i="1"/>
  <c r="L832" i="1"/>
  <c r="L397" i="1"/>
  <c r="L833" i="1"/>
  <c r="L834" i="1"/>
  <c r="L398" i="1"/>
  <c r="L835" i="1"/>
  <c r="L399" i="1"/>
  <c r="L836" i="1"/>
  <c r="L127" i="1"/>
  <c r="L837" i="1"/>
  <c r="L400" i="1"/>
  <c r="L838" i="1"/>
  <c r="L839" i="1"/>
  <c r="L401" i="1"/>
  <c r="L402" i="1"/>
  <c r="L840" i="1"/>
  <c r="L841" i="1"/>
  <c r="L403" i="1"/>
  <c r="L404" i="1"/>
  <c r="L405" i="1"/>
  <c r="L842" i="1"/>
  <c r="L843" i="1"/>
  <c r="L406" i="1"/>
  <c r="L407" i="1"/>
  <c r="L408" i="1"/>
  <c r="L409" i="1"/>
  <c r="L410" i="1"/>
  <c r="L128" i="1"/>
  <c r="L129" i="1"/>
  <c r="L844" i="1"/>
  <c r="L411" i="1"/>
  <c r="L412" i="1"/>
  <c r="L845" i="1"/>
  <c r="L413" i="1"/>
  <c r="L414" i="1"/>
  <c r="L846" i="1"/>
  <c r="L847" i="1"/>
  <c r="L415" i="1"/>
  <c r="L416" i="1"/>
  <c r="L848" i="1"/>
  <c r="L849" i="1"/>
  <c r="L417" i="1"/>
  <c r="L630" i="1"/>
  <c r="L418" i="1"/>
  <c r="L130" i="1"/>
  <c r="L850" i="1"/>
  <c r="L851" i="1"/>
  <c r="L852" i="1"/>
  <c r="L419" i="1"/>
  <c r="L420" i="1"/>
  <c r="L421" i="1"/>
  <c r="L422" i="1"/>
  <c r="L423" i="1"/>
  <c r="L131" i="1"/>
  <c r="L132" i="1"/>
  <c r="L424" i="1"/>
  <c r="L133" i="1"/>
  <c r="L134" i="1"/>
  <c r="L425" i="1"/>
  <c r="L135" i="1"/>
  <c r="L426" i="1"/>
  <c r="L427" i="1"/>
  <c r="L853" i="1"/>
  <c r="L137" i="1"/>
  <c r="L429" i="1"/>
  <c r="L854" i="1"/>
  <c r="L855" i="1"/>
  <c r="L430" i="1"/>
  <c r="L856" i="1"/>
  <c r="L857" i="1"/>
  <c r="L858" i="1"/>
  <c r="L859" i="1"/>
  <c r="L860" i="1"/>
  <c r="L861" i="1"/>
  <c r="L431" i="1"/>
  <c r="L139" i="1"/>
  <c r="L432" i="1"/>
  <c r="L631" i="1"/>
  <c r="L284" i="1"/>
  <c r="L862" i="1"/>
  <c r="L863" i="1"/>
  <c r="L864" i="1"/>
  <c r="L434" i="1"/>
  <c r="L865" i="1"/>
  <c r="L866" i="1"/>
  <c r="L867" i="1"/>
  <c r="L868" i="1"/>
  <c r="L869" i="1"/>
  <c r="L140" i="1"/>
  <c r="L870" i="1"/>
  <c r="L871" i="1"/>
  <c r="L872" i="1"/>
  <c r="L873" i="1"/>
  <c r="L874" i="1"/>
  <c r="L875" i="1"/>
  <c r="L264" i="1"/>
  <c r="Y2" i="10"/>
  <c r="Y3" i="10" l="1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X425" i="3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</calcChain>
</file>

<file path=xl/sharedStrings.xml><?xml version="1.0" encoding="utf-8"?>
<sst xmlns="http://schemas.openxmlformats.org/spreadsheetml/2006/main" count="19576" uniqueCount="3022">
  <si>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</si>
  <si>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</si>
  <si>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</si>
  <si>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</si>
  <si>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</si>
  <si>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</si>
  <si>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</si>
  <si>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</si>
  <si>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</si>
  <si>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</si>
  <si>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</si>
  <si>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</si>
  <si>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</si>
  <si>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</si>
  <si>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</si>
  <si>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</si>
  <si>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</si>
  <si>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</si>
  <si>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</si>
  <si>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</si>
  <si>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</si>
  <si>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</si>
  <si>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</si>
  <si>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</si>
  <si>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</si>
  <si>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</si>
  <si>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</si>
  <si>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</si>
  <si>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</si>
  <si>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</si>
  <si>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</si>
  <si>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</si>
  <si>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</si>
  <si>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</si>
  <si>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</si>
  <si>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</si>
  <si>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</si>
  <si>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</si>
  <si>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</si>
  <si>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</si>
  <si>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</si>
  <si>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</si>
  <si>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</si>
  <si>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</si>
  <si>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</si>
  <si>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</si>
  <si>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</si>
  <si>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</si>
  <si>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</si>
  <si>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</si>
  <si>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</si>
  <si>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</si>
  <si>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</si>
  <si>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</si>
  <si>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</si>
  <si>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</si>
  <si>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</si>
  <si>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</si>
  <si>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</si>
  <si>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</si>
  <si>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</si>
  <si>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</si>
  <si>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</si>
  <si>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</si>
  <si>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</si>
  <si>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</si>
  <si>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</si>
  <si>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</si>
  <si>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</si>
  <si>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</si>
  <si>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</si>
  <si>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</si>
  <si>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</si>
  <si>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</si>
  <si>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</si>
  <si>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</si>
  <si>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</si>
  <si>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</si>
  <si>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</si>
  <si>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</si>
  <si>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</si>
  <si>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</si>
  <si>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</si>
  <si>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</si>
  <si>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</si>
  <si>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</si>
  <si>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</si>
  <si>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</si>
  <si>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</si>
  <si>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</si>
  <si>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</si>
  <si>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</si>
  <si>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</si>
  <si>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</si>
  <si>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</si>
  <si>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</si>
  <si>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</si>
  <si>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</si>
  <si>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</si>
  <si>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</si>
  <si>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</si>
  <si>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</si>
  <si>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</si>
  <si>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</si>
  <si>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</si>
  <si>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</si>
  <si>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</si>
  <si>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</si>
  <si>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</si>
  <si>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</si>
  <si>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</si>
  <si>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</si>
  <si>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</si>
  <si>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</si>
  <si>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</si>
  <si>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</si>
  <si>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</si>
  <si>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</si>
  <si>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</si>
  <si>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</si>
  <si>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</si>
  <si>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</si>
  <si>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</si>
  <si>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</si>
  <si>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</si>
  <si>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</si>
  <si>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</si>
  <si>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</si>
  <si>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</si>
  <si>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</si>
  <si>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</si>
  <si>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</si>
  <si>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</si>
  <si>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</si>
  <si>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</si>
  <si>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</si>
  <si>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Member</t>
  </si>
  <si>
    <t>A Type</t>
  </si>
  <si>
    <t/>
  </si>
  <si>
    <t>Not Available</t>
  </si>
  <si>
    <t>BELAGAVI</t>
  </si>
  <si>
    <t>Karnataka</t>
  </si>
  <si>
    <t>Wet</t>
  </si>
  <si>
    <t>FIXED DEPOSITS</t>
  </si>
  <si>
    <t>Non Cummulative</t>
  </si>
  <si>
    <t>Single</t>
  </si>
  <si>
    <t>On Maturity</t>
  </si>
  <si>
    <t>No</t>
  </si>
  <si>
    <t>Yearly</t>
  </si>
  <si>
    <t>Normal</t>
  </si>
  <si>
    <t>Closing Time</t>
  </si>
  <si>
    <t>FAMILIAL DISINCENTIVE</t>
  </si>
  <si>
    <t>KCC Loan</t>
  </si>
  <si>
    <t>MEMBER DKCC LOAN(SF)</t>
  </si>
  <si>
    <t>AGRICULTURE</t>
  </si>
  <si>
    <t>Other Loans</t>
  </si>
  <si>
    <t>MEMBER BDP LOAN</t>
  </si>
  <si>
    <t>PIGMY DEPOSIT A/C</t>
  </si>
  <si>
    <t>27/11/2013</t>
  </si>
  <si>
    <t>Business Facilitator</t>
  </si>
  <si>
    <t>Enrolment and Collections</t>
  </si>
  <si>
    <t>Term Deposit Non Cummulative</t>
  </si>
  <si>
    <t>Daily</t>
  </si>
  <si>
    <t>SAVINGS BANK A/C</t>
  </si>
  <si>
    <t>PARASAPPA MUSHAPPA KURI</t>
  </si>
  <si>
    <t>YALLAPPA</t>
  </si>
  <si>
    <t>SHIVAPPA</t>
  </si>
  <si>
    <t>BASAVARAJ</t>
  </si>
  <si>
    <t>BHIMAPPA</t>
  </si>
  <si>
    <t>GURUPUTRAPPA</t>
  </si>
  <si>
    <t>SANGAPPA</t>
  </si>
  <si>
    <t>ANGADI</t>
  </si>
  <si>
    <t>MUSHAPPA</t>
  </si>
  <si>
    <t>SOMALINGAPPA</t>
  </si>
  <si>
    <t>BASAPPA</t>
  </si>
  <si>
    <t>IRAPPA</t>
  </si>
  <si>
    <t>BHARAMAPPA</t>
  </si>
  <si>
    <t>MALLIKARJUN</t>
  </si>
  <si>
    <t>KASHAPPA</t>
  </si>
  <si>
    <t>DUNDAPPA</t>
  </si>
  <si>
    <t>BASALINGAPPA</t>
  </si>
  <si>
    <t>CHANNABASAPPA</t>
  </si>
  <si>
    <t>NINGAPPA</t>
  </si>
  <si>
    <t>KUTUBUDDIN</t>
  </si>
  <si>
    <t>DADESAB</t>
  </si>
  <si>
    <t>SOMAPPA</t>
  </si>
  <si>
    <t>YAMANAPPA</t>
  </si>
  <si>
    <t>BIDARAGADDI</t>
  </si>
  <si>
    <t>MATTESAB</t>
  </si>
  <si>
    <t>DILAVARSAB</t>
  </si>
  <si>
    <t>NANESAB</t>
  </si>
  <si>
    <t>RAIMANSAB</t>
  </si>
  <si>
    <t>KASHAPPAGOUD</t>
  </si>
  <si>
    <t>RUDRAGOUD</t>
  </si>
  <si>
    <t>PATIL</t>
  </si>
  <si>
    <t>SHIDDAPPA</t>
  </si>
  <si>
    <t>BALAPPA</t>
  </si>
  <si>
    <t>DODDAYALLAPPA</t>
  </si>
  <si>
    <t>DILAWARSAB</t>
  </si>
  <si>
    <t>APPUSAB</t>
  </si>
  <si>
    <t>SHANKREPPA</t>
  </si>
  <si>
    <t>GANGAPPA</t>
  </si>
  <si>
    <t>FAKKIRAPPA</t>
  </si>
  <si>
    <t>GURAPPA</t>
  </si>
  <si>
    <t>KHANAPPA</t>
  </si>
  <si>
    <t>RAMAPPA</t>
  </si>
  <si>
    <t>TOLAPPA</t>
  </si>
  <si>
    <t>CHANDRASHEKHAR</t>
  </si>
  <si>
    <t>KENCHAPPA</t>
  </si>
  <si>
    <t>SHANKRAPPA</t>
  </si>
  <si>
    <t>MALLESHAPPA</t>
  </si>
  <si>
    <t>DEGAVI</t>
  </si>
  <si>
    <t>PRAKASH</t>
  </si>
  <si>
    <t>DEMAPPA</t>
  </si>
  <si>
    <t>HANAMANTAPPA</t>
  </si>
  <si>
    <t>DODAMNI</t>
  </si>
  <si>
    <t>MURIGEPPA</t>
  </si>
  <si>
    <t>DEVAPPANAVAR</t>
  </si>
  <si>
    <t>KALLAPPA</t>
  </si>
  <si>
    <t>MAYAPPA</t>
  </si>
  <si>
    <t>MADIVALAPPA</t>
  </si>
  <si>
    <t>DODAMANI</t>
  </si>
  <si>
    <t>KALLLAPPA</t>
  </si>
  <si>
    <t>SHIVALINGAPPA</t>
  </si>
  <si>
    <t>GURUPADAPPA</t>
  </si>
  <si>
    <t>GOUDAPPA</t>
  </si>
  <si>
    <t>NINGANAGOUD</t>
  </si>
  <si>
    <t>NEELAPPA</t>
  </si>
  <si>
    <t>PARAPPA</t>
  </si>
  <si>
    <t>NILAPPA</t>
  </si>
  <si>
    <t>CHAMBAPPA</t>
  </si>
  <si>
    <t>SHIVAMURTEPPA</t>
  </si>
  <si>
    <t>HOSAMANI</t>
  </si>
  <si>
    <t>GULAPPA</t>
  </si>
  <si>
    <t>BASAVANNEPPA</t>
  </si>
  <si>
    <t>RAJASHEKHAR</t>
  </si>
  <si>
    <t>YENAGI</t>
  </si>
  <si>
    <t>BALAYYA</t>
  </si>
  <si>
    <t>GANGAYYA</t>
  </si>
  <si>
    <t>KAREPPA</t>
  </si>
  <si>
    <t>LAGAMANNAVAR</t>
  </si>
  <si>
    <t>MUDAKAPPA</t>
  </si>
  <si>
    <t>DURAGAPPA</t>
  </si>
  <si>
    <t>MADAR</t>
  </si>
  <si>
    <t>REVAPPA</t>
  </si>
  <si>
    <t>BASAVANTAPPA</t>
  </si>
  <si>
    <t>DANAPPA</t>
  </si>
  <si>
    <t>MORABAD</t>
  </si>
  <si>
    <t>MAHADEVAPPA</t>
  </si>
  <si>
    <t>SHIDLINGAPPA</t>
  </si>
  <si>
    <t>NAGAPPA</t>
  </si>
  <si>
    <t>SANGLEPPA</t>
  </si>
  <si>
    <t>VEERUPAKSHAPPA</t>
  </si>
  <si>
    <t>CHANNAPPA</t>
  </si>
  <si>
    <t>MALLAPPA</t>
  </si>
  <si>
    <t>SHIVANAGOUD</t>
  </si>
  <si>
    <t>MADDEPPA</t>
  </si>
  <si>
    <t>BASANAGOUD</t>
  </si>
  <si>
    <t>NINGANAGOUDA</t>
  </si>
  <si>
    <t>ADIVEPPA</t>
  </si>
  <si>
    <t>SIDDAPPA</t>
  </si>
  <si>
    <t>MARUTI</t>
  </si>
  <si>
    <t>MAHARUDRAPPA</t>
  </si>
  <si>
    <t>NEELAKANTAPPA</t>
  </si>
  <si>
    <t>SHIVARAYAPPA</t>
  </si>
  <si>
    <t>MALAKAPPA</t>
  </si>
  <si>
    <t>CHANDRAGOUD</t>
  </si>
  <si>
    <t>SANNAR</t>
  </si>
  <si>
    <t>RAYAPPA</t>
  </si>
  <si>
    <t>DYAMAPPA</t>
  </si>
  <si>
    <t>SUTAGATTI</t>
  </si>
  <si>
    <t>NOORUNDAPPA</t>
  </si>
  <si>
    <t>VEERABHADRAPPA</t>
  </si>
  <si>
    <t>RUDRAPPA</t>
  </si>
  <si>
    <t>ASHOK</t>
  </si>
  <si>
    <t>IRANAGOUD</t>
  </si>
  <si>
    <t>FAKKIRAGOUD</t>
  </si>
  <si>
    <t>FAKKIRAGOUDA</t>
  </si>
  <si>
    <t>SHIVALIGAPPA</t>
  </si>
  <si>
    <t>MAILAVVA</t>
  </si>
  <si>
    <t>HUCHAPPA</t>
  </si>
  <si>
    <t>PANCHALINGAPPA</t>
  </si>
  <si>
    <t>NURONDAPPA</t>
  </si>
  <si>
    <t>SHEDEPPA</t>
  </si>
  <si>
    <t>CHANDRAPPA</t>
  </si>
  <si>
    <t>BASANAIK</t>
  </si>
  <si>
    <t>SHANKARAGOUD</t>
  </si>
  <si>
    <t>MAHMADDA</t>
  </si>
  <si>
    <t>HATTIKATAGI</t>
  </si>
  <si>
    <t>HUSENSABA</t>
  </si>
  <si>
    <t>GOUSASAB</t>
  </si>
  <si>
    <t>MULLA</t>
  </si>
  <si>
    <t>DILAVARASAB</t>
  </si>
  <si>
    <t>RAJESAB</t>
  </si>
  <si>
    <t>HUSENASAB</t>
  </si>
  <si>
    <t>MOULASAB</t>
  </si>
  <si>
    <t>A</t>
  </si>
  <si>
    <t>M</t>
  </si>
  <si>
    <t>MAHAMMAD</t>
  </si>
  <si>
    <t>APPASAB</t>
  </si>
  <si>
    <t>VITTAL</t>
  </si>
  <si>
    <t>YANKAPPA</t>
  </si>
  <si>
    <t>TIPPANNA</t>
  </si>
  <si>
    <t>TUKARAM</t>
  </si>
  <si>
    <t>KALAPPA</t>
  </si>
  <si>
    <t>FAKIRAPPA</t>
  </si>
  <si>
    <t>VIRUPAKSHI</t>
  </si>
  <si>
    <t>S</t>
  </si>
  <si>
    <t>VIJAYENDRA</t>
  </si>
  <si>
    <t>SHIVABASAYYA</t>
  </si>
  <si>
    <t>MANJUNATH</t>
  </si>
  <si>
    <t>MOHAN</t>
  </si>
  <si>
    <t>SHIVAMOORTEPP</t>
  </si>
  <si>
    <t>GAJANANDA</t>
  </si>
  <si>
    <t>SHIVANAPPA</t>
  </si>
  <si>
    <t>VIRUPAKSHAYYA</t>
  </si>
  <si>
    <t>SHANKRAYYA</t>
  </si>
  <si>
    <t>SATYAPPA</t>
  </si>
  <si>
    <t>BASAYYA</t>
  </si>
  <si>
    <t>SHIVARUDRAPPA</t>
  </si>
  <si>
    <t>MAHAMMADSAB</t>
  </si>
  <si>
    <t>KASHAVVA</t>
  </si>
  <si>
    <t>SOMLINGAPPA</t>
  </si>
  <si>
    <t>MUGUTSAB</t>
  </si>
  <si>
    <t>NABISAB</t>
  </si>
  <si>
    <t>BANAPPA</t>
  </si>
  <si>
    <t>BALACHANDRA</t>
  </si>
  <si>
    <t>LAKSHMAN</t>
  </si>
  <si>
    <t>MALLAYYA</t>
  </si>
  <si>
    <t>IRAYYA</t>
  </si>
  <si>
    <t>PANCHAYYA</t>
  </si>
  <si>
    <t>DODDYALLAPPA</t>
  </si>
  <si>
    <t>FAKRUSAB</t>
  </si>
  <si>
    <t>KADAYYA</t>
  </si>
  <si>
    <t>UPAREPPA</t>
  </si>
  <si>
    <t>HOOVAPPA</t>
  </si>
  <si>
    <t>SANTAPPA</t>
  </si>
  <si>
    <t>BASHETTEPPA</t>
  </si>
  <si>
    <t>ISHWAR</t>
  </si>
  <si>
    <t>BANI</t>
  </si>
  <si>
    <t>MAHALINGAPPA</t>
  </si>
  <si>
    <t>PRADEEPA</t>
  </si>
  <si>
    <t>DAREPPA</t>
  </si>
  <si>
    <t>KANAPPA</t>
  </si>
  <si>
    <t>ULAVAPPA</t>
  </si>
  <si>
    <t>VIRABHADRAYYA</t>
  </si>
  <si>
    <t>MALLANGOUD</t>
  </si>
  <si>
    <t>MUGAYYA</t>
  </si>
  <si>
    <t>GURASHIDDAPPA</t>
  </si>
  <si>
    <t>GOVINDAPPA</t>
  </si>
  <si>
    <t>SAB</t>
  </si>
  <si>
    <t>C</t>
  </si>
  <si>
    <t>RUDRAGOUDA</t>
  </si>
  <si>
    <t>SHIVANAGOUDA</t>
  </si>
  <si>
    <t>AMRUT</t>
  </si>
  <si>
    <t>BAGI</t>
  </si>
  <si>
    <t>MALAGALI</t>
  </si>
  <si>
    <t>DAYANNAVAR</t>
  </si>
  <si>
    <t>IRAYA</t>
  </si>
  <si>
    <t>KARIKATTI</t>
  </si>
  <si>
    <t>Male</t>
  </si>
  <si>
    <t>Female</t>
  </si>
  <si>
    <t>SUTAGATTI (SAVADATTI)</t>
  </si>
  <si>
    <t>ASUNDI</t>
  </si>
  <si>
    <t>AT: SUTAGATTI (SAVADATTI) PO:</t>
  </si>
  <si>
    <t>4AT: SUTAGATTI (SAVADATTI) PO:</t>
  </si>
  <si>
    <t>9964258034</t>
  </si>
  <si>
    <t>9845098732</t>
  </si>
  <si>
    <t>9008745265</t>
  </si>
  <si>
    <t>7259163518</t>
  </si>
  <si>
    <t>9611971255</t>
  </si>
  <si>
    <t>9980977242</t>
  </si>
  <si>
    <t>9108095929</t>
  </si>
  <si>
    <t>8494909167</t>
  </si>
  <si>
    <t>9740632289</t>
  </si>
  <si>
    <t>7353630241</t>
  </si>
  <si>
    <t>9902095132</t>
  </si>
  <si>
    <t>8971770821</t>
  </si>
  <si>
    <t>9972141213</t>
  </si>
  <si>
    <t>9380273442</t>
  </si>
  <si>
    <t>7795463143</t>
  </si>
  <si>
    <t>9611241027</t>
  </si>
  <si>
    <t>7483042293</t>
  </si>
  <si>
    <t>7353378565</t>
  </si>
  <si>
    <t>9663009333</t>
  </si>
  <si>
    <t>9008105440</t>
  </si>
  <si>
    <t>9663141444</t>
  </si>
  <si>
    <t>9663507140</t>
  </si>
  <si>
    <t>9741529279</t>
  </si>
  <si>
    <t>8431304584</t>
  </si>
  <si>
    <t>8299800373</t>
  </si>
  <si>
    <t>9741529179</t>
  </si>
  <si>
    <t>9741457710</t>
  </si>
  <si>
    <t>9740043969</t>
  </si>
  <si>
    <t>7022797617</t>
  </si>
  <si>
    <t>9731656444</t>
  </si>
  <si>
    <t>9964322890</t>
  </si>
  <si>
    <t>7026800522</t>
  </si>
  <si>
    <t>9880777259</t>
  </si>
  <si>
    <t>7353816160</t>
  </si>
  <si>
    <t>9880140878</t>
  </si>
  <si>
    <t>9481743210</t>
  </si>
  <si>
    <t>9901195532</t>
  </si>
  <si>
    <t>9980285241</t>
  </si>
  <si>
    <t>7353570257</t>
  </si>
  <si>
    <t>9900505721</t>
  </si>
  <si>
    <t>6361044752</t>
  </si>
  <si>
    <t>9964327803</t>
  </si>
  <si>
    <t>9481045444</t>
  </si>
  <si>
    <t>7090434164</t>
  </si>
  <si>
    <t>9964245266</t>
  </si>
  <si>
    <t>9008051267</t>
  </si>
  <si>
    <t>8152907546</t>
  </si>
  <si>
    <t>9663507176</t>
  </si>
  <si>
    <t>9483416138</t>
  </si>
  <si>
    <t>9880340827</t>
  </si>
  <si>
    <t>9164038984</t>
  </si>
  <si>
    <t>9901250308</t>
  </si>
  <si>
    <t>9686931465</t>
  </si>
  <si>
    <t>9448014059</t>
  </si>
  <si>
    <t>8722820198</t>
  </si>
  <si>
    <t>966375552</t>
  </si>
  <si>
    <t>9611994254</t>
  </si>
  <si>
    <t>9731324472</t>
  </si>
  <si>
    <t>7026783490</t>
  </si>
  <si>
    <t>9902227655</t>
  </si>
  <si>
    <t>9480004826</t>
  </si>
  <si>
    <t>9739052370</t>
  </si>
  <si>
    <t>9902714658</t>
  </si>
  <si>
    <t>9880852400</t>
  </si>
  <si>
    <t>9663888738</t>
  </si>
  <si>
    <t>9972580010</t>
  </si>
  <si>
    <t>8550027768</t>
  </si>
  <si>
    <t>8971484117</t>
  </si>
  <si>
    <t>9945246481</t>
  </si>
  <si>
    <t>9972218253</t>
  </si>
  <si>
    <t>7483630684</t>
  </si>
  <si>
    <t>9591206686</t>
  </si>
  <si>
    <t>8494897616</t>
  </si>
  <si>
    <t>7760929060</t>
  </si>
  <si>
    <t>9663732002</t>
  </si>
  <si>
    <t>9482908222</t>
  </si>
  <si>
    <t>9611112226</t>
  </si>
  <si>
    <t>8548961029</t>
  </si>
  <si>
    <t>9743016182</t>
  </si>
  <si>
    <t>9591499315</t>
  </si>
  <si>
    <t>9632755854</t>
  </si>
  <si>
    <t>9071954116</t>
  </si>
  <si>
    <t>6360309811</t>
  </si>
  <si>
    <t>9686512060</t>
  </si>
  <si>
    <t>9902100018</t>
  </si>
  <si>
    <t>8197871602</t>
  </si>
  <si>
    <t>7996613126</t>
  </si>
  <si>
    <t>9945972837</t>
  </si>
  <si>
    <t>9535705304</t>
  </si>
  <si>
    <t>9886999019</t>
  </si>
  <si>
    <t>9591354143</t>
  </si>
  <si>
    <t>9980400828</t>
  </si>
  <si>
    <t>8147738143</t>
  </si>
  <si>
    <t>9902227650</t>
  </si>
  <si>
    <t>9611961579</t>
  </si>
  <si>
    <t>9880862728</t>
  </si>
  <si>
    <t>9880070109</t>
  </si>
  <si>
    <t>9844729921</t>
  </si>
  <si>
    <t>7353668648</t>
  </si>
  <si>
    <t>8495043751</t>
  </si>
  <si>
    <t>9480789784</t>
  </si>
  <si>
    <t>9380303381</t>
  </si>
  <si>
    <t>9035826544</t>
  </si>
  <si>
    <t>9448693423</t>
  </si>
  <si>
    <t>8747093351</t>
  </si>
  <si>
    <t>9964806587</t>
  </si>
  <si>
    <t>9611971185</t>
  </si>
  <si>
    <t>8971770985</t>
  </si>
  <si>
    <t>8762261902</t>
  </si>
  <si>
    <t>9380189063</t>
  </si>
  <si>
    <t>7090420896</t>
  </si>
  <si>
    <t>9901521117</t>
  </si>
  <si>
    <t>9663123992</t>
  </si>
  <si>
    <t>9880951626</t>
  </si>
  <si>
    <t>9902181820</t>
  </si>
  <si>
    <t>9741494538</t>
  </si>
  <si>
    <t>9686747208</t>
  </si>
  <si>
    <t>9902683759</t>
  </si>
  <si>
    <t>9686333194</t>
  </si>
  <si>
    <t>9964361736</t>
  </si>
  <si>
    <t>8197033528</t>
  </si>
  <si>
    <t>8722546436</t>
  </si>
  <si>
    <t>9590886126</t>
  </si>
  <si>
    <t>7090998656</t>
  </si>
  <si>
    <t>9008906625</t>
  </si>
  <si>
    <t>9902723865</t>
  </si>
  <si>
    <t>9741529318</t>
  </si>
  <si>
    <t>9353622634</t>
  </si>
  <si>
    <t>8749007613</t>
  </si>
  <si>
    <t>9590206279</t>
  </si>
  <si>
    <t>8970232373</t>
  </si>
  <si>
    <t>7022324732</t>
  </si>
  <si>
    <t>9731320451</t>
  </si>
  <si>
    <t>9008123910</t>
  </si>
  <si>
    <t>9481741281</t>
  </si>
  <si>
    <t>9741529349</t>
  </si>
  <si>
    <t>9980851017</t>
  </si>
  <si>
    <t>7019980469</t>
  </si>
  <si>
    <t>7996857476</t>
  </si>
  <si>
    <t>7259899654</t>
  </si>
  <si>
    <t>9641817124</t>
  </si>
  <si>
    <t>9611662812</t>
  </si>
  <si>
    <t>9980309122</t>
  </si>
  <si>
    <t>8861325191</t>
  </si>
  <si>
    <t>9686167704</t>
  </si>
  <si>
    <t>9972560118</t>
  </si>
  <si>
    <t>8105148691</t>
  </si>
  <si>
    <t>9845262496</t>
  </si>
  <si>
    <t>9741328593</t>
  </si>
  <si>
    <t>7259128232</t>
  </si>
  <si>
    <t>9741596551</t>
  </si>
  <si>
    <t>9481559680</t>
  </si>
  <si>
    <t>8277610410</t>
  </si>
  <si>
    <t>8147708491</t>
  </si>
  <si>
    <t>9741204544</t>
  </si>
  <si>
    <t>9739242667</t>
  </si>
  <si>
    <t>8861120221</t>
  </si>
  <si>
    <t>8971360761</t>
  </si>
  <si>
    <t>9980288015</t>
  </si>
  <si>
    <t>9902157161</t>
  </si>
  <si>
    <t>8546864279</t>
  </si>
  <si>
    <t>9008123909</t>
  </si>
  <si>
    <t>9535475699</t>
  </si>
  <si>
    <t>7353006509</t>
  </si>
  <si>
    <t>8722984984</t>
  </si>
  <si>
    <t>8747816294</t>
  </si>
  <si>
    <t>9743887750</t>
  </si>
  <si>
    <t>7090927548</t>
  </si>
  <si>
    <t>9731066415</t>
  </si>
  <si>
    <t>9901499848</t>
  </si>
  <si>
    <t>9901269739</t>
  </si>
  <si>
    <t>7353701828</t>
  </si>
  <si>
    <t>9845114569</t>
  </si>
  <si>
    <t>7353930743</t>
  </si>
  <si>
    <t>9743194237</t>
  </si>
  <si>
    <t>9008857716</t>
  </si>
  <si>
    <t>9480183088</t>
  </si>
  <si>
    <t>9844617180</t>
  </si>
  <si>
    <t>9972689013</t>
  </si>
  <si>
    <t>8722984149</t>
  </si>
  <si>
    <t>9008123905</t>
  </si>
  <si>
    <t>8861656990</t>
  </si>
  <si>
    <t>9611971226</t>
  </si>
  <si>
    <t>9008194988</t>
  </si>
  <si>
    <t>9972075616</t>
  </si>
  <si>
    <t>6364397578</t>
  </si>
  <si>
    <t>9686150203</t>
  </si>
  <si>
    <t>8618782035</t>
  </si>
  <si>
    <t>9731188636</t>
  </si>
  <si>
    <t>8310298817</t>
  </si>
  <si>
    <t>9110605423</t>
  </si>
  <si>
    <t>6362475873</t>
  </si>
  <si>
    <t>9902285122</t>
  </si>
  <si>
    <t>9945492325</t>
  </si>
  <si>
    <t>7353005764</t>
  </si>
  <si>
    <t>9535685048</t>
  </si>
  <si>
    <t>98869297449</t>
  </si>
  <si>
    <t>7353471438</t>
  </si>
  <si>
    <t>9900504161</t>
  </si>
  <si>
    <t>8494943422</t>
  </si>
  <si>
    <t>8548965011</t>
  </si>
  <si>
    <t>9945985405</t>
  </si>
  <si>
    <t>8150884752</t>
  </si>
  <si>
    <t>9482082132</t>
  </si>
  <si>
    <t>9591349835</t>
  </si>
  <si>
    <t>9353725716</t>
  </si>
  <si>
    <t>9945957998</t>
  </si>
  <si>
    <t>9632370271</t>
  </si>
  <si>
    <t>9844804850</t>
  </si>
  <si>
    <t>7996501483</t>
  </si>
  <si>
    <t>9731780010</t>
  </si>
  <si>
    <t>9741619726</t>
  </si>
  <si>
    <t>8548961088</t>
  </si>
  <si>
    <t>8050494541</t>
  </si>
  <si>
    <t>9880003970</t>
  </si>
  <si>
    <t>9743016228</t>
  </si>
  <si>
    <t>9164575008</t>
  </si>
  <si>
    <t>6360782255</t>
  </si>
  <si>
    <t>9535475684</t>
  </si>
  <si>
    <t>9964461374</t>
  </si>
  <si>
    <t>9686030394</t>
  </si>
  <si>
    <t>8722985033</t>
  </si>
  <si>
    <t>9880783052</t>
  </si>
  <si>
    <t>9353634317</t>
  </si>
  <si>
    <t>6363443508</t>
  </si>
  <si>
    <t>9591383899</t>
  </si>
  <si>
    <t>8495923785</t>
  </si>
  <si>
    <t>9380469235</t>
  </si>
  <si>
    <t>9449858359</t>
  </si>
  <si>
    <t>8549984820</t>
  </si>
  <si>
    <t>9071873351</t>
  </si>
  <si>
    <t>9972235288</t>
  </si>
  <si>
    <t>9686128108</t>
  </si>
  <si>
    <t>9686243883</t>
  </si>
  <si>
    <t>7483739436</t>
  </si>
  <si>
    <t>8139917103</t>
  </si>
  <si>
    <t>9071972131</t>
  </si>
  <si>
    <t>8496877039</t>
  </si>
  <si>
    <t>7348933253</t>
  </si>
  <si>
    <t>8548048550</t>
  </si>
  <si>
    <t>7996085124</t>
  </si>
  <si>
    <t>9740501590</t>
  </si>
  <si>
    <t>9663507170</t>
  </si>
  <si>
    <t>9663735552</t>
  </si>
  <si>
    <t>8970085044</t>
  </si>
  <si>
    <t>7676312057</t>
  </si>
  <si>
    <t>7259360472</t>
  </si>
  <si>
    <t>9611971275</t>
  </si>
  <si>
    <t>9164450158</t>
  </si>
  <si>
    <t>9844182404</t>
  </si>
  <si>
    <t>9611971225</t>
  </si>
  <si>
    <t>9686883199</t>
  </si>
  <si>
    <t>9380220971</t>
  </si>
  <si>
    <t>8495069972</t>
  </si>
  <si>
    <t>8197876670</t>
  </si>
  <si>
    <t>9845330172</t>
  </si>
  <si>
    <t>8292872325</t>
  </si>
  <si>
    <t>9535062636</t>
  </si>
  <si>
    <t>9900238835</t>
  </si>
  <si>
    <t>8618114871</t>
  </si>
  <si>
    <t>9731510424</t>
  </si>
  <si>
    <t>8050164956</t>
  </si>
  <si>
    <t>9663507156</t>
  </si>
  <si>
    <t>9740639330</t>
  </si>
  <si>
    <t>9731763464</t>
  </si>
  <si>
    <t>9845848494</t>
  </si>
  <si>
    <t>8494943552</t>
  </si>
  <si>
    <t>9591484294</t>
  </si>
  <si>
    <t>9945855702</t>
  </si>
  <si>
    <t>7353047769</t>
  </si>
  <si>
    <t>8749011928</t>
  </si>
  <si>
    <t>9611419164</t>
  </si>
  <si>
    <t>7676099090</t>
  </si>
  <si>
    <t>9538903252</t>
  </si>
  <si>
    <t>9686530813</t>
  </si>
  <si>
    <t>8277610411</t>
  </si>
  <si>
    <t>7259859786</t>
  </si>
  <si>
    <t>9611971254</t>
  </si>
  <si>
    <t>9886929749</t>
  </si>
  <si>
    <t>9916421277</t>
  </si>
  <si>
    <t>7795308504</t>
  </si>
  <si>
    <t>9088379417</t>
  </si>
  <si>
    <t>9972439032</t>
  </si>
  <si>
    <t>9353577342</t>
  </si>
  <si>
    <t>9663897816</t>
  </si>
  <si>
    <t>9844883588</t>
  </si>
  <si>
    <t>8197378351</t>
  </si>
  <si>
    <t>9008410338</t>
  </si>
  <si>
    <t>9481208566</t>
  </si>
  <si>
    <t>8747816376</t>
  </si>
  <si>
    <t>7892818149</t>
  </si>
  <si>
    <t>580839855464</t>
  </si>
  <si>
    <t>260081219307</t>
  </si>
  <si>
    <t>752502513789</t>
  </si>
  <si>
    <t>243922111231</t>
  </si>
  <si>
    <t>863017719166</t>
  </si>
  <si>
    <t>410769314986</t>
  </si>
  <si>
    <t>251892984146</t>
  </si>
  <si>
    <t>462935126232</t>
  </si>
  <si>
    <t>678679867627</t>
  </si>
  <si>
    <t>694654918449</t>
  </si>
  <si>
    <t>342932696944</t>
  </si>
  <si>
    <t>704288417535</t>
  </si>
  <si>
    <t>469421055612</t>
  </si>
  <si>
    <t>755379779462</t>
  </si>
  <si>
    <t>900943326069</t>
  </si>
  <si>
    <t>668232593412</t>
  </si>
  <si>
    <t>400466893542</t>
  </si>
  <si>
    <t>939789982570</t>
  </si>
  <si>
    <t>580413519021</t>
  </si>
  <si>
    <t>838375720319</t>
  </si>
  <si>
    <t>430665778997</t>
  </si>
  <si>
    <t>906128941473</t>
  </si>
  <si>
    <t>783926261295</t>
  </si>
  <si>
    <t>469946170576</t>
  </si>
  <si>
    <t>927379835227</t>
  </si>
  <si>
    <t>519413337346</t>
  </si>
  <si>
    <t>742481815429</t>
  </si>
  <si>
    <t>774793482898</t>
  </si>
  <si>
    <t>499578525214</t>
  </si>
  <si>
    <t>591753082882</t>
  </si>
  <si>
    <t>664470122623</t>
  </si>
  <si>
    <t>894081899377</t>
  </si>
  <si>
    <t>873441621142</t>
  </si>
  <si>
    <t>362819910432</t>
  </si>
  <si>
    <t>249477600161</t>
  </si>
  <si>
    <t>607416815240</t>
  </si>
  <si>
    <t>391978724488</t>
  </si>
  <si>
    <t>260211208287</t>
  </si>
  <si>
    <t>511845179152</t>
  </si>
  <si>
    <t>862952611879</t>
  </si>
  <si>
    <t>963094104803</t>
  </si>
  <si>
    <t>991532690666</t>
  </si>
  <si>
    <t>568842687135</t>
  </si>
  <si>
    <t>462410279366</t>
  </si>
  <si>
    <t>248672653824</t>
  </si>
  <si>
    <t>433015433435</t>
  </si>
  <si>
    <t>572319141063</t>
  </si>
  <si>
    <t>449462616046</t>
  </si>
  <si>
    <t>422266254749</t>
  </si>
  <si>
    <t>223716344678</t>
  </si>
  <si>
    <t>911157521993</t>
  </si>
  <si>
    <t>874461167708</t>
  </si>
  <si>
    <t>561195355609</t>
  </si>
  <si>
    <t>638946499340</t>
  </si>
  <si>
    <t>233194985985</t>
  </si>
  <si>
    <t>879688957460</t>
  </si>
  <si>
    <t>953112768181</t>
  </si>
  <si>
    <t>550909723589</t>
  </si>
  <si>
    <t>210162876515</t>
  </si>
  <si>
    <t>771561562238</t>
  </si>
  <si>
    <t>845340924926</t>
  </si>
  <si>
    <t>830831362515</t>
  </si>
  <si>
    <t>426169887474</t>
  </si>
  <si>
    <t>909218742346</t>
  </si>
  <si>
    <t>691227912555</t>
  </si>
  <si>
    <t>332988622896</t>
  </si>
  <si>
    <t>842048751691</t>
  </si>
  <si>
    <t>872643669641</t>
  </si>
  <si>
    <t>264405452811</t>
  </si>
  <si>
    <t>622736295884</t>
  </si>
  <si>
    <t>754019987338</t>
  </si>
  <si>
    <t>815288556902</t>
  </si>
  <si>
    <t>525251700746</t>
  </si>
  <si>
    <t>472339946459</t>
  </si>
  <si>
    <t>609168322997</t>
  </si>
  <si>
    <t>938121448695</t>
  </si>
  <si>
    <t>240876694615</t>
  </si>
  <si>
    <t>316392978487</t>
  </si>
  <si>
    <t>793899950568</t>
  </si>
  <si>
    <t>282379166911</t>
  </si>
  <si>
    <t>877216947596</t>
  </si>
  <si>
    <t>635698155693</t>
  </si>
  <si>
    <t>921733269472</t>
  </si>
  <si>
    <t>662998399047</t>
  </si>
  <si>
    <t>606679956039</t>
  </si>
  <si>
    <t>707017347391</t>
  </si>
  <si>
    <t>898934917144</t>
  </si>
  <si>
    <t>492328978453</t>
  </si>
  <si>
    <t>699454667783</t>
  </si>
  <si>
    <t>641449370711</t>
  </si>
  <si>
    <t>741192024274</t>
  </si>
  <si>
    <t>434649751252</t>
  </si>
  <si>
    <t>966033475192</t>
  </si>
  <si>
    <t>542427697501</t>
  </si>
  <si>
    <t>398987129047</t>
  </si>
  <si>
    <t>346612604907</t>
  </si>
  <si>
    <t>885828219005</t>
  </si>
  <si>
    <t>892314360063</t>
  </si>
  <si>
    <t>649653974920</t>
  </si>
  <si>
    <t>486524182635</t>
  </si>
  <si>
    <t>691423113151</t>
  </si>
  <si>
    <t>826030693726</t>
  </si>
  <si>
    <t>637363966982</t>
  </si>
  <si>
    <t>248607462420</t>
  </si>
  <si>
    <t>913723639600</t>
  </si>
  <si>
    <t>985706668739</t>
  </si>
  <si>
    <t>399370925704</t>
  </si>
  <si>
    <t>586851257599</t>
  </si>
  <si>
    <t>692940700341</t>
  </si>
  <si>
    <t>461283211455</t>
  </si>
  <si>
    <t>600905519824</t>
  </si>
  <si>
    <t>259547713213</t>
  </si>
  <si>
    <t>213866172557</t>
  </si>
  <si>
    <t>234030381760</t>
  </si>
  <si>
    <t>230009546617</t>
  </si>
  <si>
    <t>785553513487</t>
  </si>
  <si>
    <t>500845135659</t>
  </si>
  <si>
    <t>485614757528</t>
  </si>
  <si>
    <t>317235259694</t>
  </si>
  <si>
    <t>881722438839</t>
  </si>
  <si>
    <t>415047091508</t>
  </si>
  <si>
    <t>928940335019</t>
  </si>
  <si>
    <t>434724180227</t>
  </si>
  <si>
    <t>369645058340</t>
  </si>
  <si>
    <t>563085233899</t>
  </si>
  <si>
    <t>371046450469</t>
  </si>
  <si>
    <t>751596951088</t>
  </si>
  <si>
    <t>718462495975</t>
  </si>
  <si>
    <t>563244452348</t>
  </si>
  <si>
    <t>242568046380</t>
  </si>
  <si>
    <t>302941782700</t>
  </si>
  <si>
    <t>504540810726</t>
  </si>
  <si>
    <t>434738657345</t>
  </si>
  <si>
    <t>519072876721</t>
  </si>
  <si>
    <t>897390425296</t>
  </si>
  <si>
    <t>454980180157</t>
  </si>
  <si>
    <t>654879435466</t>
  </si>
  <si>
    <t>550497689412</t>
  </si>
  <si>
    <t>387495739341</t>
  </si>
  <si>
    <t>247150568754</t>
  </si>
  <si>
    <t>382374530320</t>
  </si>
  <si>
    <t>948644727041</t>
  </si>
  <si>
    <t>682885559949</t>
  </si>
  <si>
    <t>700685534931</t>
  </si>
  <si>
    <t>666514527110</t>
  </si>
  <si>
    <t>783137175792</t>
  </si>
  <si>
    <t>557510487156</t>
  </si>
  <si>
    <t>993547263307</t>
  </si>
  <si>
    <t>354706250493</t>
  </si>
  <si>
    <t>992663230783</t>
  </si>
  <si>
    <t>312034617815</t>
  </si>
  <si>
    <t>725043401623</t>
  </si>
  <si>
    <t>207546744040</t>
  </si>
  <si>
    <t>969256559382</t>
  </si>
  <si>
    <t>243940376389</t>
  </si>
  <si>
    <t>245125944762</t>
  </si>
  <si>
    <t>559370414511</t>
  </si>
  <si>
    <t>209304988046</t>
  </si>
  <si>
    <t>320792870940</t>
  </si>
  <si>
    <t>934404744915</t>
  </si>
  <si>
    <t>606403004090</t>
  </si>
  <si>
    <t>715160421548</t>
  </si>
  <si>
    <t>700701866422</t>
  </si>
  <si>
    <t>281743539458</t>
  </si>
  <si>
    <t>241026411952</t>
  </si>
  <si>
    <t>492543854660</t>
  </si>
  <si>
    <t>604422058052</t>
  </si>
  <si>
    <t>957814256564</t>
  </si>
  <si>
    <t>461891737689</t>
  </si>
  <si>
    <t>240510128563</t>
  </si>
  <si>
    <t>701969818562</t>
  </si>
  <si>
    <t>570295908567</t>
  </si>
  <si>
    <t>205102193713</t>
  </si>
  <si>
    <t>292803641665</t>
  </si>
  <si>
    <t>715046237921</t>
  </si>
  <si>
    <t>537441316821</t>
  </si>
  <si>
    <t>231673719180</t>
  </si>
  <si>
    <t>307751374006</t>
  </si>
  <si>
    <t>554974161251</t>
  </si>
  <si>
    <t>718734355845</t>
  </si>
  <si>
    <t>663035284086</t>
  </si>
  <si>
    <t>671502898737</t>
  </si>
  <si>
    <t>685121357569</t>
  </si>
  <si>
    <t>606357583106</t>
  </si>
  <si>
    <t>875086324571</t>
  </si>
  <si>
    <t>410578059895</t>
  </si>
  <si>
    <t>562803108721</t>
  </si>
  <si>
    <t>928924055680</t>
  </si>
  <si>
    <t>657300670621</t>
  </si>
  <si>
    <t>289685647820</t>
  </si>
  <si>
    <t>482868581129</t>
  </si>
  <si>
    <t>605417562886</t>
  </si>
  <si>
    <t>650262842007</t>
  </si>
  <si>
    <t>962572309817</t>
  </si>
  <si>
    <t>217954112306</t>
  </si>
  <si>
    <t>618083610508</t>
  </si>
  <si>
    <t>819793314578</t>
  </si>
  <si>
    <t>786797666988</t>
  </si>
  <si>
    <t>494882655254</t>
  </si>
  <si>
    <t>518904092822</t>
  </si>
  <si>
    <t>875168534761</t>
  </si>
  <si>
    <t>387812172668</t>
  </si>
  <si>
    <t>927822602632</t>
  </si>
  <si>
    <t>453551357121</t>
  </si>
  <si>
    <t>568425067759</t>
  </si>
  <si>
    <t>653922293179</t>
  </si>
  <si>
    <t>710682348873</t>
  </si>
  <si>
    <t>647020341381</t>
  </si>
  <si>
    <t>864998318226</t>
  </si>
  <si>
    <t>848838716906</t>
  </si>
  <si>
    <t>396327631532</t>
  </si>
  <si>
    <t>260227470105</t>
  </si>
  <si>
    <t>894469247213</t>
  </si>
  <si>
    <t>797181274528</t>
  </si>
  <si>
    <t>749243104841</t>
  </si>
  <si>
    <t>970561403743</t>
  </si>
  <si>
    <t>922681038470</t>
  </si>
  <si>
    <t>508427963469</t>
  </si>
  <si>
    <t>952918059488</t>
  </si>
  <si>
    <t>226725530345</t>
  </si>
  <si>
    <t>441548440431</t>
  </si>
  <si>
    <t>838877740303</t>
  </si>
  <si>
    <t>518303642142</t>
  </si>
  <si>
    <t>291085423209</t>
  </si>
  <si>
    <t>396435438171</t>
  </si>
  <si>
    <t>511651204717</t>
  </si>
  <si>
    <t>593561827493</t>
  </si>
  <si>
    <t>507644379997</t>
  </si>
  <si>
    <t>663810108097</t>
  </si>
  <si>
    <t>358086071415</t>
  </si>
  <si>
    <t>554612733279</t>
  </si>
  <si>
    <t>423983799629</t>
  </si>
  <si>
    <t>229561819694</t>
  </si>
  <si>
    <t>510774022818</t>
  </si>
  <si>
    <t>454502054803</t>
  </si>
  <si>
    <t>807828342906</t>
  </si>
  <si>
    <t>405357454529</t>
  </si>
  <si>
    <t>772525973732</t>
  </si>
  <si>
    <t>442716702052</t>
  </si>
  <si>
    <t>990640142706</t>
  </si>
  <si>
    <t>355941842095</t>
  </si>
  <si>
    <t>403468618286</t>
  </si>
  <si>
    <t>466013850216</t>
  </si>
  <si>
    <t>248216683812</t>
  </si>
  <si>
    <t>263531284694</t>
  </si>
  <si>
    <t>827778973103</t>
  </si>
  <si>
    <t>674258641281</t>
  </si>
  <si>
    <t>226325900482</t>
  </si>
  <si>
    <t>756638429246</t>
  </si>
  <si>
    <t>972261970464</t>
  </si>
  <si>
    <t>575163583760</t>
  </si>
  <si>
    <t>734242372516</t>
  </si>
  <si>
    <t>823919541333</t>
  </si>
  <si>
    <t>325557461372</t>
  </si>
  <si>
    <t>287952973763</t>
  </si>
  <si>
    <t>719066499189</t>
  </si>
  <si>
    <t>558029354597</t>
  </si>
  <si>
    <t>494291821817</t>
  </si>
  <si>
    <t>250541449386</t>
  </si>
  <si>
    <t>247749995013</t>
  </si>
  <si>
    <t>546920061430</t>
  </si>
  <si>
    <t>548917361327</t>
  </si>
  <si>
    <t>919964226597</t>
  </si>
  <si>
    <t>917093688584</t>
  </si>
  <si>
    <t>575091782351</t>
  </si>
  <si>
    <t>987699352427</t>
  </si>
  <si>
    <t>961494840358</t>
  </si>
  <si>
    <t>900575766923</t>
  </si>
  <si>
    <t>346166355903</t>
  </si>
  <si>
    <t>252812961432</t>
  </si>
  <si>
    <t>920163855305</t>
  </si>
  <si>
    <t>977149504161</t>
  </si>
  <si>
    <t>768132921671</t>
  </si>
  <si>
    <t>552462695967</t>
  </si>
  <si>
    <t>408370347179</t>
  </si>
  <si>
    <t>675466260822</t>
  </si>
  <si>
    <t>737327537866</t>
  </si>
  <si>
    <t>484067637604</t>
  </si>
  <si>
    <t>905374205792</t>
  </si>
  <si>
    <t>900921207398</t>
  </si>
  <si>
    <t>298535204444</t>
  </si>
  <si>
    <t>520776106087</t>
  </si>
  <si>
    <t>594386260831</t>
  </si>
  <si>
    <t>937433536416</t>
  </si>
  <si>
    <t>294095338793</t>
  </si>
  <si>
    <t>277247635144</t>
  </si>
  <si>
    <t>502316320153</t>
  </si>
  <si>
    <t>525497138578</t>
  </si>
  <si>
    <t>874487290036</t>
  </si>
  <si>
    <t>581250946040</t>
  </si>
  <si>
    <t>757228682752</t>
  </si>
  <si>
    <t>932723679543</t>
  </si>
  <si>
    <t>512989565907</t>
  </si>
  <si>
    <t>968581307309</t>
  </si>
  <si>
    <t>441516027894</t>
  </si>
  <si>
    <t>498540871331</t>
  </si>
  <si>
    <t>246968443696</t>
  </si>
  <si>
    <t>596905649564</t>
  </si>
  <si>
    <t>213855410536</t>
  </si>
  <si>
    <t>997835576380</t>
  </si>
  <si>
    <t>807759698942</t>
  </si>
  <si>
    <t>405819315706</t>
  </si>
  <si>
    <t>257257826335</t>
  </si>
  <si>
    <t>408205048018</t>
  </si>
  <si>
    <t>771735923987</t>
  </si>
  <si>
    <t>463968226297</t>
  </si>
  <si>
    <t>447479754504</t>
  </si>
  <si>
    <t>203679059029</t>
  </si>
  <si>
    <t>554516060660</t>
  </si>
  <si>
    <t>585478374493</t>
  </si>
  <si>
    <t>997795410171</t>
  </si>
  <si>
    <t>470290285159</t>
  </si>
  <si>
    <t>631950033847</t>
  </si>
  <si>
    <t>934811733949</t>
  </si>
  <si>
    <t>403670265118</t>
  </si>
  <si>
    <t>585357983910</t>
  </si>
  <si>
    <t>585403062427</t>
  </si>
  <si>
    <t>264733287225</t>
  </si>
  <si>
    <t>286518255794</t>
  </si>
  <si>
    <t>742896562634</t>
  </si>
  <si>
    <t>713218114415</t>
  </si>
  <si>
    <t>974379101434</t>
  </si>
  <si>
    <t>329939561038</t>
  </si>
  <si>
    <t>680752126525</t>
  </si>
  <si>
    <t>494627619892</t>
  </si>
  <si>
    <t>616964492565</t>
  </si>
  <si>
    <t>330781399994</t>
  </si>
  <si>
    <t>755334226455</t>
  </si>
  <si>
    <t>285770940039</t>
  </si>
  <si>
    <t>468691151666</t>
  </si>
  <si>
    <t>750157051208</t>
  </si>
  <si>
    <t>375227166852</t>
  </si>
  <si>
    <t>436976587401</t>
  </si>
  <si>
    <t>211634200520</t>
  </si>
  <si>
    <t>606253814091</t>
  </si>
  <si>
    <t>666221423037</t>
  </si>
  <si>
    <t>679223117830</t>
  </si>
  <si>
    <t>744991186581</t>
  </si>
  <si>
    <t>949731711977</t>
  </si>
  <si>
    <t>207933678927</t>
  </si>
  <si>
    <t>785592262156</t>
  </si>
  <si>
    <t>511182073548</t>
  </si>
  <si>
    <t>427314370725</t>
  </si>
  <si>
    <t>787777027335</t>
  </si>
  <si>
    <t>816122153594</t>
  </si>
  <si>
    <t>901987989492</t>
  </si>
  <si>
    <t>399669757296</t>
  </si>
  <si>
    <t>950597602778</t>
  </si>
  <si>
    <t>609144630938</t>
  </si>
  <si>
    <t>764418521686</t>
  </si>
  <si>
    <t>474299414249</t>
  </si>
  <si>
    <t>528191351141</t>
  </si>
  <si>
    <t>395451025595</t>
  </si>
  <si>
    <t>616989332995</t>
  </si>
  <si>
    <t>367329651760</t>
  </si>
  <si>
    <t>Hindu</t>
  </si>
  <si>
    <t>Muslim</t>
  </si>
  <si>
    <t>Other Caste</t>
  </si>
  <si>
    <t>Schedule Caste</t>
  </si>
  <si>
    <t>Schedule Tribe</t>
  </si>
  <si>
    <t>324/2,143/</t>
  </si>
  <si>
    <t>109/</t>
  </si>
  <si>
    <t>154/5,154/2</t>
  </si>
  <si>
    <t>143/,249/</t>
  </si>
  <si>
    <t>131/6</t>
  </si>
  <si>
    <t>226/5</t>
  </si>
  <si>
    <t>122/3</t>
  </si>
  <si>
    <t>115/</t>
  </si>
  <si>
    <t>246/1</t>
  </si>
  <si>
    <t>248/</t>
  </si>
  <si>
    <t>246/2,132/2,131/3</t>
  </si>
  <si>
    <t>131/3,246/2,132/2</t>
  </si>
  <si>
    <t>247/,246/2,132/2,131/3</t>
  </si>
  <si>
    <t>88/1</t>
  </si>
  <si>
    <t>237/1A</t>
  </si>
  <si>
    <t>269/1</t>
  </si>
  <si>
    <t>253/,269/2</t>
  </si>
  <si>
    <t>252/</t>
  </si>
  <si>
    <t>116/1,116/3</t>
  </si>
  <si>
    <t>174/1</t>
  </si>
  <si>
    <t>153/2</t>
  </si>
  <si>
    <t>92/</t>
  </si>
  <si>
    <t>82/1,394/1</t>
  </si>
  <si>
    <t>166/1</t>
  </si>
  <si>
    <t>305/2</t>
  </si>
  <si>
    <t>214/2</t>
  </si>
  <si>
    <t>129/1</t>
  </si>
  <si>
    <t>129/4</t>
  </si>
  <si>
    <t>266/2</t>
  </si>
  <si>
    <t>292/,267/2</t>
  </si>
  <si>
    <t>111/4</t>
  </si>
  <si>
    <t>149/6</t>
  </si>
  <si>
    <t>267/3</t>
  </si>
  <si>
    <t>169/4</t>
  </si>
  <si>
    <t>240/P2</t>
  </si>
  <si>
    <t>227/1</t>
  </si>
  <si>
    <t>103/1</t>
  </si>
  <si>
    <t>228/</t>
  </si>
  <si>
    <t>275/2,195/8</t>
  </si>
  <si>
    <t>74/1A</t>
  </si>
  <si>
    <t>126/3,168/3</t>
  </si>
  <si>
    <t>200/</t>
  </si>
  <si>
    <t>77/,123/1,200/,217/</t>
  </si>
  <si>
    <t>136/2</t>
  </si>
  <si>
    <t>136/3</t>
  </si>
  <si>
    <t>124/</t>
  </si>
  <si>
    <t>109/5</t>
  </si>
  <si>
    <t>317/1K</t>
  </si>
  <si>
    <t>235/4,163/</t>
  </si>
  <si>
    <t>116/2A,163/1,173/</t>
  </si>
  <si>
    <t>178/4</t>
  </si>
  <si>
    <t>273/3,278/</t>
  </si>
  <si>
    <t>270/0</t>
  </si>
  <si>
    <t>289/1</t>
  </si>
  <si>
    <t>289/2</t>
  </si>
  <si>
    <t>271/A,272/</t>
  </si>
  <si>
    <t>222/1,223/</t>
  </si>
  <si>
    <t>177/</t>
  </si>
  <si>
    <t>303/3,209/</t>
  </si>
  <si>
    <t>193/3</t>
  </si>
  <si>
    <t>285/1</t>
  </si>
  <si>
    <t>78/3</t>
  </si>
  <si>
    <t>158/2</t>
  </si>
  <si>
    <t>282/2</t>
  </si>
  <si>
    <t>282/1,281/3</t>
  </si>
  <si>
    <t>124/4</t>
  </si>
  <si>
    <t>123/4,127/2</t>
  </si>
  <si>
    <t>123/2B</t>
  </si>
  <si>
    <t>195/9</t>
  </si>
  <si>
    <t>220/</t>
  </si>
  <si>
    <t>237/1</t>
  </si>
  <si>
    <t>263/,278/</t>
  </si>
  <si>
    <t>176/2</t>
  </si>
  <si>
    <t>182/1</t>
  </si>
  <si>
    <t>211/2</t>
  </si>
  <si>
    <t>211/1</t>
  </si>
  <si>
    <t>334/</t>
  </si>
  <si>
    <t>389/3</t>
  </si>
  <si>
    <t>147/4</t>
  </si>
  <si>
    <t>280/4</t>
  </si>
  <si>
    <t>308/</t>
  </si>
  <si>
    <t>281/2</t>
  </si>
  <si>
    <t>281/1</t>
  </si>
  <si>
    <t>209/,210/</t>
  </si>
  <si>
    <t>125/1+2B/2</t>
  </si>
  <si>
    <t>198/2</t>
  </si>
  <si>
    <t>163/,173/,117/1</t>
  </si>
  <si>
    <t>167/5</t>
  </si>
  <si>
    <t>166/2</t>
  </si>
  <si>
    <t>309/4</t>
  </si>
  <si>
    <t>183/6</t>
  </si>
  <si>
    <t>198/1</t>
  </si>
  <si>
    <t>275/3,195/8</t>
  </si>
  <si>
    <t>235/1</t>
  </si>
  <si>
    <t>83/2</t>
  </si>
  <si>
    <t>142/2</t>
  </si>
  <si>
    <t>255/</t>
  </si>
  <si>
    <t>325/</t>
  </si>
  <si>
    <t>195/</t>
  </si>
  <si>
    <t>279/</t>
  </si>
  <si>
    <t>173/5</t>
  </si>
  <si>
    <t>280/3</t>
  </si>
  <si>
    <t>203/1</t>
  </si>
  <si>
    <t>127/1</t>
  </si>
  <si>
    <t>127/3</t>
  </si>
  <si>
    <t>103/2</t>
  </si>
  <si>
    <t>199/4</t>
  </si>
  <si>
    <t>275/1</t>
  </si>
  <si>
    <t>122/</t>
  </si>
  <si>
    <t>114/</t>
  </si>
  <si>
    <t>243/1</t>
  </si>
  <si>
    <t>274/2</t>
  </si>
  <si>
    <t>182/1A</t>
  </si>
  <si>
    <t>169/5,158/2</t>
  </si>
  <si>
    <t>171/2,169/5</t>
  </si>
  <si>
    <t>47/</t>
  </si>
  <si>
    <t>202/6</t>
  </si>
  <si>
    <t>159/3</t>
  </si>
  <si>
    <t>82/</t>
  </si>
  <si>
    <t>169/2</t>
  </si>
  <si>
    <t>205/</t>
  </si>
  <si>
    <t>75/1</t>
  </si>
  <si>
    <t>169/5</t>
  </si>
  <si>
    <t>222/1</t>
  </si>
  <si>
    <t>306/3</t>
  </si>
  <si>
    <t>294/2,296/1</t>
  </si>
  <si>
    <t>197/3</t>
  </si>
  <si>
    <t>280/2</t>
  </si>
  <si>
    <t>226/6,143/</t>
  </si>
  <si>
    <t>131/2</t>
  </si>
  <si>
    <t>104/1</t>
  </si>
  <si>
    <t>243/2,271/B</t>
  </si>
  <si>
    <t>267/5,127/2,273/2</t>
  </si>
  <si>
    <t>127/2,273/4,267/5</t>
  </si>
  <si>
    <t>251/,206/1</t>
  </si>
  <si>
    <t>122/0</t>
  </si>
  <si>
    <t>130/1</t>
  </si>
  <si>
    <t>219/1,270/1</t>
  </si>
  <si>
    <t>129/3</t>
  </si>
  <si>
    <t>389/1A/2</t>
  </si>
  <si>
    <t>184/2</t>
  </si>
  <si>
    <t>205/2,305/5</t>
  </si>
  <si>
    <t>131/</t>
  </si>
  <si>
    <t>205/2,123/2</t>
  </si>
  <si>
    <t>243/2,271/</t>
  </si>
  <si>
    <t>159/2</t>
  </si>
  <si>
    <t>267/6</t>
  </si>
  <si>
    <t>249/,250/,148/</t>
  </si>
  <si>
    <t>124/1A</t>
  </si>
  <si>
    <t>197/5</t>
  </si>
  <si>
    <t>197/7</t>
  </si>
  <si>
    <t>229/</t>
  </si>
  <si>
    <t>172/3</t>
  </si>
  <si>
    <t>201/3</t>
  </si>
  <si>
    <t>163/</t>
  </si>
  <si>
    <t>292/1</t>
  </si>
  <si>
    <t>213/1</t>
  </si>
  <si>
    <t>277/3,322/1,117/</t>
  </si>
  <si>
    <t>201/2/B</t>
  </si>
  <si>
    <t>273/1</t>
  </si>
  <si>
    <t>317/1A</t>
  </si>
  <si>
    <t>149/5</t>
  </si>
  <si>
    <t>119/</t>
  </si>
  <si>
    <t>193/2</t>
  </si>
  <si>
    <t>193/4</t>
  </si>
  <si>
    <t>164/1,307/1</t>
  </si>
  <si>
    <t>164/2,307/2</t>
  </si>
  <si>
    <t>153/1</t>
  </si>
  <si>
    <t>143/</t>
  </si>
  <si>
    <t>259/1,260/2,177/3</t>
  </si>
  <si>
    <t>85/1</t>
  </si>
  <si>
    <t>274/1</t>
  </si>
  <si>
    <t>203/</t>
  </si>
  <si>
    <t>142/3</t>
  </si>
  <si>
    <t>314/</t>
  </si>
  <si>
    <t>111/2</t>
  </si>
  <si>
    <t>189/</t>
  </si>
  <si>
    <t>306/2,319/2</t>
  </si>
  <si>
    <t>179/2</t>
  </si>
  <si>
    <t>149/2</t>
  </si>
  <si>
    <t>167/2</t>
  </si>
  <si>
    <t>225/1</t>
  </si>
  <si>
    <t>174/2</t>
  </si>
  <si>
    <t>26/2</t>
  </si>
  <si>
    <t>236/2</t>
  </si>
  <si>
    <t>112/2</t>
  </si>
  <si>
    <t>216/2</t>
  </si>
  <si>
    <t>172/</t>
  </si>
  <si>
    <t>197/6</t>
  </si>
  <si>
    <t>118/</t>
  </si>
  <si>
    <t>216/3</t>
  </si>
  <si>
    <t>162/</t>
  </si>
  <si>
    <t>319/3</t>
  </si>
  <si>
    <t>200/,77/</t>
  </si>
  <si>
    <t>195/6</t>
  </si>
  <si>
    <t>195/10</t>
  </si>
  <si>
    <t>169/2,171/2</t>
  </si>
  <si>
    <t>183/5</t>
  </si>
  <si>
    <t>183/8</t>
  </si>
  <si>
    <t>223/</t>
  </si>
  <si>
    <t>163/,173/</t>
  </si>
  <si>
    <t>77/</t>
  </si>
  <si>
    <t>127/2</t>
  </si>
  <si>
    <t>160/2</t>
  </si>
  <si>
    <t>272/2,271/0</t>
  </si>
  <si>
    <t>199/</t>
  </si>
  <si>
    <t>200/,217/</t>
  </si>
  <si>
    <t>310/2,325/3</t>
  </si>
  <si>
    <t>227/2</t>
  </si>
  <si>
    <t>185/2</t>
  </si>
  <si>
    <t>142/1</t>
  </si>
  <si>
    <t>274/3</t>
  </si>
  <si>
    <t>59/1</t>
  </si>
  <si>
    <t>156/1</t>
  </si>
  <si>
    <t>288/2</t>
  </si>
  <si>
    <t>174/</t>
  </si>
  <si>
    <t>288/</t>
  </si>
  <si>
    <t>124/6,124/2</t>
  </si>
  <si>
    <t>325/1A/2</t>
  </si>
  <si>
    <t>146/5</t>
  </si>
  <si>
    <t>286/</t>
  </si>
  <si>
    <t>264/</t>
  </si>
  <si>
    <t>67/1</t>
  </si>
  <si>
    <t>197/4</t>
  </si>
  <si>
    <t>169/4,216/</t>
  </si>
  <si>
    <t>125/1+2B/1</t>
  </si>
  <si>
    <t>230/</t>
  </si>
  <si>
    <t>233/</t>
  </si>
  <si>
    <t>168/2</t>
  </si>
  <si>
    <t>174/3</t>
  </si>
  <si>
    <t>136/1</t>
  </si>
  <si>
    <t>117/2,286/</t>
  </si>
  <si>
    <t>147/3</t>
  </si>
  <si>
    <t>324/3</t>
  </si>
  <si>
    <t>71/</t>
  </si>
  <si>
    <t>127/5</t>
  </si>
  <si>
    <t>325/1</t>
  </si>
  <si>
    <t>262/,261/</t>
  </si>
  <si>
    <t>129/2,257/,258/</t>
  </si>
  <si>
    <t>303/1,308/1</t>
  </si>
  <si>
    <t>116/5</t>
  </si>
  <si>
    <t>126/2</t>
  </si>
  <si>
    <t>112/3</t>
  </si>
  <si>
    <t>255/,69/4,69/6,309/1A</t>
  </si>
  <si>
    <t>217/</t>
  </si>
  <si>
    <t>166/2,78/1</t>
  </si>
  <si>
    <t>206/3</t>
  </si>
  <si>
    <t>650/4</t>
  </si>
  <si>
    <t>311/6</t>
  </si>
  <si>
    <t>165/2</t>
  </si>
  <si>
    <t>165/4</t>
  </si>
  <si>
    <t>198/</t>
  </si>
  <si>
    <t>130/1,848/1/1</t>
  </si>
  <si>
    <t>322/4</t>
  </si>
  <si>
    <t>257/4</t>
  </si>
  <si>
    <t>3085101120002731</t>
  </si>
  <si>
    <t>3085101120002661</t>
  </si>
  <si>
    <t>3085101120002666</t>
  </si>
  <si>
    <t>3085101120002554</t>
  </si>
  <si>
    <t>3085101120002665</t>
  </si>
  <si>
    <t>3085101120002670</t>
  </si>
  <si>
    <t>3085101120002892</t>
  </si>
  <si>
    <t>3085101120002605</t>
  </si>
  <si>
    <t>3085101120005378</t>
  </si>
  <si>
    <t>3085101120002771</t>
  </si>
  <si>
    <t>3085101120005527</t>
  </si>
  <si>
    <t>3085101120002692</t>
  </si>
  <si>
    <t>3085101120006600</t>
  </si>
  <si>
    <t>3085101120002629</t>
  </si>
  <si>
    <t>3085101120002638</t>
  </si>
  <si>
    <t>3085101120005421</t>
  </si>
  <si>
    <t>3085101120005728</t>
  </si>
  <si>
    <t>3085101120005433</t>
  </si>
  <si>
    <t>3085101120002668</t>
  </si>
  <si>
    <t>3085101120002672</t>
  </si>
  <si>
    <t>3085101120005484</t>
  </si>
  <si>
    <t>3085101120005561</t>
  </si>
  <si>
    <t>3085101120006799</t>
  </si>
  <si>
    <t>3085101120005467</t>
  </si>
  <si>
    <t>3085101120005821</t>
  </si>
  <si>
    <t>3085101120003163</t>
  </si>
  <si>
    <t>3085101120005415</t>
  </si>
  <si>
    <t>3085101120005734</t>
  </si>
  <si>
    <t>3085101120002656</t>
  </si>
  <si>
    <t>3085101120005599</t>
  </si>
  <si>
    <t>3085101120005701</t>
  </si>
  <si>
    <t>3085101120005730</t>
  </si>
  <si>
    <t>3085101120005427</t>
  </si>
  <si>
    <t>3085101120002655</t>
  </si>
  <si>
    <t>3085101120005733</t>
  </si>
  <si>
    <t>3085101120002857</t>
  </si>
  <si>
    <t>3085101120005582</t>
  </si>
  <si>
    <t>3085101120002675</t>
  </si>
  <si>
    <t>3085101120002680</t>
  </si>
  <si>
    <t>3085101120002701</t>
  </si>
  <si>
    <t>3085101120003922</t>
  </si>
  <si>
    <t>3085101120005732</t>
  </si>
  <si>
    <t>3085101120002556</t>
  </si>
  <si>
    <t>3085101120005822</t>
  </si>
  <si>
    <t>3085101120002626</t>
  </si>
  <si>
    <t>3085101120002882</t>
  </si>
  <si>
    <t>3085101120005390</t>
  </si>
  <si>
    <t>3085101120002625</t>
  </si>
  <si>
    <t>3085101120005452</t>
  </si>
  <si>
    <t>3085101120005424</t>
  </si>
  <si>
    <t>3085101120002695</t>
  </si>
  <si>
    <t>3085101120002555</t>
  </si>
  <si>
    <t>3085101120004066</t>
  </si>
  <si>
    <t>3085101120002652</t>
  </si>
  <si>
    <t>3085101120005737</t>
  </si>
  <si>
    <t>3085101120003402</t>
  </si>
  <si>
    <t>3085101120002671</t>
  </si>
  <si>
    <t>3085101120005609</t>
  </si>
  <si>
    <t>3085101120005558</t>
  </si>
  <si>
    <t>3085101120002634</t>
  </si>
  <si>
    <t>3085101120005843</t>
  </si>
  <si>
    <t>3085101120003683</t>
  </si>
  <si>
    <t>3085101120005469</t>
  </si>
  <si>
    <t>3085101120003682</t>
  </si>
  <si>
    <t>3085101120002700</t>
  </si>
  <si>
    <t>3085101120006573</t>
  </si>
  <si>
    <t>3085101120003674</t>
  </si>
  <si>
    <t>3085101120005458</t>
  </si>
  <si>
    <t>3085101120002702</t>
  </si>
  <si>
    <t>3085101120002873</t>
  </si>
  <si>
    <t>3085101120002946</t>
  </si>
  <si>
    <t>3085101120002662</t>
  </si>
  <si>
    <t>3085101120002942</t>
  </si>
  <si>
    <t>3085101120002861</t>
  </si>
  <si>
    <t>3085101120002859</t>
  </si>
  <si>
    <t>3085101120005731</t>
  </si>
  <si>
    <t>3085101120005400</t>
  </si>
  <si>
    <t>3085101120006052</t>
  </si>
  <si>
    <t>3085101120005726</t>
  </si>
  <si>
    <t>3085101120005425</t>
  </si>
  <si>
    <t>3085101120008236</t>
  </si>
  <si>
    <t>3085101120005576</t>
  </si>
  <si>
    <t>3085101120002619</t>
  </si>
  <si>
    <t>3085101120004065</t>
  </si>
  <si>
    <t>3085101120002627</t>
  </si>
  <si>
    <t>3085101120005402</t>
  </si>
  <si>
    <t>3085101120002644</t>
  </si>
  <si>
    <t>3085101120006611</t>
  </si>
  <si>
    <t>3085101120002624</t>
  </si>
  <si>
    <t>3085101120002679</t>
  </si>
  <si>
    <t>3085101120002854</t>
  </si>
  <si>
    <t>3085101120002687</t>
  </si>
  <si>
    <t>3085101120002683</t>
  </si>
  <si>
    <t>3085101120002705</t>
  </si>
  <si>
    <t>3085101120002657</t>
  </si>
  <si>
    <t>3085101120005446</t>
  </si>
  <si>
    <t>3085101120005382</t>
  </si>
  <si>
    <t>3085101120002645</t>
  </si>
  <si>
    <t>3085101120005716</t>
  </si>
  <si>
    <t>3085101120002682</t>
  </si>
  <si>
    <t>3085101120005401</t>
  </si>
  <si>
    <t>3085101120006613</t>
  </si>
  <si>
    <t>3085101120006612</t>
  </si>
  <si>
    <t>3085101120005703</t>
  </si>
  <si>
    <t>3085101120002941</t>
  </si>
  <si>
    <t>3085101120002642</t>
  </si>
  <si>
    <t>3085101120006609</t>
  </si>
  <si>
    <t>3085101120002689</t>
  </si>
  <si>
    <t>3085101120002712</t>
  </si>
  <si>
    <t>3085101120005411</t>
  </si>
  <si>
    <t>3085101120005574</t>
  </si>
  <si>
    <t>3085101120002778</t>
  </si>
  <si>
    <t>3085101120006615</t>
  </si>
  <si>
    <t>3085101120002622</t>
  </si>
  <si>
    <t>3052101120005422</t>
  </si>
  <si>
    <t>3085101120002647</t>
  </si>
  <si>
    <t>3085101120005406</t>
  </si>
  <si>
    <t>3085101120002651</t>
  </si>
  <si>
    <t>3085101120002620</t>
  </si>
  <si>
    <t>3085101120002649</t>
  </si>
  <si>
    <t>3085101120002660</t>
  </si>
  <si>
    <t>3085101120003673</t>
  </si>
  <si>
    <t>3085101120003664</t>
  </si>
  <si>
    <t>3085101120002684</t>
  </si>
  <si>
    <t>3085101120005738</t>
  </si>
  <si>
    <t>3085101120005601</t>
  </si>
  <si>
    <t>3085101120005727</t>
  </si>
  <si>
    <t>3085101120005721</t>
  </si>
  <si>
    <t>3085101120008033</t>
  </si>
  <si>
    <t>3085101120002643</t>
  </si>
  <si>
    <t>3085101120005578</t>
  </si>
  <si>
    <t>3085101120002572</t>
  </si>
  <si>
    <t>3085101120002559</t>
  </si>
  <si>
    <t>3085101120002864</t>
  </si>
  <si>
    <t>3085101120002658</t>
  </si>
  <si>
    <t>3085101120002650</t>
  </si>
  <si>
    <t>3085101120002623</t>
  </si>
  <si>
    <t>3085101120002703</t>
  </si>
  <si>
    <t>3085101120006553</t>
  </si>
  <si>
    <t>3085101120005824</t>
  </si>
  <si>
    <t>3085101120002659</t>
  </si>
  <si>
    <t>3085101120004064</t>
  </si>
  <si>
    <t>3085101120006616</t>
  </si>
  <si>
    <t>3085101120003924</t>
  </si>
  <si>
    <t>3085101120002890</t>
  </si>
  <si>
    <t>3085101120002610</t>
  </si>
  <si>
    <t>3085101120002608</t>
  </si>
  <si>
    <t>3085101120002855</t>
  </si>
  <si>
    <t>3085101120002637</t>
  </si>
  <si>
    <t>3085101120002639</t>
  </si>
  <si>
    <t>3085101120005395</t>
  </si>
  <si>
    <t>3085101120002617</t>
  </si>
  <si>
    <t>3085101120002717</t>
  </si>
  <si>
    <t>3085101120002557</t>
  </si>
  <si>
    <t>3085101120005638</t>
  </si>
  <si>
    <t>3085101120002690</t>
  </si>
  <si>
    <t>3085101120002646</t>
  </si>
  <si>
    <t>3085101120003927</t>
  </si>
  <si>
    <t>3085101120002654</t>
  </si>
  <si>
    <t>3085101120002678</t>
  </si>
  <si>
    <t>3085101120002863</t>
  </si>
  <si>
    <t>3085101120002674</t>
  </si>
  <si>
    <t>3085101120006610</t>
  </si>
  <si>
    <t>3085101120005560</t>
  </si>
  <si>
    <t>3085101120008282</t>
  </si>
  <si>
    <t>3085101120005720</t>
  </si>
  <si>
    <t>3085101120005713</t>
  </si>
  <si>
    <t>3085101120006590</t>
  </si>
  <si>
    <t>3085101120006589</t>
  </si>
  <si>
    <t>3085101120006592</t>
  </si>
  <si>
    <t>3085101120005508</t>
  </si>
  <si>
    <t>3085101120005729</t>
  </si>
  <si>
    <t>3085101120006614</t>
  </si>
  <si>
    <t>3085101120005372</t>
  </si>
  <si>
    <t>3085101120005475</t>
  </si>
  <si>
    <t>3085101120005388</t>
  </si>
  <si>
    <t>3082101120005377</t>
  </si>
  <si>
    <t>3085101120006630</t>
  </si>
  <si>
    <t>3085101120002877</t>
  </si>
  <si>
    <t>3085101120005705</t>
  </si>
  <si>
    <t>3085101120005441</t>
  </si>
  <si>
    <t>3085101120005412</t>
  </si>
  <si>
    <t>3085101120005472</t>
  </si>
  <si>
    <t>3085101120006588</t>
  </si>
  <si>
    <t>3085101120005389</t>
  </si>
  <si>
    <t>3085101120006551</t>
  </si>
  <si>
    <t>3085101120005473</t>
  </si>
  <si>
    <t>3085101120005718</t>
  </si>
  <si>
    <t>3085101120005385</t>
  </si>
  <si>
    <t>3085101120005426</t>
  </si>
  <si>
    <t>3085101120006568</t>
  </si>
  <si>
    <t>3085101120005386</t>
  </si>
  <si>
    <t>3085101120006563</t>
  </si>
  <si>
    <t>3085101120005591</t>
  </si>
  <si>
    <t>3085101120005374</t>
  </si>
  <si>
    <t>308510112005879</t>
  </si>
  <si>
    <t>308510112007996</t>
  </si>
  <si>
    <t>308510112007989</t>
  </si>
  <si>
    <t>8096</t>
  </si>
  <si>
    <t>3085101120008291</t>
  </si>
  <si>
    <t>3081101120008368</t>
  </si>
  <si>
    <t>SF</t>
  </si>
  <si>
    <t>3085101120002949</t>
  </si>
  <si>
    <t>3085101120002686</t>
  </si>
  <si>
    <t>3085101120002603</t>
  </si>
  <si>
    <t>3085101120002636</t>
  </si>
  <si>
    <t>3085101120005457</t>
  </si>
  <si>
    <t>3085101120002948</t>
  </si>
  <si>
    <t>3085101120005698</t>
  </si>
  <si>
    <t>3085101120002874</t>
  </si>
  <si>
    <t>3085101120002718</t>
  </si>
  <si>
    <t>3085101120002553</t>
  </si>
  <si>
    <t>3085101120002878</t>
  </si>
  <si>
    <t>3085101120006576</t>
  </si>
  <si>
    <t>3085101120002631</t>
  </si>
  <si>
    <t>3085101120002729</t>
  </si>
  <si>
    <t>3085101120002947</t>
  </si>
  <si>
    <t>3085101120002856</t>
  </si>
  <si>
    <t>2709</t>
  </si>
  <si>
    <t>3085101120002628</t>
  </si>
  <si>
    <t>3085101120002935</t>
  </si>
  <si>
    <t>3085101120003702</t>
  </si>
  <si>
    <t>3085101120002711</t>
  </si>
  <si>
    <t>3085101120005369</t>
  </si>
  <si>
    <t>3085101120002858</t>
  </si>
  <si>
    <t>3085101120002614</t>
  </si>
  <si>
    <t>3085101120002667</t>
  </si>
  <si>
    <t>3085101120002710</t>
  </si>
  <si>
    <t>3085101120005593</t>
  </si>
  <si>
    <t>2721</t>
  </si>
  <si>
    <t>3085101120002611</t>
  </si>
  <si>
    <t>3085101120002853</t>
  </si>
  <si>
    <t>3679</t>
  </si>
  <si>
    <t>5537</t>
  </si>
  <si>
    <t>3085101120002860</t>
  </si>
  <si>
    <t>3085101120002673</t>
  </si>
  <si>
    <t>3085101120006053</t>
  </si>
  <si>
    <t>3085101120002630</t>
  </si>
  <si>
    <t>3085101120002633</t>
  </si>
  <si>
    <t>3085101120002888</t>
  </si>
  <si>
    <t>3085101120002615</t>
  </si>
  <si>
    <t>3085101120005394</t>
  </si>
  <si>
    <t>3085101120002669</t>
  </si>
  <si>
    <t>308510112007990</t>
  </si>
  <si>
    <t>3085101120002945</t>
  </si>
  <si>
    <t>3085101120002943</t>
  </si>
  <si>
    <t>3085101120002720</t>
  </si>
  <si>
    <t>3085101120005434</t>
  </si>
  <si>
    <t>3085101120003479</t>
  </si>
  <si>
    <t>3085101120006598</t>
  </si>
  <si>
    <t>3085101120002641</t>
  </si>
  <si>
    <t>3085101120003161</t>
  </si>
  <si>
    <t>3085101120005462</t>
  </si>
  <si>
    <t>3085101120002886</t>
  </si>
  <si>
    <t>3085101120002676</t>
  </si>
  <si>
    <t>3085101120005468</t>
  </si>
  <si>
    <t>2685</t>
  </si>
  <si>
    <t>3085101120002573</t>
  </si>
  <si>
    <t>3085101120002944</t>
  </si>
  <si>
    <t>3085101120002612</t>
  </si>
  <si>
    <t>3085101120002950</t>
  </si>
  <si>
    <t>3085101120005437</t>
  </si>
  <si>
    <t>3085101120005470</t>
  </si>
  <si>
    <t>3085101120002736</t>
  </si>
  <si>
    <t>3085101120002663</t>
  </si>
  <si>
    <t>3085101120005823</t>
  </si>
  <si>
    <t>3085101120005529</t>
  </si>
  <si>
    <t>3085101120002714</t>
  </si>
  <si>
    <t>3085101120002716</t>
  </si>
  <si>
    <t>3085101120003088</t>
  </si>
  <si>
    <t>3085101120003086</t>
  </si>
  <si>
    <t>3085101120002734</t>
  </si>
  <si>
    <t>3085101120002635</t>
  </si>
  <si>
    <t>3085101120005707</t>
  </si>
  <si>
    <t>3085101120005418</t>
  </si>
  <si>
    <t>3085101120002653</t>
  </si>
  <si>
    <t>3684</t>
  </si>
  <si>
    <t>3085101120002852</t>
  </si>
  <si>
    <t>3085101120002951</t>
  </si>
  <si>
    <t>3085101120002884</t>
  </si>
  <si>
    <t>3085101120005413</t>
  </si>
  <si>
    <t>3085101120005397</t>
  </si>
  <si>
    <t>3085101120005435</t>
  </si>
  <si>
    <t>3085101120002632</t>
  </si>
  <si>
    <t>3085101120002691</t>
  </si>
  <si>
    <t>3085101120002880</t>
  </si>
  <si>
    <t>3085101120005602</t>
  </si>
  <si>
    <t>2704</t>
  </si>
  <si>
    <t>3085101120005442</t>
  </si>
  <si>
    <t>3085101120005510</t>
  </si>
  <si>
    <t>2681</t>
  </si>
  <si>
    <t>2719</t>
  </si>
  <si>
    <t>5836</t>
  </si>
  <si>
    <t>3085101120002939</t>
  </si>
  <si>
    <t>3085101120005380</t>
  </si>
  <si>
    <t>3085101120006559</t>
  </si>
  <si>
    <t>308510112008057</t>
  </si>
  <si>
    <t>200000</t>
  </si>
  <si>
    <t>109/,168/</t>
  </si>
  <si>
    <t>157/2</t>
  </si>
  <si>
    <t>154/</t>
  </si>
  <si>
    <t>147/2B/2</t>
  </si>
  <si>
    <t>74/2,122/</t>
  </si>
  <si>
    <t>250/,254/,255/,202/,205/</t>
  </si>
  <si>
    <t>253/,116/5</t>
  </si>
  <si>
    <t>179/5</t>
  </si>
  <si>
    <t>217/1,290/2</t>
  </si>
  <si>
    <t>265/,125/1+2B/1B/1,125/1+2B/1A</t>
  </si>
  <si>
    <t>262/</t>
  </si>
  <si>
    <t>76/0,196/2</t>
  </si>
  <si>
    <t>245/,153/4</t>
  </si>
  <si>
    <t>123/</t>
  </si>
  <si>
    <t>196/</t>
  </si>
  <si>
    <t>199/3</t>
  </si>
  <si>
    <t>132/,205/</t>
  </si>
  <si>
    <t>242/1B,171/,302/,250/</t>
  </si>
  <si>
    <t>320/2</t>
  </si>
  <si>
    <t>59/5,223/2,235/2</t>
  </si>
  <si>
    <t>368/4,295/</t>
  </si>
  <si>
    <t>277/2,322/2B,117/,322/1</t>
  </si>
  <si>
    <t>277/1,322/2B,117/,322/1</t>
  </si>
  <si>
    <t>320/3</t>
  </si>
  <si>
    <t>320/1</t>
  </si>
  <si>
    <t>261/,199/5</t>
  </si>
  <si>
    <t>237/5,100/5</t>
  </si>
  <si>
    <t>311/2</t>
  </si>
  <si>
    <t>254/,263/,263/</t>
  </si>
  <si>
    <t>326/</t>
  </si>
  <si>
    <t>141/</t>
  </si>
  <si>
    <t>219/2,270/2,210/0</t>
  </si>
  <si>
    <t>122/2</t>
  </si>
  <si>
    <t>319/1</t>
  </si>
  <si>
    <t>312/1</t>
  </si>
  <si>
    <t>125/</t>
  </si>
  <si>
    <t>242/2</t>
  </si>
  <si>
    <t>298/,300/,299/,256/</t>
  </si>
  <si>
    <t>140/1+2-P1</t>
  </si>
  <si>
    <t>297/</t>
  </si>
  <si>
    <t>42/</t>
  </si>
  <si>
    <t>301/</t>
  </si>
  <si>
    <t>287/,184/5</t>
  </si>
  <si>
    <t>292/,267/2,117/2</t>
  </si>
  <si>
    <t>316/3</t>
  </si>
  <si>
    <t>292/2,267/,117/2</t>
  </si>
  <si>
    <t>250/,171/,242/1B,302/</t>
  </si>
  <si>
    <t>215/,237/1A,237/1A</t>
  </si>
  <si>
    <t>151/</t>
  </si>
  <si>
    <t>201/,77/,168/7,168/7</t>
  </si>
  <si>
    <t>597/1</t>
  </si>
  <si>
    <t>168/,78/2</t>
  </si>
  <si>
    <t>318/2</t>
  </si>
  <si>
    <t>325/4</t>
  </si>
  <si>
    <t>181/,175/2</t>
  </si>
  <si>
    <t>256/,299/,142/3,183/7</t>
  </si>
  <si>
    <t>285/2,334/</t>
  </si>
  <si>
    <t>117/1,283/</t>
  </si>
  <si>
    <t>203/2,122/1</t>
  </si>
  <si>
    <t>111/1,111/2</t>
  </si>
  <si>
    <t>239/</t>
  </si>
  <si>
    <t>238/</t>
  </si>
  <si>
    <t>250/,242/1B,171/,302/</t>
  </si>
  <si>
    <t>127/2,267/5,273/4,127/1</t>
  </si>
  <si>
    <t>227/2,241/</t>
  </si>
  <si>
    <t>72/,76/</t>
  </si>
  <si>
    <t>125/1+2B/1A,125/1+2B/1B/1</t>
  </si>
  <si>
    <t>178/1</t>
  </si>
  <si>
    <t>178/2,181/</t>
  </si>
  <si>
    <t>75/</t>
  </si>
  <si>
    <t>268/</t>
  </si>
  <si>
    <t>125/1,121/</t>
  </si>
  <si>
    <t>127/6,158/2,171/1</t>
  </si>
  <si>
    <t>171/1,127/6,158/2</t>
  </si>
  <si>
    <t>317/1K,317/1K</t>
  </si>
  <si>
    <t>221/</t>
  </si>
  <si>
    <t>74/1B</t>
  </si>
  <si>
    <t>186/</t>
  </si>
  <si>
    <t>69/5,69/3,309/1A</t>
  </si>
  <si>
    <t>68/1,169/3</t>
  </si>
  <si>
    <t>385/1</t>
  </si>
  <si>
    <t>226/</t>
  </si>
  <si>
    <t>318/1</t>
  </si>
  <si>
    <t>122/,125/2</t>
  </si>
  <si>
    <t>77/,201/</t>
  </si>
  <si>
    <t>322/2A,226/1,147/2,242/</t>
  </si>
  <si>
    <t>242/</t>
  </si>
  <si>
    <t>317/8</t>
  </si>
  <si>
    <t>167/</t>
  </si>
  <si>
    <t>76/</t>
  </si>
  <si>
    <t>181/9</t>
  </si>
  <si>
    <t>217/2</t>
  </si>
  <si>
    <t>293/</t>
  </si>
  <si>
    <t>123/1</t>
  </si>
  <si>
    <t>123/2</t>
  </si>
  <si>
    <t>313/2,316/2</t>
  </si>
  <si>
    <t>189/,126/2,168/4</t>
  </si>
  <si>
    <t>114/4</t>
  </si>
  <si>
    <t>HITTANAGI</t>
  </si>
  <si>
    <t>DODAWAD</t>
  </si>
  <si>
    <t>GOVANAKOPPA K VAY</t>
  </si>
  <si>
    <t>BASARAGI K M (SAVANDATTI)</t>
  </si>
  <si>
    <t>KALABHAVI</t>
  </si>
  <si>
    <t>SATTIGERI</t>
  </si>
  <si>
    <t>YADRAVI</t>
  </si>
  <si>
    <t>14</t>
  </si>
  <si>
    <t>2</t>
  </si>
  <si>
    <t>MEMBER DKCC LOAN(BF)</t>
  </si>
  <si>
    <t>5</t>
  </si>
  <si>
    <t>7</t>
  </si>
  <si>
    <t>96</t>
  </si>
  <si>
    <t>24716</t>
  </si>
  <si>
    <t>4408</t>
  </si>
  <si>
    <t>IRANNA BASAVARAJ PATHANI</t>
  </si>
  <si>
    <t>MAYAPPA YALLAPPA LAGAMANNAVAR</t>
  </si>
  <si>
    <t>FEMALE</t>
  </si>
  <si>
    <t>MALE</t>
  </si>
  <si>
    <t>86 S</t>
  </si>
  <si>
    <t>150 S</t>
  </si>
  <si>
    <t>221 S</t>
  </si>
  <si>
    <t>175 S</t>
  </si>
  <si>
    <t>231 S</t>
  </si>
  <si>
    <t>1 S</t>
  </si>
  <si>
    <t>2 S</t>
  </si>
  <si>
    <t>3 S</t>
  </si>
  <si>
    <t>4 S</t>
  </si>
  <si>
    <t>5 S</t>
  </si>
  <si>
    <t>6 S</t>
  </si>
  <si>
    <t>7 S</t>
  </si>
  <si>
    <t>8 S</t>
  </si>
  <si>
    <t>9 S</t>
  </si>
  <si>
    <t>12 S</t>
  </si>
  <si>
    <t>13 S</t>
  </si>
  <si>
    <t>14 S</t>
  </si>
  <si>
    <t>15 S</t>
  </si>
  <si>
    <t>17 S</t>
  </si>
  <si>
    <t>18 S</t>
  </si>
  <si>
    <t>19 S</t>
  </si>
  <si>
    <t>20 S</t>
  </si>
  <si>
    <t>21 S</t>
  </si>
  <si>
    <t>22 S</t>
  </si>
  <si>
    <t>24 S</t>
  </si>
  <si>
    <t>25 S</t>
  </si>
  <si>
    <t>26 S</t>
  </si>
  <si>
    <t>27 S</t>
  </si>
  <si>
    <t>28 S</t>
  </si>
  <si>
    <t>29 S</t>
  </si>
  <si>
    <t>30 S</t>
  </si>
  <si>
    <t>32 S</t>
  </si>
  <si>
    <t>33 S</t>
  </si>
  <si>
    <t>34 S</t>
  </si>
  <si>
    <t>35 S</t>
  </si>
  <si>
    <t>36 S</t>
  </si>
  <si>
    <t>37 S</t>
  </si>
  <si>
    <t>39 S</t>
  </si>
  <si>
    <t>40 S</t>
  </si>
  <si>
    <t>42 S</t>
  </si>
  <si>
    <t>43 S</t>
  </si>
  <si>
    <t>44 S</t>
  </si>
  <si>
    <t>45 S</t>
  </si>
  <si>
    <t>46 S</t>
  </si>
  <si>
    <t>47 S</t>
  </si>
  <si>
    <t>48 S</t>
  </si>
  <si>
    <t>49 S</t>
  </si>
  <si>
    <t>50 S</t>
  </si>
  <si>
    <t>51 S</t>
  </si>
  <si>
    <t>52 S</t>
  </si>
  <si>
    <t>55 S</t>
  </si>
  <si>
    <t>56 S</t>
  </si>
  <si>
    <t>57 S</t>
  </si>
  <si>
    <t>58 S</t>
  </si>
  <si>
    <t>59 S</t>
  </si>
  <si>
    <t>60 S</t>
  </si>
  <si>
    <t>61 S</t>
  </si>
  <si>
    <t>62 S</t>
  </si>
  <si>
    <t>63 S</t>
  </si>
  <si>
    <t>64 S</t>
  </si>
  <si>
    <t>69 S</t>
  </si>
  <si>
    <t>70 S</t>
  </si>
  <si>
    <t>71 S</t>
  </si>
  <si>
    <t>72 S</t>
  </si>
  <si>
    <t>73 S</t>
  </si>
  <si>
    <t>74 S</t>
  </si>
  <si>
    <t>75 S</t>
  </si>
  <si>
    <t>76 S</t>
  </si>
  <si>
    <t>77 S</t>
  </si>
  <si>
    <t>78 S</t>
  </si>
  <si>
    <t>79 S</t>
  </si>
  <si>
    <t>80 S</t>
  </si>
  <si>
    <t>83 S</t>
  </si>
  <si>
    <t>84 S</t>
  </si>
  <si>
    <t>85 S</t>
  </si>
  <si>
    <t>88 S</t>
  </si>
  <si>
    <t>89 S</t>
  </si>
  <si>
    <t>90 S</t>
  </si>
  <si>
    <t>92 S</t>
  </si>
  <si>
    <t>93 S</t>
  </si>
  <si>
    <t>98 S</t>
  </si>
  <si>
    <t>99 S</t>
  </si>
  <si>
    <t>100 S</t>
  </si>
  <si>
    <t>101 S</t>
  </si>
  <si>
    <t>102 S</t>
  </si>
  <si>
    <t>103 S</t>
  </si>
  <si>
    <t>105 S</t>
  </si>
  <si>
    <t>107 S</t>
  </si>
  <si>
    <t>108 S</t>
  </si>
  <si>
    <t>109 S</t>
  </si>
  <si>
    <t>110 S</t>
  </si>
  <si>
    <t>113 S</t>
  </si>
  <si>
    <t>114 S</t>
  </si>
  <si>
    <t>115 S</t>
  </si>
  <si>
    <t>120 S</t>
  </si>
  <si>
    <t>122 S</t>
  </si>
  <si>
    <t>123 S</t>
  </si>
  <si>
    <t>124 S</t>
  </si>
  <si>
    <t>125 S</t>
  </si>
  <si>
    <t>126 S</t>
  </si>
  <si>
    <t>128 S</t>
  </si>
  <si>
    <t>129 S</t>
  </si>
  <si>
    <t>130 S</t>
  </si>
  <si>
    <t>131 S</t>
  </si>
  <si>
    <t>132 S</t>
  </si>
  <si>
    <t>133 S</t>
  </si>
  <si>
    <t>135 S</t>
  </si>
  <si>
    <t>136 S</t>
  </si>
  <si>
    <t>138 S</t>
  </si>
  <si>
    <t>139 S</t>
  </si>
  <si>
    <t>140 S</t>
  </si>
  <si>
    <t>141 S</t>
  </si>
  <si>
    <t>142 S</t>
  </si>
  <si>
    <t>143 S</t>
  </si>
  <si>
    <t>144 S</t>
  </si>
  <si>
    <t>145 S</t>
  </si>
  <si>
    <t>146 S</t>
  </si>
  <si>
    <t>147 S</t>
  </si>
  <si>
    <t>148 S</t>
  </si>
  <si>
    <t>149 S</t>
  </si>
  <si>
    <t>151 S</t>
  </si>
  <si>
    <t>152 S</t>
  </si>
  <si>
    <t>153 S</t>
  </si>
  <si>
    <t>154 S</t>
  </si>
  <si>
    <t>155 S</t>
  </si>
  <si>
    <t>156 S</t>
  </si>
  <si>
    <t>157 S</t>
  </si>
  <si>
    <t>158 S</t>
  </si>
  <si>
    <t>159 S</t>
  </si>
  <si>
    <t>160 S</t>
  </si>
  <si>
    <t>161 S</t>
  </si>
  <si>
    <t>162 S</t>
  </si>
  <si>
    <t>163 S</t>
  </si>
  <si>
    <t>164 S</t>
  </si>
  <si>
    <t>165 S</t>
  </si>
  <si>
    <t>166 S</t>
  </si>
  <si>
    <t>167 S</t>
  </si>
  <si>
    <t>168 S</t>
  </si>
  <si>
    <t>169 S</t>
  </si>
  <si>
    <t>170 S</t>
  </si>
  <si>
    <t>171 S</t>
  </si>
  <si>
    <t>173 S</t>
  </si>
  <si>
    <t>174 S</t>
  </si>
  <si>
    <t>176 S</t>
  </si>
  <si>
    <t>177 S</t>
  </si>
  <si>
    <t>178 S</t>
  </si>
  <si>
    <t>179 S</t>
  </si>
  <si>
    <t>180 S</t>
  </si>
  <si>
    <t>181 S</t>
  </si>
  <si>
    <t>182 S</t>
  </si>
  <si>
    <t>183 S</t>
  </si>
  <si>
    <t>184 S</t>
  </si>
  <si>
    <t>185 S</t>
  </si>
  <si>
    <t>186 S</t>
  </si>
  <si>
    <t>187 S</t>
  </si>
  <si>
    <t>188 S</t>
  </si>
  <si>
    <t>189 S</t>
  </si>
  <si>
    <t>190 S</t>
  </si>
  <si>
    <t>191 S</t>
  </si>
  <si>
    <t>193 S</t>
  </si>
  <si>
    <t>194 S</t>
  </si>
  <si>
    <t>196 S</t>
  </si>
  <si>
    <t>197 S</t>
  </si>
  <si>
    <t>198 S</t>
  </si>
  <si>
    <t>199 S</t>
  </si>
  <si>
    <t>200 S</t>
  </si>
  <si>
    <t>201 S</t>
  </si>
  <si>
    <t>202 S</t>
  </si>
  <si>
    <t>203 S</t>
  </si>
  <si>
    <t>204 S</t>
  </si>
  <si>
    <t>205 S</t>
  </si>
  <si>
    <t>206 S</t>
  </si>
  <si>
    <t>207 S</t>
  </si>
  <si>
    <t>208 S</t>
  </si>
  <si>
    <t>209 S</t>
  </si>
  <si>
    <t>210 S</t>
  </si>
  <si>
    <t>211 S</t>
  </si>
  <si>
    <t>212 S</t>
  </si>
  <si>
    <t>213 S</t>
  </si>
  <si>
    <t>215 S</t>
  </si>
  <si>
    <t>216 S</t>
  </si>
  <si>
    <t>217 S</t>
  </si>
  <si>
    <t>218 S</t>
  </si>
  <si>
    <t>219 S</t>
  </si>
  <si>
    <t>220 S</t>
  </si>
  <si>
    <t>222 S</t>
  </si>
  <si>
    <t>223 S</t>
  </si>
  <si>
    <t>224 S</t>
  </si>
  <si>
    <t>226 S</t>
  </si>
  <si>
    <t>227 S</t>
  </si>
  <si>
    <t>228 S</t>
  </si>
  <si>
    <t>229 S</t>
  </si>
  <si>
    <t>230 S</t>
  </si>
  <si>
    <t>232 S</t>
  </si>
  <si>
    <t>233 S</t>
  </si>
  <si>
    <t>234 S</t>
  </si>
  <si>
    <t>237 S</t>
  </si>
  <si>
    <t>238 S</t>
  </si>
  <si>
    <t>239 S</t>
  </si>
  <si>
    <t>240 S</t>
  </si>
  <si>
    <t>241 S</t>
  </si>
  <si>
    <t>242 S</t>
  </si>
  <si>
    <t>243 S</t>
  </si>
  <si>
    <t>244 S</t>
  </si>
  <si>
    <t>245 S</t>
  </si>
  <si>
    <t>246 S</t>
  </si>
  <si>
    <t>247 S</t>
  </si>
  <si>
    <t>248 S</t>
  </si>
  <si>
    <t>249 S</t>
  </si>
  <si>
    <t>250 S</t>
  </si>
  <si>
    <t>251 S</t>
  </si>
  <si>
    <t>252 S</t>
  </si>
  <si>
    <t>255 S</t>
  </si>
  <si>
    <t>256 S</t>
  </si>
  <si>
    <t>257 S</t>
  </si>
  <si>
    <t>258 S</t>
  </si>
  <si>
    <t>259 S</t>
  </si>
  <si>
    <t>260 S</t>
  </si>
  <si>
    <t>261 S</t>
  </si>
  <si>
    <t>262 S</t>
  </si>
  <si>
    <t>263 S</t>
  </si>
  <si>
    <t>264 S</t>
  </si>
  <si>
    <t>265 S</t>
  </si>
  <si>
    <t>266 S</t>
  </si>
  <si>
    <t>267 S</t>
  </si>
  <si>
    <t>268 S</t>
  </si>
  <si>
    <t>269 S</t>
  </si>
  <si>
    <t>270 S</t>
  </si>
  <si>
    <t>271 S</t>
  </si>
  <si>
    <t>272 S</t>
  </si>
  <si>
    <t>273 S</t>
  </si>
  <si>
    <t>274 S</t>
  </si>
  <si>
    <t>275 S</t>
  </si>
  <si>
    <t>277 S</t>
  </si>
  <si>
    <t>278 S</t>
  </si>
  <si>
    <t>279 S</t>
  </si>
  <si>
    <t>280 S</t>
  </si>
  <si>
    <t>281 S</t>
  </si>
  <si>
    <t>282 S</t>
  </si>
  <si>
    <t>283 S</t>
  </si>
  <si>
    <t>284 S</t>
  </si>
  <si>
    <t>235 S</t>
  </si>
  <si>
    <t>286 S</t>
  </si>
  <si>
    <t>287 S</t>
  </si>
  <si>
    <t>288 S</t>
  </si>
  <si>
    <t>289 S</t>
  </si>
  <si>
    <t>290 S</t>
  </si>
  <si>
    <t>291 S</t>
  </si>
  <si>
    <t>292 S</t>
  </si>
  <si>
    <t>293 S</t>
  </si>
  <si>
    <t>294 S</t>
  </si>
  <si>
    <t>295 S</t>
  </si>
  <si>
    <t>296 S</t>
  </si>
  <si>
    <t>297 S</t>
  </si>
  <si>
    <t>298 S</t>
  </si>
  <si>
    <t>299 S</t>
  </si>
  <si>
    <t>300 S</t>
  </si>
  <si>
    <t>301 S</t>
  </si>
  <si>
    <t>302 S</t>
  </si>
  <si>
    <t>303 S</t>
  </si>
  <si>
    <t>304 S</t>
  </si>
  <si>
    <t>305 S</t>
  </si>
  <si>
    <t>306 S</t>
  </si>
  <si>
    <t>307 S</t>
  </si>
  <si>
    <t>308 S</t>
  </si>
  <si>
    <t>309 S</t>
  </si>
  <si>
    <t>310 S</t>
  </si>
  <si>
    <t>311 S</t>
  </si>
  <si>
    <t>312 S</t>
  </si>
  <si>
    <t>313 S</t>
  </si>
  <si>
    <t>314 S</t>
  </si>
  <si>
    <t>315 S</t>
  </si>
  <si>
    <t>316 S</t>
  </si>
  <si>
    <t>317 S</t>
  </si>
  <si>
    <t>318 S</t>
  </si>
  <si>
    <t>319 S</t>
  </si>
  <si>
    <t>320 S</t>
  </si>
  <si>
    <t>321 S</t>
  </si>
  <si>
    <t>322 S</t>
  </si>
  <si>
    <t>323 S</t>
  </si>
  <si>
    <t>324 S</t>
  </si>
  <si>
    <t>325 S</t>
  </si>
  <si>
    <t>326 S</t>
  </si>
  <si>
    <t>327 S</t>
  </si>
  <si>
    <t>328 S</t>
  </si>
  <si>
    <t>329 S</t>
  </si>
  <si>
    <t>330 S</t>
  </si>
  <si>
    <t>331 S</t>
  </si>
  <si>
    <t>332 S</t>
  </si>
  <si>
    <t>333 S</t>
  </si>
  <si>
    <t>334 S</t>
  </si>
  <si>
    <t>335 S</t>
  </si>
  <si>
    <t>336 S</t>
  </si>
  <si>
    <t>337 S</t>
  </si>
  <si>
    <t>338 S</t>
  </si>
  <si>
    <t>339 S</t>
  </si>
  <si>
    <t>340 S</t>
  </si>
  <si>
    <t>341 S</t>
  </si>
  <si>
    <t>342 S</t>
  </si>
  <si>
    <t>343 S</t>
  </si>
  <si>
    <t>344 S</t>
  </si>
  <si>
    <t>345 S</t>
  </si>
  <si>
    <t>346 S</t>
  </si>
  <si>
    <t>347 S</t>
  </si>
  <si>
    <t>348 S</t>
  </si>
  <si>
    <t>349 S</t>
  </si>
  <si>
    <t>350 S</t>
  </si>
  <si>
    <t>351 S</t>
  </si>
  <si>
    <t>352 S</t>
  </si>
  <si>
    <t>353 S</t>
  </si>
  <si>
    <t>354 S</t>
  </si>
  <si>
    <t>355 S</t>
  </si>
  <si>
    <t>356 S</t>
  </si>
  <si>
    <t>357 S</t>
  </si>
  <si>
    <t>358 S</t>
  </si>
  <si>
    <t>359 S</t>
  </si>
  <si>
    <t>360 S</t>
  </si>
  <si>
    <t>361 S</t>
  </si>
  <si>
    <t>362 S</t>
  </si>
  <si>
    <t>193 b</t>
  </si>
  <si>
    <t>147 b</t>
  </si>
  <si>
    <t>202 b</t>
  </si>
  <si>
    <t>120 b</t>
  </si>
  <si>
    <t>121 b</t>
  </si>
  <si>
    <t>123 b</t>
  </si>
  <si>
    <t>124 b</t>
  </si>
  <si>
    <t>125 b</t>
  </si>
  <si>
    <t>126 b</t>
  </si>
  <si>
    <t>128 b</t>
  </si>
  <si>
    <t>129 b</t>
  </si>
  <si>
    <t>130 b</t>
  </si>
  <si>
    <t>131 b</t>
  </si>
  <si>
    <t>132 b</t>
  </si>
  <si>
    <t>133 b</t>
  </si>
  <si>
    <t>134 b</t>
  </si>
  <si>
    <t>135 b</t>
  </si>
  <si>
    <t>136 b</t>
  </si>
  <si>
    <t>137 b</t>
  </si>
  <si>
    <t>138 b</t>
  </si>
  <si>
    <t>139 b</t>
  </si>
  <si>
    <t>141 b</t>
  </si>
  <si>
    <t>142 b</t>
  </si>
  <si>
    <t>143 b</t>
  </si>
  <si>
    <t>145 b</t>
  </si>
  <si>
    <t>148 b</t>
  </si>
  <si>
    <t>149 b</t>
  </si>
  <si>
    <t>150 b</t>
  </si>
  <si>
    <t>151 b</t>
  </si>
  <si>
    <t>154 b</t>
  </si>
  <si>
    <t>156 b</t>
  </si>
  <si>
    <t>157 b</t>
  </si>
  <si>
    <t>158 b</t>
  </si>
  <si>
    <t>159 b</t>
  </si>
  <si>
    <t>161 b</t>
  </si>
  <si>
    <t>163 b</t>
  </si>
  <si>
    <t>165 b</t>
  </si>
  <si>
    <t>167 b</t>
  </si>
  <si>
    <t>172 b</t>
  </si>
  <si>
    <t>173 b</t>
  </si>
  <si>
    <t>174 b</t>
  </si>
  <si>
    <t>175 b</t>
  </si>
  <si>
    <t>176 b</t>
  </si>
  <si>
    <t>178 b</t>
  </si>
  <si>
    <t>182 b</t>
  </si>
  <si>
    <t>183 b</t>
  </si>
  <si>
    <t>184 b</t>
  </si>
  <si>
    <t>189 b</t>
  </si>
  <si>
    <t>190 b</t>
  </si>
  <si>
    <t>191 b</t>
  </si>
  <si>
    <t>192 b</t>
  </si>
  <si>
    <t>194 b</t>
  </si>
  <si>
    <t>195 b</t>
  </si>
  <si>
    <t>196 b</t>
  </si>
  <si>
    <t>201 b</t>
  </si>
  <si>
    <t>205 b</t>
  </si>
  <si>
    <t>206 b</t>
  </si>
  <si>
    <t>207 b</t>
  </si>
  <si>
    <t>208 b</t>
  </si>
  <si>
    <t>209 b</t>
  </si>
  <si>
    <t>210 b</t>
  </si>
  <si>
    <t>211 b</t>
  </si>
  <si>
    <t>212 b</t>
  </si>
  <si>
    <t>213 b</t>
  </si>
  <si>
    <t>214 b</t>
  </si>
  <si>
    <t>215 b</t>
  </si>
  <si>
    <t>216 b</t>
  </si>
  <si>
    <t>217 b</t>
  </si>
  <si>
    <t>219 b</t>
  </si>
  <si>
    <t>220 b</t>
  </si>
  <si>
    <t>221 b</t>
  </si>
  <si>
    <t>222 b</t>
  </si>
  <si>
    <t>223 b</t>
  </si>
  <si>
    <t>224 b</t>
  </si>
  <si>
    <t>225 b</t>
  </si>
  <si>
    <t>226 b</t>
  </si>
  <si>
    <t>227 b</t>
  </si>
  <si>
    <t>228 b</t>
  </si>
  <si>
    <t>229 b</t>
  </si>
  <si>
    <t>231 b</t>
  </si>
  <si>
    <t>232 b</t>
  </si>
  <si>
    <t>233 b</t>
  </si>
  <si>
    <t>234 b</t>
  </si>
  <si>
    <t>235 b</t>
  </si>
  <si>
    <t>236 b</t>
  </si>
  <si>
    <t>237 b</t>
  </si>
  <si>
    <t>238 b</t>
  </si>
  <si>
    <t>239 b</t>
  </si>
  <si>
    <t>240 b</t>
  </si>
  <si>
    <t>241 b</t>
  </si>
  <si>
    <t>242 b</t>
  </si>
  <si>
    <t>254 b</t>
  </si>
  <si>
    <t>255 b</t>
  </si>
  <si>
    <t>256 b</t>
  </si>
  <si>
    <t>244 b</t>
  </si>
  <si>
    <t>245 b</t>
  </si>
  <si>
    <t>246 b</t>
  </si>
  <si>
    <t>247 b</t>
  </si>
  <si>
    <t>248 b</t>
  </si>
  <si>
    <t>249 b</t>
  </si>
  <si>
    <t>250 b</t>
  </si>
  <si>
    <t>251 b</t>
  </si>
  <si>
    <t>252 b</t>
  </si>
  <si>
    <t>253 b</t>
  </si>
  <si>
    <t>RAJASHEKHAR GURAPPA KALAMANI</t>
  </si>
  <si>
    <r>
      <rPr>
        <sz val="10"/>
        <color theme="1"/>
        <rFont val="Arial MT"/>
        <family val="2"/>
      </rPr>
      <t>GANGADHAR YALLAPPA ABBAYI</t>
    </r>
  </si>
  <si>
    <r>
      <rPr>
        <sz val="10"/>
        <color theme="1"/>
        <rFont val="Arial MT"/>
        <family val="2"/>
      </rPr>
      <t>SHIVAPPA YALLAPPA ANKALAGI</t>
    </r>
  </si>
  <si>
    <r>
      <rPr>
        <sz val="10"/>
        <color theme="1"/>
        <rFont val="Arial MT"/>
        <family val="2"/>
      </rPr>
      <t>BASAVARAJ BHIMAPPA ABBAI</t>
    </r>
  </si>
  <si>
    <r>
      <rPr>
        <sz val="10"/>
        <color theme="1"/>
        <rFont val="Arial MT"/>
        <family val="2"/>
      </rPr>
      <t>GURUPUTRAPPA SANGAPPA ANGADI</t>
    </r>
  </si>
  <si>
    <r>
      <rPr>
        <sz val="10"/>
        <color theme="1"/>
        <rFont val="Arial MT"/>
        <family val="2"/>
      </rPr>
      <t>MUSHAPPA YALLAPPA ABBAYI</t>
    </r>
  </si>
  <si>
    <r>
      <rPr>
        <sz val="10"/>
        <color theme="1"/>
        <rFont val="Arial MT"/>
        <family val="2"/>
      </rPr>
      <t>MAHANTESH YALLAPPA ABBAYI</t>
    </r>
  </si>
  <si>
    <r>
      <rPr>
        <sz val="10"/>
        <color theme="1"/>
        <rFont val="Arial MT"/>
        <family val="2"/>
      </rPr>
      <t>IRAPPA YALLAPPA ABBAYI</t>
    </r>
  </si>
  <si>
    <r>
      <rPr>
        <sz val="10"/>
        <color theme="1"/>
        <rFont val="Arial MT"/>
        <family val="2"/>
      </rPr>
      <t>BHARAMAPPA YALLAPPA ABBAYI</t>
    </r>
  </si>
  <si>
    <r>
      <rPr>
        <sz val="10"/>
        <color theme="1"/>
        <rFont val="Arial MT"/>
        <family val="2"/>
      </rPr>
      <t>MALLIKARJUN SANGAPPA ANGADI</t>
    </r>
  </si>
  <si>
    <r>
      <rPr>
        <sz val="10"/>
        <color theme="1"/>
        <rFont val="Arial MT"/>
        <family val="2"/>
      </rPr>
      <t>SANGAPPA KASHAPPA ABBAYI</t>
    </r>
  </si>
  <si>
    <r>
      <rPr>
        <sz val="10"/>
        <color theme="1"/>
        <rFont val="Arial MT"/>
        <family val="2"/>
      </rPr>
      <t>DUNDAPPA KASHAPPA ABBAYI</t>
    </r>
  </si>
  <si>
    <r>
      <rPr>
        <sz val="10"/>
        <color theme="1"/>
        <rFont val="Arial MT"/>
        <family val="2"/>
      </rPr>
      <t>IRAPPA BASAPPA PATHANI</t>
    </r>
  </si>
  <si>
    <r>
      <rPr>
        <sz val="10"/>
        <color theme="1"/>
        <rFont val="Arial MT"/>
        <family val="2"/>
      </rPr>
      <t>KUTUBUDDIN DADESAB BAVAKHAN</t>
    </r>
  </si>
  <si>
    <r>
      <rPr>
        <sz val="10"/>
        <color theme="1"/>
        <rFont val="Arial MT"/>
        <family val="2"/>
      </rPr>
      <t>SOMAPPA YAMANAPPA BIDARAGADDI</t>
    </r>
  </si>
  <si>
    <r>
      <rPr>
        <sz val="10"/>
        <color theme="1"/>
        <rFont val="Arial MT"/>
        <family val="2"/>
      </rPr>
      <t>BASAPPA YAMANAPPA BIDARAGADDI</t>
    </r>
  </si>
  <si>
    <r>
      <rPr>
        <sz val="10"/>
        <color theme="1"/>
        <rFont val="Arial MT"/>
        <family val="2"/>
      </rPr>
      <t>MUKTUMSAB MATTESAB BAVAKHAN</t>
    </r>
  </si>
  <si>
    <r>
      <rPr>
        <sz val="10"/>
        <color theme="1"/>
        <rFont val="Arial MT"/>
        <family val="2"/>
      </rPr>
      <t>APPUSAB DILAVARSAB BAVAKHAN</t>
    </r>
  </si>
  <si>
    <r>
      <rPr>
        <sz val="10"/>
        <color theme="1"/>
        <rFont val="Arial MT"/>
        <family val="2"/>
      </rPr>
      <t>SHANKREPPA BASAPPA PATHANI</t>
    </r>
  </si>
  <si>
    <r>
      <rPr>
        <sz val="10"/>
        <color theme="1"/>
        <rFont val="Arial MT"/>
        <family val="2"/>
      </rPr>
      <t>FAKKIRAPPA FAKKIRAPPA KURI</t>
    </r>
  </si>
  <si>
    <r>
      <rPr>
        <sz val="10"/>
        <color theme="1"/>
        <rFont val="Arial MT"/>
        <family val="2"/>
      </rPr>
      <t>BASAPPA GURAPPA KALAMANI</t>
    </r>
  </si>
  <si>
    <r>
      <rPr>
        <sz val="10"/>
        <color theme="1"/>
        <rFont val="Arial MT"/>
        <family val="2"/>
      </rPr>
      <t>KHANAPPA RAMAPPA KURI</t>
    </r>
  </si>
  <si>
    <r>
      <rPr>
        <sz val="10"/>
        <color theme="1"/>
        <rFont val="Arial MT"/>
        <family val="2"/>
      </rPr>
      <t>SOMALINGAPPA BASAPPA KEMANAVAR</t>
    </r>
  </si>
  <si>
    <r>
      <rPr>
        <sz val="10"/>
        <color theme="1"/>
        <rFont val="Arial MT"/>
        <family val="2"/>
      </rPr>
      <t>SOMALINGAPPA TOLAPPA KURABAGATTI</t>
    </r>
  </si>
  <si>
    <r>
      <rPr>
        <sz val="10"/>
        <color theme="1"/>
        <rFont val="Arial MT"/>
        <family val="2"/>
      </rPr>
      <t>CHANDRASHEKHAR KENCHAPPA KURUBAGATTI</t>
    </r>
  </si>
  <si>
    <r>
      <rPr>
        <sz val="10"/>
        <color theme="1"/>
        <rFont val="Arial MT"/>
        <family val="2"/>
      </rPr>
      <t>MALLIKARJUN KENCHAPPA KURUBAGATTI</t>
    </r>
  </si>
  <si>
    <r>
      <rPr>
        <sz val="10"/>
        <color theme="1"/>
        <rFont val="Arial MT"/>
        <family val="2"/>
      </rPr>
      <t>RAJSHEKHAR KENCHAPPA KURBAGATTI</t>
    </r>
  </si>
  <si>
    <r>
      <rPr>
        <sz val="10"/>
        <color theme="1"/>
        <rFont val="Arial MT"/>
        <family val="2"/>
      </rPr>
      <t>GANGAPPA SHANKRAPPA KALLUR</t>
    </r>
  </si>
  <si>
    <r>
      <rPr>
        <sz val="10"/>
        <color theme="1"/>
        <rFont val="Arial MT"/>
        <family val="2"/>
      </rPr>
      <t>DUNDAPPA BASAPPA DHARWAD</t>
    </r>
  </si>
  <si>
    <r>
      <rPr>
        <sz val="10"/>
        <color theme="1"/>
        <rFont val="Arial MT"/>
        <family val="2"/>
      </rPr>
      <t>BASAVARAJ MALLESHAPPA DEGAVI</t>
    </r>
  </si>
  <si>
    <r>
      <rPr>
        <sz val="10"/>
        <color theme="1"/>
        <rFont val="Arial MT"/>
        <family val="2"/>
      </rPr>
      <t>MURIGEPPA BASAPPA DHARWAD</t>
    </r>
  </si>
  <si>
    <r>
      <rPr>
        <sz val="10"/>
        <color theme="1"/>
        <rFont val="Arial MT"/>
        <family val="2"/>
      </rPr>
      <t>BASAPPA MALLESHAPPA DODMANI</t>
    </r>
  </si>
  <si>
    <r>
      <rPr>
        <sz val="10"/>
        <color theme="1"/>
        <rFont val="Arial MT"/>
        <family val="2"/>
      </rPr>
      <t>HANAMANTAPPA FAKKIRAPPA DEVAPPANAVAR</t>
    </r>
  </si>
  <si>
    <r>
      <rPr>
        <sz val="10"/>
        <color theme="1"/>
        <rFont val="Arial MT"/>
        <family val="2"/>
      </rPr>
      <t>SHIVALINGAPPA GURUPADAPPA DODAMNI</t>
    </r>
  </si>
  <si>
    <r>
      <rPr>
        <sz val="10"/>
        <color theme="1"/>
        <rFont val="Arial MT"/>
        <family val="2"/>
      </rPr>
      <t>MAHABALESHWAR SOMALINGAPPA DODAMANI</t>
    </r>
  </si>
  <si>
    <r>
      <rPr>
        <sz val="10"/>
        <color theme="1"/>
        <rFont val="Arial MT"/>
        <family val="2"/>
      </rPr>
      <t>MALLIKARJUN GURUPUTRAPPA DODAMANI</t>
    </r>
  </si>
  <si>
    <r>
      <rPr>
        <sz val="10"/>
        <color theme="1"/>
        <rFont val="Arial MT"/>
        <family val="2"/>
      </rPr>
      <t>PRAKASH RACHAPPA DESHAMUK</t>
    </r>
  </si>
  <si>
    <r>
      <rPr>
        <sz val="10"/>
        <color theme="1"/>
        <rFont val="Arial MT"/>
        <family val="2"/>
      </rPr>
      <t>NINGAPPA SHIVALINGAPPA DODAMANI</t>
    </r>
  </si>
  <si>
    <r>
      <rPr>
        <sz val="10"/>
        <color theme="1"/>
        <rFont val="Arial MT"/>
        <family val="2"/>
      </rPr>
      <t>IRAPPA GURUPUTRAPPA DODAMANI</t>
    </r>
  </si>
  <si>
    <r>
      <rPr>
        <sz val="10"/>
        <color theme="1"/>
        <rFont val="Arial MT"/>
        <family val="2"/>
      </rPr>
      <t>MADIVALAPPA IRAPPA DODAMANI</t>
    </r>
  </si>
  <si>
    <r>
      <rPr>
        <sz val="10"/>
        <color theme="1"/>
        <rFont val="Arial MT"/>
        <family val="2"/>
      </rPr>
      <t>MALLESHAPPA SHIVALINGAPPA GOURI</t>
    </r>
  </si>
  <si>
    <r>
      <rPr>
        <sz val="10"/>
        <color theme="1"/>
        <rFont val="Arial MT"/>
        <family val="2"/>
      </rPr>
      <t>CHANDRASHEKHAR NEELAPPA GOURI</t>
    </r>
  </si>
  <si>
    <r>
      <rPr>
        <sz val="10"/>
        <color theme="1"/>
        <rFont val="Arial MT"/>
        <family val="2"/>
      </rPr>
      <t>PARAPPA SHIVALINGAPPA GOURI</t>
    </r>
  </si>
  <si>
    <r>
      <rPr>
        <sz val="10"/>
        <color theme="1"/>
        <rFont val="Arial MT"/>
        <family val="2"/>
      </rPr>
      <t>GURUSHANTAPPA NILAPPA GOURI</t>
    </r>
  </si>
  <si>
    <r>
      <rPr>
        <sz val="10"/>
        <color theme="1"/>
        <rFont val="Arial MT"/>
        <family val="2"/>
      </rPr>
      <t>SOMALINGAPPA  NEELAPPA GOURI</t>
    </r>
  </si>
  <si>
    <r>
      <rPr>
        <sz val="10"/>
        <color theme="1"/>
        <rFont val="Arial MT"/>
        <family val="2"/>
      </rPr>
      <t>SOMALINGAPPA BALAPPA HARLAPUR</t>
    </r>
  </si>
  <si>
    <r>
      <rPr>
        <sz val="10"/>
        <color theme="1"/>
        <rFont val="Arial MT"/>
        <family val="2"/>
      </rPr>
      <t>HANAMANTAPPA BASAPPA HOSAMANI</t>
    </r>
  </si>
  <si>
    <r>
      <rPr>
        <sz val="10"/>
        <color theme="1"/>
        <rFont val="Arial MT"/>
        <family val="2"/>
      </rPr>
      <t>GULAPPA BALAPPA HARLAPUR</t>
    </r>
  </si>
  <si>
    <r>
      <rPr>
        <sz val="10"/>
        <color theme="1"/>
        <rFont val="Arial MT"/>
        <family val="2"/>
      </rPr>
      <t>FAKKIRAPPA BASAPPA HOSAMANI</t>
    </r>
  </si>
  <si>
    <r>
      <rPr>
        <sz val="10"/>
        <color theme="1"/>
        <rFont val="Arial MT"/>
        <family val="2"/>
      </rPr>
      <t>YALLAPPA MAYAPPA HIREPPANAVR</t>
    </r>
  </si>
  <si>
    <r>
      <rPr>
        <sz val="10"/>
        <color theme="1"/>
        <rFont val="Arial MT"/>
        <family val="2"/>
      </rPr>
      <t>GANGAPPA BHIMAPPA HOMAKAR</t>
    </r>
  </si>
  <si>
    <r>
      <rPr>
        <sz val="10"/>
        <color theme="1"/>
        <rFont val="Arial MT"/>
        <family val="2"/>
      </rPr>
      <t>BASAVARAJ CHANNABASAPPA HARLAPUR</t>
    </r>
  </si>
  <si>
    <r>
      <rPr>
        <sz val="10"/>
        <color theme="1"/>
        <rFont val="Arial MT"/>
        <family val="2"/>
      </rPr>
      <t>ARJUN IRAPPA YENAGI</t>
    </r>
  </si>
  <si>
    <r>
      <rPr>
        <sz val="10"/>
        <color theme="1"/>
        <rFont val="Arial MT"/>
        <family val="2"/>
      </rPr>
      <t>MALLIKARJUN SHIDDAPPA CHIKKODI</t>
    </r>
  </si>
  <si>
    <r>
      <rPr>
        <sz val="10"/>
        <color theme="1"/>
        <rFont val="Arial MT"/>
        <family val="2"/>
      </rPr>
      <t>NIRMALA BALAYYA CHARANTIMATH</t>
    </r>
  </si>
  <si>
    <r>
      <rPr>
        <sz val="10"/>
        <color theme="1"/>
        <rFont val="Arial MT"/>
        <family val="2"/>
      </rPr>
      <t>BALAYYA GANGAYYA CHARANTIMATH</t>
    </r>
  </si>
  <si>
    <r>
      <rPr>
        <sz val="10"/>
        <color theme="1"/>
        <rFont val="Arial MT"/>
        <family val="2"/>
      </rPr>
      <t>FAKKIRAPPA NINGAPPA LANGOTI</t>
    </r>
  </si>
  <si>
    <r>
      <rPr>
        <sz val="10"/>
        <color theme="1"/>
        <rFont val="Arial MT"/>
        <family val="2"/>
      </rPr>
      <t>NINGAPPA KAREPPA LAGAMANNAVAR</t>
    </r>
  </si>
  <si>
    <r>
      <rPr>
        <sz val="10"/>
        <color theme="1"/>
        <rFont val="Arial MT"/>
        <family val="2"/>
      </rPr>
      <t>NINGAPPA MUDAKAPPA LANGOTI</t>
    </r>
  </si>
  <si>
    <r>
      <rPr>
        <sz val="10"/>
        <color theme="1"/>
        <rFont val="Arial MT"/>
        <family val="2"/>
      </rPr>
      <t>BASALINGAPPA GANGAPPA MABANUR</t>
    </r>
  </si>
  <si>
    <r>
      <rPr>
        <sz val="10"/>
        <color theme="1"/>
        <rFont val="Arial MT"/>
        <family val="2"/>
      </rPr>
      <t>IRAPPA GANGAPPA MABANUR</t>
    </r>
  </si>
  <si>
    <r>
      <rPr>
        <sz val="10"/>
        <color theme="1"/>
        <rFont val="Arial MT"/>
        <family val="2"/>
      </rPr>
      <t>MUSHAPPA NINGAPPA MUTNAL</t>
    </r>
  </si>
  <si>
    <r>
      <rPr>
        <sz val="10"/>
        <color theme="1"/>
        <rFont val="Arial MT"/>
        <family val="2"/>
      </rPr>
      <t>SHIDDAPPA YALLAPPA MUNAVALLI</t>
    </r>
  </si>
  <si>
    <r>
      <rPr>
        <sz val="10"/>
        <color theme="1"/>
        <rFont val="Arial MT"/>
        <family val="2"/>
      </rPr>
      <t>SHIDDAPPA NINGAPPA MUNAVALLI</t>
    </r>
  </si>
  <si>
    <r>
      <rPr>
        <sz val="10"/>
        <color theme="1"/>
        <rFont val="Arial MT"/>
        <family val="2"/>
      </rPr>
      <t>REVAPPA BASAVANTAPPA MUTNAL</t>
    </r>
  </si>
  <si>
    <r>
      <rPr>
        <sz val="10"/>
        <color theme="1"/>
        <rFont val="Arial MT"/>
        <family val="2"/>
      </rPr>
      <t>KASHAPPA BASAVANTAPPA MUTNAL</t>
    </r>
  </si>
  <si>
    <r>
      <rPr>
        <sz val="10"/>
        <color theme="1"/>
        <rFont val="Arial MT"/>
        <family val="2"/>
      </rPr>
      <t>JAGADEESH SHIDDAPPA CHIKKODI</t>
    </r>
  </si>
  <si>
    <r>
      <rPr>
        <sz val="10"/>
        <color theme="1"/>
        <rFont val="Arial MT"/>
        <family val="2"/>
      </rPr>
      <t>DANAPPA SHIDDAPPA CHIKKODI</t>
    </r>
  </si>
  <si>
    <r>
      <rPr>
        <sz val="10"/>
        <color theme="1"/>
        <rFont val="Arial MT"/>
        <family val="2"/>
      </rPr>
      <t>MALLIKARJUN SHIDLINGAPPA MUTNAL</t>
    </r>
  </si>
  <si>
    <r>
      <rPr>
        <sz val="10"/>
        <color theme="1"/>
        <rFont val="Arial MT"/>
        <family val="2"/>
      </rPr>
      <t>IRAPPA SHIDDAPPA MUNAVALLI</t>
    </r>
  </si>
  <si>
    <r>
      <rPr>
        <sz val="10"/>
        <color theme="1"/>
        <rFont val="Arial MT"/>
        <family val="2"/>
      </rPr>
      <t>VEERUPAKSHAPPA YALLAPPA MADIVALAR</t>
    </r>
  </si>
  <si>
    <r>
      <rPr>
        <sz val="10"/>
        <color theme="1"/>
        <rFont val="Arial MT"/>
        <family val="2"/>
      </rPr>
      <t>SOMAPPA FAKKIRAPPA NADAKATTINAVAR</t>
    </r>
  </si>
  <si>
    <r>
      <rPr>
        <sz val="10"/>
        <color theme="1"/>
        <rFont val="Arial MT"/>
        <family val="2"/>
      </rPr>
      <t>YALLAPPA MALLAPPA NADAKATTINAVAR</t>
    </r>
  </si>
  <si>
    <r>
      <rPr>
        <sz val="10"/>
        <color theme="1"/>
        <rFont val="Arial MT"/>
        <family val="2"/>
      </rPr>
      <t>GANGAPPA BHARAMAPPA NADAKATTINAVR</t>
    </r>
  </si>
  <si>
    <r>
      <rPr>
        <sz val="10"/>
        <color theme="1"/>
        <rFont val="Arial MT"/>
        <family val="2"/>
      </rPr>
      <t>SHIVANAGOUD KASHAPPAGOUD PATIL</t>
    </r>
  </si>
  <si>
    <r>
      <rPr>
        <sz val="10"/>
        <color theme="1"/>
        <rFont val="Arial MT"/>
        <family val="2"/>
      </rPr>
      <t>BASAPPA MADDEPPA PENTED</t>
    </r>
  </si>
  <si>
    <r>
      <rPr>
        <sz val="10"/>
        <color theme="1"/>
        <rFont val="Arial MT"/>
        <family val="2"/>
      </rPr>
      <t>RAJASHEKHAR RUDRAGOUD PATIL</t>
    </r>
  </si>
  <si>
    <r>
      <rPr>
        <sz val="10"/>
        <color theme="1"/>
        <rFont val="Arial MT"/>
        <family val="2"/>
      </rPr>
      <t>NINGANAGOUDA KASHAPPAGOUD PATIL</t>
    </r>
  </si>
  <si>
    <r>
      <rPr>
        <sz val="10"/>
        <color theme="1"/>
        <rFont val="Arial MT"/>
        <family val="2"/>
      </rPr>
      <t>VEERUPAKSHAGOUD BASANAGOUD PATIL</t>
    </r>
  </si>
  <si>
    <r>
      <rPr>
        <sz val="10"/>
        <color theme="1"/>
        <rFont val="Arial MT"/>
        <family val="2"/>
      </rPr>
      <t>UJWALA RAJASHEKHAR PATIL</t>
    </r>
  </si>
  <si>
    <r>
      <rPr>
        <sz val="10"/>
        <color theme="1"/>
        <rFont val="Arial MT"/>
        <family val="2"/>
      </rPr>
      <t>MAHADEVAPPA ADIVEPPA PATHANI</t>
    </r>
  </si>
  <si>
    <r>
      <rPr>
        <sz val="10"/>
        <color theme="1"/>
        <rFont val="Arial MT"/>
        <family val="2"/>
      </rPr>
      <t>SOMAPPA SIDDAPPA PATTIHAL</t>
    </r>
  </si>
  <si>
    <r>
      <rPr>
        <sz val="10"/>
        <color theme="1"/>
        <rFont val="Arial MT"/>
        <family val="2"/>
      </rPr>
      <t>BASAVARAJ SOMAPPA PATHANI</t>
    </r>
  </si>
  <si>
    <r>
      <rPr>
        <sz val="10"/>
        <color theme="1"/>
        <rFont val="Arial MT"/>
        <family val="2"/>
      </rPr>
      <t>DEVANAND NEELAKANTAPPA PATTAR</t>
    </r>
  </si>
  <si>
    <r>
      <rPr>
        <sz val="10"/>
        <color theme="1"/>
        <rFont val="Arial MT"/>
        <family val="2"/>
      </rPr>
      <t>SHRISHAIL SANGAPPA PATHANI</t>
    </r>
  </si>
  <si>
    <r>
      <rPr>
        <sz val="10"/>
        <color theme="1"/>
        <rFont val="Arial MT"/>
        <family val="2"/>
      </rPr>
      <t>ADIVEPPA SANGAPPA PATHANI</t>
    </r>
  </si>
  <si>
    <r>
      <rPr>
        <sz val="10"/>
        <color theme="1"/>
        <rFont val="Arial MT"/>
        <family val="2"/>
      </rPr>
      <t>SANGAPPA NINGAPPA PATHANI</t>
    </r>
  </si>
  <si>
    <r>
      <rPr>
        <sz val="10"/>
        <color theme="1"/>
        <rFont val="Arial MT"/>
        <family val="2"/>
      </rPr>
      <t>SHANKREPPA NINGAPPA PATHANI</t>
    </r>
  </si>
  <si>
    <r>
      <rPr>
        <sz val="10"/>
        <color theme="1"/>
        <rFont val="Arial MT"/>
        <family val="2"/>
      </rPr>
      <t>BHIMAPPA SHIVARAYAPPA PUJER</t>
    </r>
  </si>
  <si>
    <r>
      <rPr>
        <sz val="10"/>
        <color theme="1"/>
        <rFont val="Arial MT"/>
        <family val="2"/>
      </rPr>
      <t>BALAPPA MALAKAPPA PATHANI</t>
    </r>
  </si>
  <si>
    <r>
      <rPr>
        <sz val="10"/>
        <color theme="1"/>
        <rFont val="Arial MT"/>
        <family val="2"/>
      </rPr>
      <t>SOMALINGAPPA MALAKAPPA PATHANI</t>
    </r>
  </si>
  <si>
    <r>
      <rPr>
        <sz val="10"/>
        <color theme="1"/>
        <rFont val="Arial MT"/>
        <family val="2"/>
      </rPr>
      <t>SUSHILABAI CHANDRAGOUD PATIL</t>
    </r>
  </si>
  <si>
    <r>
      <rPr>
        <sz val="10"/>
        <color theme="1"/>
        <rFont val="Arial MT"/>
        <family val="2"/>
      </rPr>
      <t>SHIDDAPPA MUSHAPPA REVANNAVAR</t>
    </r>
  </si>
  <si>
    <r>
      <rPr>
        <sz val="10"/>
        <color theme="1"/>
        <rFont val="Arial MT"/>
        <family val="2"/>
      </rPr>
      <t>SHANKREPPA BASAPPA REVANNAVAR</t>
    </r>
  </si>
  <si>
    <r>
      <rPr>
        <sz val="10"/>
        <color theme="1"/>
        <rFont val="Arial MT"/>
        <family val="2"/>
      </rPr>
      <t>LAKKAPPA BASAPPA REVANNAVAR</t>
    </r>
  </si>
  <si>
    <r>
      <rPr>
        <sz val="10"/>
        <color theme="1"/>
        <rFont val="Arial MT"/>
        <family val="2"/>
      </rPr>
      <t>MAYAPPA BASAPPA REVANNAVAR</t>
    </r>
  </si>
  <si>
    <r>
      <rPr>
        <sz val="10"/>
        <color theme="1"/>
        <rFont val="Arial MT"/>
        <family val="2"/>
      </rPr>
      <t>YALLAPPA FAKKIRAPPA SANNAR</t>
    </r>
  </si>
  <si>
    <r>
      <rPr>
        <sz val="10"/>
        <color theme="1"/>
        <rFont val="Arial MT"/>
        <family val="2"/>
      </rPr>
      <t>NINGAPPA YALLAPPA SANNAR</t>
    </r>
  </si>
  <si>
    <r>
      <rPr>
        <sz val="10"/>
        <color theme="1"/>
        <rFont val="Arial MT"/>
        <family val="2"/>
      </rPr>
      <t>CHANDRASHEKHAR FAKKIRAPPA SHEEPRI</t>
    </r>
  </si>
  <si>
    <r>
      <rPr>
        <sz val="10"/>
        <color theme="1"/>
        <rFont val="Arial MT"/>
        <family val="2"/>
      </rPr>
      <t>NINGAPPA RAYAPPA SANGOLLI</t>
    </r>
  </si>
  <si>
    <r>
      <rPr>
        <sz val="10"/>
        <color theme="1"/>
        <rFont val="Arial MT"/>
        <family val="2"/>
      </rPr>
      <t>YALLAPPA DYAMAPPA SANNAR</t>
    </r>
  </si>
  <si>
    <r>
      <rPr>
        <sz val="10"/>
        <color theme="1"/>
        <rFont val="Arial MT"/>
        <family val="2"/>
      </rPr>
      <t>GANGAPPA NINGAPPA SOGALAD</t>
    </r>
  </si>
  <si>
    <r>
      <rPr>
        <sz val="10"/>
        <color theme="1"/>
        <rFont val="Arial MT"/>
        <family val="2"/>
      </rPr>
      <t>BALAPPA SOMAPPA SOGALAD</t>
    </r>
  </si>
  <si>
    <r>
      <rPr>
        <sz val="10"/>
        <color theme="1"/>
        <rFont val="Arial MT"/>
        <family val="2"/>
      </rPr>
      <t>BASAPPA SOMAPPA SOGALAD</t>
    </r>
  </si>
  <si>
    <r>
      <rPr>
        <sz val="10"/>
        <color theme="1"/>
        <rFont val="Arial MT"/>
        <family val="2"/>
      </rPr>
      <t>SANGAPPA SOMAPPA SOGALAD</t>
    </r>
  </si>
  <si>
    <r>
      <rPr>
        <sz val="10"/>
        <color theme="1"/>
        <rFont val="Arial MT"/>
        <family val="2"/>
      </rPr>
      <t>SOMALINGAPPA NILAPPA SANGOLLI</t>
    </r>
  </si>
  <si>
    <r>
      <rPr>
        <sz val="10"/>
        <color theme="1"/>
        <rFont val="Arial MT"/>
        <family val="2"/>
      </rPr>
      <t>SANGLEPPA NINGAPPA SANGOLI</t>
    </r>
  </si>
  <si>
    <r>
      <rPr>
        <sz val="10"/>
        <color theme="1"/>
        <rFont val="Arial MT"/>
        <family val="2"/>
      </rPr>
      <t>YALLAPPA BHIMAPPA SUTAGATTI</t>
    </r>
  </si>
  <si>
    <r>
      <rPr>
        <sz val="10"/>
        <color theme="1"/>
        <rFont val="Arial MT"/>
        <family val="2"/>
      </rPr>
      <t>MAHANTESH NOORUNDAPPA SHRINGARI</t>
    </r>
  </si>
  <si>
    <r>
      <rPr>
        <sz val="10"/>
        <color theme="1"/>
        <rFont val="Arial MT"/>
        <family val="2"/>
      </rPr>
      <t>SHANKREPPA NINGAPPA SANGOLLI</t>
    </r>
  </si>
  <si>
    <r>
      <rPr>
        <sz val="10"/>
        <color theme="1"/>
        <rFont val="Arial MT"/>
        <family val="2"/>
      </rPr>
      <t>FAKKIRAPPA MALLAPPA TALAVAR</t>
    </r>
  </si>
  <si>
    <r>
      <rPr>
        <sz val="10"/>
        <color theme="1"/>
        <rFont val="Arial MT"/>
        <family val="2"/>
      </rPr>
      <t>NETAJI IRAPPA UGRAN</t>
    </r>
  </si>
  <si>
    <r>
      <rPr>
        <sz val="10"/>
        <color theme="1"/>
        <rFont val="Arial MT"/>
        <family val="2"/>
      </rPr>
      <t>PULIKESHI IRAPPA UGRAN</t>
    </r>
  </si>
  <si>
    <r>
      <rPr>
        <sz val="10"/>
        <color theme="1"/>
        <rFont val="Arial MT"/>
        <family val="2"/>
      </rPr>
      <t>MAHANTESH GURAPPA KALAMANI</t>
    </r>
  </si>
  <si>
    <r>
      <rPr>
        <sz val="10"/>
        <color theme="1"/>
        <rFont val="Arial MT"/>
        <family val="2"/>
      </rPr>
      <t>CHANDRASHEKHAR GURAPPA KALAMNI</t>
    </r>
  </si>
  <si>
    <r>
      <rPr>
        <sz val="10"/>
        <color theme="1"/>
        <rFont val="Arial MT"/>
        <family val="2"/>
      </rPr>
      <t>ADIVEPPA ADIVEPPA LANGOTI</t>
    </r>
  </si>
  <si>
    <r>
      <rPr>
        <sz val="10"/>
        <color theme="1"/>
        <rFont val="Arial MT"/>
        <family val="2"/>
      </rPr>
      <t>SHIVALINGAPPA SANGAPPA SOGALAD</t>
    </r>
  </si>
  <si>
    <r>
      <rPr>
        <sz val="10"/>
        <color theme="1"/>
        <rFont val="Arial MT"/>
        <family val="2"/>
      </rPr>
      <t>MAHANTESH SANGAPPA SOGALAD</t>
    </r>
  </si>
  <si>
    <r>
      <rPr>
        <sz val="10"/>
        <color theme="1"/>
        <rFont val="Arial MT"/>
        <family val="2"/>
      </rPr>
      <t>BASAVARAJ BALAPPA NAVALAGATTI</t>
    </r>
  </si>
  <si>
    <r>
      <rPr>
        <sz val="10"/>
        <color theme="1"/>
        <rFont val="Arial MT"/>
        <family val="2"/>
      </rPr>
      <t>BASAVARAJ VEERABHADRAPPA HARLAPUR</t>
    </r>
  </si>
  <si>
    <r>
      <rPr>
        <sz val="10"/>
        <color theme="1"/>
        <rFont val="Arial MT"/>
        <family val="2"/>
      </rPr>
      <t>IRANAGOUD FAKKIRAGOUD PATIL</t>
    </r>
  </si>
  <si>
    <r>
      <rPr>
        <sz val="10"/>
        <color theme="1"/>
        <rFont val="Arial MT"/>
        <family val="2"/>
      </rPr>
      <t>LINGANAGOUDA FAKKIRAGOUDA PATIL</t>
    </r>
  </si>
  <si>
    <r>
      <rPr>
        <sz val="10"/>
        <color theme="1"/>
        <rFont val="Arial MT"/>
        <family val="2"/>
      </rPr>
      <t>SHIVANAGOUD FAKKIRAGOUD PATIL</t>
    </r>
  </si>
  <si>
    <r>
      <rPr>
        <sz val="10"/>
        <color theme="1"/>
        <rFont val="Arial MT"/>
        <family val="2"/>
      </rPr>
      <t>SANGAPPA NAGAPPA HARLAPUR</t>
    </r>
  </si>
  <si>
    <r>
      <rPr>
        <sz val="10"/>
        <color theme="1"/>
        <rFont val="Arial MT"/>
        <family val="2"/>
      </rPr>
      <t>SIDDAPPA MAYAPPA HIREPPANAVAR</t>
    </r>
  </si>
  <si>
    <r>
      <rPr>
        <sz val="10"/>
        <color theme="1"/>
        <rFont val="Arial MT"/>
        <family val="2"/>
      </rPr>
      <t>BASAPPA SIDDAPPA LAGAMANNAVAR</t>
    </r>
  </si>
  <si>
    <r>
      <rPr>
        <sz val="10"/>
        <color theme="1"/>
        <rFont val="Arial MT"/>
        <family val="2"/>
      </rPr>
      <t>GADIGEPPA MAILAVVA MADAR</t>
    </r>
  </si>
  <si>
    <r>
      <rPr>
        <sz val="10"/>
        <color theme="1"/>
        <rFont val="Arial MT"/>
        <family val="2"/>
      </rPr>
      <t>ANAND HUCHAPPA MUNAVALLI</t>
    </r>
  </si>
  <si>
    <r>
      <rPr>
        <sz val="10"/>
        <color theme="1"/>
        <rFont val="Arial MT"/>
        <family val="2"/>
      </rPr>
      <t>KALYANAPPA PANCHALINGAPPA SOBARAD</t>
    </r>
  </si>
  <si>
    <r>
      <rPr>
        <sz val="10"/>
        <color theme="1"/>
        <rFont val="Arial MT"/>
        <family val="2"/>
      </rPr>
      <t>SHIVAKUMAR NOORUNDAPPA SHRINGARI</t>
    </r>
  </si>
  <si>
    <r>
      <rPr>
        <sz val="10"/>
        <color theme="1"/>
        <rFont val="Arial MT"/>
        <family val="2"/>
      </rPr>
      <t>SANGAPPA BASAVANNEPPA UGRAN</t>
    </r>
  </si>
  <si>
    <r>
      <rPr>
        <sz val="10"/>
        <color theme="1"/>
        <rFont val="Arial MT"/>
        <family val="2"/>
      </rPr>
      <t>RAVEENDR RAJASHEKHAR PATIL</t>
    </r>
  </si>
  <si>
    <r>
      <rPr>
        <sz val="10"/>
        <color theme="1"/>
        <rFont val="Arial MT"/>
        <family val="2"/>
      </rPr>
      <t>CHANDRAPPA BASANAIK DALAVAYI</t>
    </r>
  </si>
  <si>
    <r>
      <rPr>
        <sz val="10"/>
        <color theme="1"/>
        <rFont val="Arial MT"/>
        <family val="2"/>
      </rPr>
      <t>VINAYAKUMAR DANAPPA CHIKKODI</t>
    </r>
  </si>
  <si>
    <r>
      <rPr>
        <sz val="10"/>
        <color theme="1"/>
        <rFont val="Arial MT"/>
        <family val="2"/>
      </rPr>
      <t>APPUSAB MOULASAB MUJAVAR</t>
    </r>
  </si>
  <si>
    <r>
      <rPr>
        <sz val="10"/>
        <color theme="1"/>
        <rFont val="Arial MT"/>
        <family val="2"/>
      </rPr>
      <t>SANNAYALLAPPA BASAPPA BIDARAGADDI</t>
    </r>
  </si>
  <si>
    <r>
      <rPr>
        <sz val="10"/>
        <color theme="1"/>
        <rFont val="Arial MT"/>
        <family val="2"/>
      </rPr>
      <t>SHIVANAND SOMAPPA PATHANI</t>
    </r>
  </si>
  <si>
    <r>
      <rPr>
        <sz val="10"/>
        <color theme="1"/>
        <rFont val="Arial MT"/>
        <family val="2"/>
      </rPr>
      <t>VITTAL RAMAPPA HOMAKAR</t>
    </r>
  </si>
  <si>
    <r>
      <rPr>
        <sz val="10"/>
        <color theme="1"/>
        <rFont val="Arial MT"/>
        <family val="2"/>
      </rPr>
      <t>IRAPPA M DEGAVI</t>
    </r>
  </si>
  <si>
    <r>
      <rPr>
        <sz val="10"/>
        <color theme="1"/>
        <rFont val="Arial MT"/>
        <family val="2"/>
      </rPr>
      <t>KALLAPPA NINGAPPA LAGAMANNAVAR</t>
    </r>
  </si>
  <si>
    <r>
      <rPr>
        <sz val="10"/>
        <color theme="1"/>
        <rFont val="Arial MT"/>
        <family val="2"/>
      </rPr>
      <t>RUDRAGOUD CHANDRAGOUD PATIL</t>
    </r>
  </si>
  <si>
    <r>
      <rPr>
        <sz val="10"/>
        <color theme="1"/>
        <rFont val="Arial MT"/>
        <family val="2"/>
      </rPr>
      <t>PRAKASHGOUD CHANDRAGOUD PATIL</t>
    </r>
  </si>
  <si>
    <r>
      <rPr>
        <sz val="10"/>
        <color theme="1"/>
        <rFont val="Arial MT"/>
        <family val="2"/>
      </rPr>
      <t>MALLIKARJUN FAKKIRAPPA SHEEPRI</t>
    </r>
  </si>
  <si>
    <r>
      <rPr>
        <sz val="10"/>
        <color theme="1"/>
        <rFont val="Arial MT"/>
        <family val="2"/>
      </rPr>
      <t>HANAMANTAPPA YANKAPPA DALAVAYI</t>
    </r>
  </si>
  <si>
    <r>
      <rPr>
        <sz val="10"/>
        <color theme="1"/>
        <rFont val="Arial MT"/>
        <family val="2"/>
      </rPr>
      <t>TUKARAM KALAPPA JONJALE</t>
    </r>
  </si>
  <si>
    <r>
      <rPr>
        <sz val="10"/>
        <color theme="1"/>
        <rFont val="Arial MT"/>
        <family val="2"/>
      </rPr>
      <t>BASAVARAJ FAKIRAPPA DEVAPPANAVAR</t>
    </r>
  </si>
  <si>
    <r>
      <rPr>
        <sz val="10"/>
        <color theme="1"/>
        <rFont val="Arial MT"/>
        <family val="2"/>
      </rPr>
      <t>MANOHAR VIRUPAKSHI SOGALAD</t>
    </r>
  </si>
  <si>
    <r>
      <rPr>
        <sz val="10"/>
        <color theme="1"/>
        <rFont val="Arial MT"/>
        <family val="2"/>
      </rPr>
      <t>MAHANTESH S HARLAPUR</t>
    </r>
  </si>
  <si>
    <r>
      <rPr>
        <sz val="10"/>
        <color theme="1"/>
        <rFont val="Arial MT"/>
        <family val="2"/>
      </rPr>
      <t>MALLAPPA BHIMAPPA MADAR</t>
    </r>
  </si>
  <si>
    <r>
      <rPr>
        <sz val="10"/>
        <color theme="1"/>
        <rFont val="Arial MT"/>
        <family val="2"/>
      </rPr>
      <t>VEJAYENDRA   A DESHAPANDE</t>
    </r>
  </si>
  <si>
    <r>
      <rPr>
        <sz val="10"/>
        <color theme="1"/>
        <rFont val="Arial MT"/>
        <family val="2"/>
      </rPr>
      <t>BALAVANTARAV VIJAYENDRA DESHAPANDE</t>
    </r>
  </si>
  <si>
    <r>
      <rPr>
        <sz val="10"/>
        <color theme="1"/>
        <rFont val="Arial MT"/>
        <family val="2"/>
      </rPr>
      <t>SHIVAPPA MUSHAPPA HARLAPUR</t>
    </r>
  </si>
  <si>
    <r>
      <rPr>
        <sz val="10"/>
        <color theme="1"/>
        <rFont val="Arial MT"/>
        <family val="2"/>
      </rPr>
      <t>MAHANTAYYA SHIVABASAYYA GUDIMATH</t>
    </r>
  </si>
  <si>
    <r>
      <rPr>
        <sz val="10"/>
        <color theme="1"/>
        <rFont val="Arial MT"/>
        <family val="2"/>
      </rPr>
      <t>SOMALINGAPPA IRAPPA HARLAPUR</t>
    </r>
  </si>
  <si>
    <r>
      <rPr>
        <sz val="10"/>
        <color theme="1"/>
        <rFont val="Arial MT"/>
        <family val="2"/>
      </rPr>
      <t>MAHANTAYYA BALAYYA CHARANTIMATH</t>
    </r>
  </si>
  <si>
    <r>
      <rPr>
        <sz val="10"/>
        <color theme="1"/>
        <rFont val="Arial MT"/>
        <family val="2"/>
      </rPr>
      <t>MANJUNATH BASAVANNEPPA UGRAN</t>
    </r>
  </si>
  <si>
    <r>
      <rPr>
        <sz val="10"/>
        <color theme="1"/>
        <rFont val="Arial MT"/>
        <family val="2"/>
      </rPr>
      <t>BASAPPA IRAPPA YARAGUDDI</t>
    </r>
  </si>
  <si>
    <r>
      <rPr>
        <sz val="10"/>
        <color theme="1"/>
        <rFont val="Arial MT"/>
        <family val="2"/>
      </rPr>
      <t>SANGAPPA SOMALINGAPPA SANGOLLI</t>
    </r>
  </si>
  <si>
    <r>
      <rPr>
        <sz val="10"/>
        <color theme="1"/>
        <rFont val="Arial MT"/>
        <family val="2"/>
      </rPr>
      <t>HANAMANTAPPA MALLAPPA DALAVAYI</t>
    </r>
  </si>
  <si>
    <r>
      <rPr>
        <sz val="10"/>
        <color theme="1"/>
        <rFont val="Arial MT"/>
        <family val="2"/>
      </rPr>
      <t>CHANDRAPPA FAKKIRAPPA REVANNAVAR</t>
    </r>
  </si>
  <si>
    <r>
      <rPr>
        <sz val="10"/>
        <color theme="1"/>
        <rFont val="Arial MT"/>
        <family val="2"/>
      </rPr>
      <t>MALLIKARJUN BASALINGAPPA ANKALAGI</t>
    </r>
  </si>
  <si>
    <r>
      <rPr>
        <sz val="10"/>
        <color theme="1"/>
        <rFont val="Arial MT"/>
        <family val="2"/>
      </rPr>
      <t>GANGAPPA RUDRAPPA UGRAN</t>
    </r>
  </si>
  <si>
    <r>
      <rPr>
        <sz val="10"/>
        <color theme="1"/>
        <rFont val="Arial MT"/>
        <family val="2"/>
      </rPr>
      <t>NATARAJ MOHAN SOGALAD</t>
    </r>
  </si>
  <si>
    <r>
      <rPr>
        <sz val="10"/>
        <color theme="1"/>
        <rFont val="Arial MT"/>
        <family val="2"/>
      </rPr>
      <t>BASALINGAPPA FAKKIRAPPA CHITAGI</t>
    </r>
  </si>
  <si>
    <r>
      <rPr>
        <sz val="10"/>
        <color theme="1"/>
        <rFont val="Arial MT"/>
        <family val="2"/>
      </rPr>
      <t>MALLAPPA RAYAPPA DALAVAYI</t>
    </r>
  </si>
  <si>
    <r>
      <rPr>
        <sz val="10"/>
        <color theme="1"/>
        <rFont val="Arial MT"/>
        <family val="2"/>
      </rPr>
      <t>RAJASHEKHAR SHIVAMOORTEPP DODAMANI</t>
    </r>
  </si>
  <si>
    <r>
      <rPr>
        <sz val="10"/>
        <color theme="1"/>
        <rFont val="Arial MT"/>
        <family val="2"/>
      </rPr>
      <t>MALLAPPA FAKKIRAPPA MADAR</t>
    </r>
  </si>
  <si>
    <r>
      <rPr>
        <sz val="10"/>
        <color theme="1"/>
        <rFont val="Arial MT"/>
        <family val="2"/>
      </rPr>
      <t>SHIVAPPA BHIMAPPA DALAVAYI</t>
    </r>
  </si>
  <si>
    <r>
      <rPr>
        <sz val="10"/>
        <color theme="1"/>
        <rFont val="Arial MT"/>
        <family val="2"/>
      </rPr>
      <t>RAMAPPA SHIVANAPPA PATAT</t>
    </r>
  </si>
  <si>
    <r>
      <rPr>
        <sz val="10"/>
        <color theme="1"/>
        <rFont val="Arial MT"/>
        <family val="2"/>
      </rPr>
      <t>SOMALINGAPPA RAYAPPA SANGOLLI</t>
    </r>
  </si>
  <si>
    <r>
      <rPr>
        <sz val="10"/>
        <color theme="1"/>
        <rFont val="Arial MT"/>
        <family val="2"/>
      </rPr>
      <t>IRAPPA VITTAL JONJALE</t>
    </r>
  </si>
  <si>
    <r>
      <rPr>
        <sz val="10"/>
        <color theme="1"/>
        <rFont val="Arial MT"/>
        <family val="2"/>
      </rPr>
      <t>MOUNESH SANGAPPA ABBAI</t>
    </r>
  </si>
  <si>
    <r>
      <rPr>
        <sz val="10"/>
        <color theme="1"/>
        <rFont val="Arial MT"/>
        <family val="2"/>
      </rPr>
      <t>PRAKASH NINGAPPA DHARVAD</t>
    </r>
  </si>
  <si>
    <r>
      <rPr>
        <sz val="10"/>
        <color theme="1"/>
        <rFont val="Arial MT"/>
        <family val="2"/>
      </rPr>
      <t>PRAKASH SANGAPPA SANGOLLI</t>
    </r>
  </si>
  <si>
    <r>
      <rPr>
        <sz val="10"/>
        <color theme="1"/>
        <rFont val="Arial MT"/>
        <family val="2"/>
      </rPr>
      <t>SURAYYABEGAMM MAHAMMADSAB NADAF</t>
    </r>
  </si>
  <si>
    <r>
      <rPr>
        <sz val="10"/>
        <color theme="1"/>
        <rFont val="Arial MT"/>
        <family val="2"/>
      </rPr>
      <t>MANJUNATH YALLAPPA VAKKUND</t>
    </r>
  </si>
  <si>
    <r>
      <rPr>
        <sz val="10"/>
        <color theme="1"/>
        <rFont val="Arial MT"/>
        <family val="2"/>
      </rPr>
      <t>PARAMESHWAR YALLAPPA VAKKUND</t>
    </r>
  </si>
  <si>
    <r>
      <rPr>
        <sz val="10"/>
        <color theme="1"/>
        <rFont val="Arial MT"/>
        <family val="2"/>
      </rPr>
      <t>LATA MALLAPPA DALAVAYI</t>
    </r>
  </si>
  <si>
    <r>
      <rPr>
        <sz val="10"/>
        <color theme="1"/>
        <rFont val="Arial MT"/>
        <family val="2"/>
      </rPr>
      <t>BABU ADIVEPPA SUTAGATTI</t>
    </r>
  </si>
  <si>
    <r>
      <rPr>
        <sz val="10"/>
        <color theme="1"/>
        <rFont val="Arial MT"/>
        <family val="2"/>
      </rPr>
      <t>PUNDALIK SOMLINGAPPA MADIVALAR</t>
    </r>
  </si>
  <si>
    <r>
      <rPr>
        <sz val="10"/>
        <color theme="1"/>
        <rFont val="Arial MT"/>
        <family val="2"/>
      </rPr>
      <t>MAHADEAVAPPA NNGAPPA SANGOLLI</t>
    </r>
  </si>
  <si>
    <r>
      <rPr>
        <sz val="10"/>
        <color theme="1"/>
        <rFont val="Arial MT"/>
        <family val="2"/>
      </rPr>
      <t>MAKTUMSAB MUGUTSAB ARAVALLI</t>
    </r>
  </si>
  <si>
    <r>
      <rPr>
        <sz val="10"/>
        <color theme="1"/>
        <rFont val="Arial MT"/>
        <family val="2"/>
      </rPr>
      <t>MAHANTESH SHIDDAPPA MAVINAKATTI</t>
    </r>
  </si>
  <si>
    <r>
      <rPr>
        <sz val="10"/>
        <color theme="1"/>
        <rFont val="Arial MT"/>
        <family val="2"/>
      </rPr>
      <t>SHANKAR NINGAPPA YENAGI</t>
    </r>
  </si>
  <si>
    <r>
      <rPr>
        <sz val="10"/>
        <color theme="1"/>
        <rFont val="Arial MT"/>
        <family val="2"/>
      </rPr>
      <t>MANJUNATH  BIDARAGADDI</t>
    </r>
  </si>
  <si>
    <r>
      <rPr>
        <sz val="10"/>
        <color theme="1"/>
        <rFont val="Arial MT"/>
        <family val="2"/>
      </rPr>
      <t>SATYAPPA YAMANAPPA KURI</t>
    </r>
  </si>
  <si>
    <r>
      <rPr>
        <sz val="10"/>
        <color theme="1"/>
        <rFont val="Arial MT"/>
        <family val="2"/>
      </rPr>
      <t>SANGAPPA NINGAPPA SUTAGATTI</t>
    </r>
  </si>
  <si>
    <r>
      <rPr>
        <sz val="10"/>
        <color theme="1"/>
        <rFont val="Arial MT"/>
        <family val="2"/>
      </rPr>
      <t>ASHOK BASAPPA YENAGI</t>
    </r>
  </si>
  <si>
    <r>
      <rPr>
        <sz val="10"/>
        <color theme="1"/>
        <rFont val="Arial MT"/>
        <family val="2"/>
      </rPr>
      <t>SAVAKKA MUSHAPPA ABBAYI</t>
    </r>
  </si>
  <si>
    <r>
      <rPr>
        <sz val="10"/>
        <color theme="1"/>
        <rFont val="Arial MT"/>
        <family val="2"/>
      </rPr>
      <t>MAHANTESH SHIVAPPA PATHANI</t>
    </r>
  </si>
  <si>
    <r>
      <rPr>
        <sz val="10"/>
        <color theme="1"/>
        <rFont val="Arial MT"/>
        <family val="2"/>
      </rPr>
      <t>MAHANTESH SHIDLINGAPPA MUTNAL</t>
    </r>
  </si>
  <si>
    <r>
      <rPr>
        <sz val="10"/>
        <color theme="1"/>
        <rFont val="Arial MT"/>
        <family val="2"/>
      </rPr>
      <t>PRASHANT BALACHANDRA VADLI</t>
    </r>
  </si>
  <si>
    <r>
      <rPr>
        <sz val="10"/>
        <color theme="1"/>
        <rFont val="Arial MT"/>
        <family val="2"/>
      </rPr>
      <t>FAKKIRAVVA NAGAPPA SANNAR</t>
    </r>
  </si>
  <si>
    <r>
      <rPr>
        <sz val="10"/>
        <color theme="1"/>
        <rFont val="Arial MT"/>
        <family val="2"/>
      </rPr>
      <t>PRAVEEN NINGANAGOUD PATIL</t>
    </r>
  </si>
  <si>
    <r>
      <rPr>
        <sz val="10"/>
        <color theme="1"/>
        <rFont val="Arial MT"/>
        <family val="2"/>
      </rPr>
      <t>SANJEEV NINGANAGOUD PATIL</t>
    </r>
  </si>
  <si>
    <r>
      <rPr>
        <sz val="10"/>
        <color theme="1"/>
        <rFont val="Arial MT"/>
        <family val="2"/>
      </rPr>
      <t>IRAPPA NAGAPPA ABBAYI</t>
    </r>
  </si>
  <si>
    <r>
      <rPr>
        <sz val="10"/>
        <color theme="1"/>
        <rFont val="Arial MT"/>
        <family val="2"/>
      </rPr>
      <t>IRAPPA NAGAPPA CHABBI</t>
    </r>
  </si>
  <si>
    <r>
      <rPr>
        <sz val="10"/>
        <color theme="1"/>
        <rFont val="Arial MT"/>
        <family val="2"/>
      </rPr>
      <t>ASHOK IRAPPA YARAGUDDI</t>
    </r>
  </si>
  <si>
    <r>
      <rPr>
        <sz val="10"/>
        <color theme="1"/>
        <rFont val="Arial MT"/>
        <family val="2"/>
      </rPr>
      <t>NINGAPPA PARAPPA GOURI</t>
    </r>
  </si>
  <si>
    <r>
      <rPr>
        <sz val="10"/>
        <color theme="1"/>
        <rFont val="Arial MT"/>
        <family val="2"/>
      </rPr>
      <t>JAGADEESH SANGAPPA ABBAI</t>
    </r>
  </si>
  <si>
    <r>
      <rPr>
        <sz val="10"/>
        <color theme="1"/>
        <rFont val="Arial MT"/>
        <family val="2"/>
      </rPr>
      <t>MALLAYYA IRAYYA PATIL</t>
    </r>
  </si>
  <si>
    <r>
      <rPr>
        <sz val="10"/>
        <color theme="1"/>
        <rFont val="Arial MT"/>
        <family val="2"/>
      </rPr>
      <t>PANCHAYYA MALLAYYA PATIL</t>
    </r>
  </si>
  <si>
    <r>
      <rPr>
        <sz val="10"/>
        <color theme="1"/>
        <rFont val="Arial MT"/>
        <family val="2"/>
      </rPr>
      <t>YALLAPPA NEELAPPA GOURI</t>
    </r>
  </si>
  <si>
    <r>
      <rPr>
        <sz val="10"/>
        <color theme="1"/>
        <rFont val="Arial MT"/>
        <family val="2"/>
      </rPr>
      <t>MUTTAPPA SHANKRAPPA NAVALAGTTI</t>
    </r>
  </si>
  <si>
    <r>
      <rPr>
        <sz val="10"/>
        <color theme="1"/>
        <rFont val="Arial MT"/>
        <family val="2"/>
      </rPr>
      <t>BASAPPA NINGAPPA ABBAYI</t>
    </r>
  </si>
  <si>
    <r>
      <rPr>
        <sz val="10"/>
        <color theme="1"/>
        <rFont val="Arial MT"/>
        <family val="2"/>
      </rPr>
      <t>MANNIMA  FAKRUSAB AGISIMANI</t>
    </r>
  </si>
  <si>
    <r>
      <rPr>
        <sz val="10"/>
        <color theme="1"/>
        <rFont val="Arial MT"/>
        <family val="2"/>
      </rPr>
      <t>SOMALINGAPPA NINGAPPA SANGOLLI</t>
    </r>
  </si>
  <si>
    <r>
      <rPr>
        <sz val="10"/>
        <color theme="1"/>
        <rFont val="Arial MT"/>
        <family val="2"/>
      </rPr>
      <t>ADIVEPPA UPAREPPA MADAR</t>
    </r>
  </si>
  <si>
    <r>
      <rPr>
        <sz val="10"/>
        <color theme="1"/>
        <rFont val="Arial MT"/>
        <family val="2"/>
      </rPr>
      <t>HOLEPPA DURAGAPPA MADAR</t>
    </r>
  </si>
  <si>
    <r>
      <rPr>
        <sz val="10"/>
        <color theme="1"/>
        <rFont val="Arial MT"/>
        <family val="2"/>
      </rPr>
      <t>HANAMANTAPPA SHEDEPPA MADAR</t>
    </r>
  </si>
  <si>
    <r>
      <rPr>
        <sz val="10"/>
        <color theme="1"/>
        <rFont val="Arial MT"/>
        <family val="2"/>
      </rPr>
      <t>SHIDDAVVA SANNAR</t>
    </r>
  </si>
  <si>
    <r>
      <rPr>
        <sz val="10"/>
        <color theme="1"/>
        <rFont val="Arial MT"/>
        <family val="2"/>
      </rPr>
      <t>BHIRAPPA KENCHAPPA LAGAMANNAVAR</t>
    </r>
  </si>
  <si>
    <r>
      <rPr>
        <sz val="10"/>
        <color theme="1"/>
        <rFont val="Arial MT"/>
        <family val="2"/>
      </rPr>
      <t>SOMALINGAPPA GOUDAPPA UGRAN</t>
    </r>
  </si>
  <si>
    <r>
      <rPr>
        <sz val="10"/>
        <color theme="1"/>
        <rFont val="Arial MT"/>
        <family val="2"/>
      </rPr>
      <t>GURUPUTRAPPA IRAPPA UGRAN</t>
    </r>
  </si>
  <si>
    <r>
      <rPr>
        <sz val="10"/>
        <color theme="1"/>
        <rFont val="Arial MT"/>
        <family val="2"/>
      </rPr>
      <t>VEERAPPA GULAPPA UGRAN</t>
    </r>
  </si>
  <si>
    <r>
      <rPr>
        <sz val="10"/>
        <color theme="1"/>
        <rFont val="Arial MT"/>
        <family val="2"/>
      </rPr>
      <t>SHIVANAND SOMAPPA HOSAMANI</t>
    </r>
  </si>
  <si>
    <r>
      <rPr>
        <sz val="10"/>
        <color theme="1"/>
        <rFont val="Arial MT"/>
        <family val="2"/>
      </rPr>
      <t>MANJUNATH ISHWAR PATHANI</t>
    </r>
  </si>
  <si>
    <r>
      <rPr>
        <sz val="10"/>
        <color theme="1"/>
        <rFont val="Arial MT"/>
        <family val="2"/>
      </rPr>
      <t>BASAVANTAPPA GULAPPA UGRAN</t>
    </r>
  </si>
  <si>
    <r>
      <rPr>
        <sz val="10"/>
        <color theme="1"/>
        <rFont val="Arial MT"/>
        <family val="2"/>
      </rPr>
      <t>MAHALINGAPPA MALLESHAPPA SHEGAVI</t>
    </r>
  </si>
  <si>
    <r>
      <rPr>
        <sz val="10"/>
        <color theme="1"/>
        <rFont val="Arial MT"/>
        <family val="2"/>
      </rPr>
      <t>ROOPA SOMALINGAPPA HARLAPUR</t>
    </r>
  </si>
  <si>
    <r>
      <rPr>
        <sz val="10"/>
        <color theme="1"/>
        <rFont val="Arial MT"/>
        <family val="2"/>
      </rPr>
      <t>SHAKUNTALA SOMALINGAPPA HARLAPUR</t>
    </r>
  </si>
  <si>
    <r>
      <rPr>
        <sz val="10"/>
        <color theme="1"/>
        <rFont val="Arial MT"/>
        <family val="2"/>
      </rPr>
      <t>NEELAVVA MAHADEVAPPA HARLAPUR</t>
    </r>
  </si>
  <si>
    <r>
      <rPr>
        <sz val="10"/>
        <color theme="1"/>
        <rFont val="Arial MT"/>
        <family val="2"/>
      </rPr>
      <t>AJJAPPA GANGAPPA SOGALAD</t>
    </r>
  </si>
  <si>
    <r>
      <rPr>
        <sz val="10"/>
        <color theme="1"/>
        <rFont val="Arial MT"/>
        <family val="2"/>
      </rPr>
      <t>NINGAPPA GANGAPPA SOGALAD</t>
    </r>
  </si>
  <si>
    <r>
      <rPr>
        <sz val="10"/>
        <color theme="1"/>
        <rFont val="Arial MT"/>
        <family val="2"/>
      </rPr>
      <t>GANGAPPA BASAVANNEPPA SOGALAD</t>
    </r>
  </si>
  <si>
    <r>
      <rPr>
        <sz val="10"/>
        <color theme="1"/>
        <rFont val="Arial MT"/>
        <family val="2"/>
      </rPr>
      <t>MANJUNATH SHIVAMURTEPPA HARLAPUR</t>
    </r>
  </si>
  <si>
    <r>
      <rPr>
        <sz val="10"/>
        <color theme="1"/>
        <rFont val="Arial MT"/>
        <family val="2"/>
      </rPr>
      <t>RAMESH TUKARAM JONJALE</t>
    </r>
  </si>
  <si>
    <r>
      <rPr>
        <sz val="10"/>
        <color theme="1"/>
        <rFont val="Arial MT"/>
        <family val="2"/>
      </rPr>
      <t>BABU TUKARAM JONJALE</t>
    </r>
  </si>
  <si>
    <r>
      <rPr>
        <sz val="10"/>
        <color theme="1"/>
        <rFont val="Arial MT"/>
        <family val="2"/>
      </rPr>
      <t>SHIVAYOGI DAREPPA ABBAYI</t>
    </r>
  </si>
  <si>
    <r>
      <rPr>
        <sz val="10"/>
        <color theme="1"/>
        <rFont val="Arial MT"/>
        <family val="2"/>
      </rPr>
      <t>SHANKREPPA MALLAPPA GODACHI</t>
    </r>
  </si>
  <si>
    <r>
      <rPr>
        <sz val="10"/>
        <color theme="1"/>
        <rFont val="Arial MT"/>
        <family val="2"/>
      </rPr>
      <t>DAREPPA CHANNABASAPPA ABBAYI</t>
    </r>
  </si>
  <si>
    <r>
      <rPr>
        <sz val="10"/>
        <color theme="1"/>
        <rFont val="Arial MT"/>
        <family val="2"/>
      </rPr>
      <t>IRAPPA BALAPPA ABBAYI</t>
    </r>
  </si>
  <si>
    <r>
      <rPr>
        <sz val="10"/>
        <color theme="1"/>
        <rFont val="Arial MT"/>
        <family val="2"/>
      </rPr>
      <t>NAGAPPA BALAPPA BALAGANNAVAR</t>
    </r>
  </si>
  <si>
    <r>
      <rPr>
        <sz val="10"/>
        <color theme="1"/>
        <rFont val="Arial MT"/>
        <family val="2"/>
      </rPr>
      <t>SHIVAPPA BASAPPA ANKALAGI</t>
    </r>
  </si>
  <si>
    <r>
      <rPr>
        <sz val="10"/>
        <color theme="1"/>
        <rFont val="Arial MT"/>
        <family val="2"/>
      </rPr>
      <t>LAXMI SOMALINGAPPA HARLAPUR</t>
    </r>
  </si>
  <si>
    <r>
      <rPr>
        <sz val="10"/>
        <color theme="1"/>
        <rFont val="Arial MT"/>
        <family val="2"/>
      </rPr>
      <t>RUDRAGOUD FAKKIRAGOUD PATIL</t>
    </r>
  </si>
  <si>
    <r>
      <rPr>
        <sz val="10"/>
        <color theme="1"/>
        <rFont val="Arial MT"/>
        <family val="2"/>
      </rPr>
      <t>MANJUNATH GURUPUTRAPPA ANGADI</t>
    </r>
  </si>
  <si>
    <r>
      <rPr>
        <sz val="10"/>
        <color theme="1"/>
        <rFont val="Arial MT"/>
        <family val="2"/>
      </rPr>
      <t>MALLESHAPPA ULAVAPPA DEGAVI</t>
    </r>
  </si>
  <si>
    <r>
      <rPr>
        <sz val="10"/>
        <color theme="1"/>
        <rFont val="Arial MT"/>
        <family val="2"/>
      </rPr>
      <t>MAYAPPA NAGAPPA DEVAPPANAVAR</t>
    </r>
  </si>
  <si>
    <r>
      <rPr>
        <sz val="10"/>
        <color theme="1"/>
        <rFont val="Arial MT"/>
        <family val="2"/>
      </rPr>
      <t>GANGAPPA TIPPANNA DEGAVI</t>
    </r>
  </si>
  <si>
    <r>
      <rPr>
        <sz val="10"/>
        <color theme="1"/>
        <rFont val="Arial MT"/>
        <family val="2"/>
      </rPr>
      <t>NAGAPPA FAKKIRAPPA DEVAPPANAVAR</t>
    </r>
  </si>
  <si>
    <r>
      <rPr>
        <sz val="10"/>
        <color theme="1"/>
        <rFont val="Arial MT"/>
        <family val="2"/>
      </rPr>
      <t>FAKKIRAPPA BASHETTEPPA GOVANAKOPPA</t>
    </r>
  </si>
  <si>
    <r>
      <rPr>
        <sz val="10"/>
        <color theme="1"/>
        <rFont val="Arial MT"/>
        <family val="2"/>
      </rPr>
      <t>CHANABASAPPA BASAPPA HARLAPUR</t>
    </r>
  </si>
  <si>
    <r>
      <rPr>
        <sz val="10"/>
        <color theme="1"/>
        <rFont val="Arial MT"/>
        <family val="2"/>
      </rPr>
      <t>BASAPPA YALLAPPA CHABBI</t>
    </r>
  </si>
  <si>
    <r>
      <rPr>
        <sz val="10"/>
        <color theme="1"/>
        <rFont val="Arial MT"/>
        <family val="2"/>
      </rPr>
      <t>GANGAPPA SATYAPPA MORABAD</t>
    </r>
  </si>
  <si>
    <r>
      <rPr>
        <sz val="10"/>
        <color theme="1"/>
        <rFont val="Arial MT"/>
        <family val="2"/>
      </rPr>
      <t>NAGAPPA SHIDDAPPA MUTNAL</t>
    </r>
  </si>
  <si>
    <r>
      <rPr>
        <sz val="10"/>
        <color theme="1"/>
        <rFont val="Arial MT"/>
        <family val="2"/>
      </rPr>
      <t>VIRABASAYYA PANCHAYYA PATIL</t>
    </r>
  </si>
  <si>
    <r>
      <rPr>
        <sz val="10"/>
        <color theme="1"/>
        <rFont val="Arial MT"/>
        <family val="2"/>
      </rPr>
      <t>SOMAYYA MUGAYYA PUJER</t>
    </r>
  </si>
  <si>
    <r>
      <rPr>
        <sz val="10"/>
        <color theme="1"/>
        <rFont val="Arial MT"/>
        <family val="2"/>
      </rPr>
      <t>SANGAPPA SHIVAPPA PATHANI</t>
    </r>
  </si>
  <si>
    <r>
      <rPr>
        <sz val="10"/>
        <color theme="1"/>
        <rFont val="Arial MT"/>
        <family val="2"/>
      </rPr>
      <t>BHIMAPPA FAKKIRAPPA SANNAR</t>
    </r>
  </si>
  <si>
    <r>
      <rPr>
        <sz val="10"/>
        <color theme="1"/>
        <rFont val="Arial MT"/>
        <family val="2"/>
      </rPr>
      <t>NINGAPPA BHIMAPPA SUTAGATTI</t>
    </r>
  </si>
  <si>
    <r>
      <rPr>
        <sz val="10"/>
        <color theme="1"/>
        <rFont val="Arial MT"/>
        <family val="2"/>
      </rPr>
      <t>NAGAPPA HANAMANTAPPA SANNAR</t>
    </r>
  </si>
  <si>
    <r>
      <rPr>
        <sz val="10"/>
        <color theme="1"/>
        <rFont val="Arial MT"/>
        <family val="2"/>
      </rPr>
      <t>ASHOK IRAPPA UGRAN</t>
    </r>
  </si>
  <si>
    <r>
      <rPr>
        <sz val="10"/>
        <color theme="1"/>
        <rFont val="Arial MT"/>
        <family val="2"/>
      </rPr>
      <t>BASAVARAJ SANGAPPA ANGADI</t>
    </r>
  </si>
  <si>
    <r>
      <rPr>
        <sz val="10"/>
        <color theme="1"/>
        <rFont val="Arial MT"/>
        <family val="2"/>
      </rPr>
      <t>BHIMARAYAPPA GANGAPPA DODAVAD</t>
    </r>
  </si>
  <si>
    <r>
      <rPr>
        <sz val="10"/>
        <color theme="1"/>
        <rFont val="Arial MT"/>
        <family val="2"/>
      </rPr>
      <t>SHANKAREPPA MURIGEPPA NAVALAGATTI</t>
    </r>
  </si>
  <si>
    <r>
      <rPr>
        <sz val="10"/>
        <color theme="1"/>
        <rFont val="Arial MT"/>
        <family val="2"/>
      </rPr>
      <t>BASANAYKA FAKKIRAPPA DALAVAYI</t>
    </r>
  </si>
  <si>
    <r>
      <rPr>
        <sz val="10"/>
        <color theme="1"/>
        <rFont val="Arial MT"/>
        <family val="2"/>
      </rPr>
      <t>CHANDRASHEKHAR BALAPPA HARLAPUR</t>
    </r>
  </si>
  <si>
    <r>
      <rPr>
        <sz val="10"/>
        <color theme="1"/>
        <rFont val="Arial MT"/>
        <family val="2"/>
      </rPr>
      <t>RUDRAPPA BASAVANTAPPA UGRAN</t>
    </r>
  </si>
  <si>
    <r>
      <rPr>
        <sz val="10"/>
        <color theme="1"/>
        <rFont val="Arial MT"/>
        <family val="2"/>
      </rPr>
      <t>ADIVEPPA YALLAPPA MUNAVALLI</t>
    </r>
  </si>
  <si>
    <r>
      <rPr>
        <sz val="10"/>
        <color theme="1"/>
        <rFont val="Arial MT"/>
        <family val="2"/>
      </rPr>
      <t>JATTINGAPPA BASAVARAJ ABBAYI</t>
    </r>
  </si>
  <si>
    <r>
      <rPr>
        <sz val="10"/>
        <color theme="1"/>
        <rFont val="Arial MT"/>
        <family val="2"/>
      </rPr>
      <t>DEMAPPA YALLAPPA LAGAMANNAVAR</t>
    </r>
  </si>
  <si>
    <r>
      <rPr>
        <sz val="10"/>
        <color theme="1"/>
        <rFont val="Arial MT"/>
        <family val="2"/>
      </rPr>
      <t>KALLAPPA FAKKIRAPPA DHARAVAD</t>
    </r>
  </si>
  <si>
    <r>
      <rPr>
        <sz val="10"/>
        <color theme="1"/>
        <rFont val="Arial MT"/>
        <family val="2"/>
      </rPr>
      <t>ADIVEPPA SHIDDAPPA BELAVAL</t>
    </r>
  </si>
  <si>
    <r>
      <rPr>
        <sz val="10"/>
        <color theme="1"/>
        <rFont val="Arial MT"/>
        <family val="2"/>
      </rPr>
      <t>DILAWAR SAB MUGATASAB ARAVALLI</t>
    </r>
  </si>
  <si>
    <r>
      <rPr>
        <sz val="10"/>
        <color theme="1"/>
        <rFont val="Arial MT"/>
        <family val="2"/>
      </rPr>
      <t>SHIDRAMAYYA SHANKRAYYA GUDIMATH</t>
    </r>
  </si>
  <si>
    <r>
      <rPr>
        <sz val="10"/>
        <color theme="1"/>
        <rFont val="Arial MT"/>
        <family val="2"/>
      </rPr>
      <t>SANGAPPA BASALINGAPPA MABANUR</t>
    </r>
  </si>
  <si>
    <r>
      <rPr>
        <sz val="10"/>
        <color theme="1"/>
        <rFont val="Arial MT"/>
        <family val="2"/>
      </rPr>
      <t>SHIVAPPA BASAVANNEPPA HARLAPUR</t>
    </r>
  </si>
  <si>
    <r>
      <rPr>
        <sz val="10"/>
        <color theme="1"/>
        <rFont val="Arial MT"/>
        <family val="2"/>
      </rPr>
      <t>SHANKAR C HARLAPUR</t>
    </r>
  </si>
  <si>
    <r>
      <rPr>
        <sz val="10"/>
        <color theme="1"/>
        <rFont val="Arial MT"/>
        <family val="2"/>
      </rPr>
      <t>BASAVANTAPPA BASAPPA MUTNAL</t>
    </r>
  </si>
  <si>
    <r>
      <rPr>
        <sz val="10"/>
        <color theme="1"/>
        <rFont val="Arial MT"/>
        <family val="2"/>
      </rPr>
      <t>CHANNAPPAGOUDA SHIVANAGOUDA PATIL</t>
    </r>
  </si>
  <si>
    <r>
      <rPr>
        <sz val="10"/>
        <color theme="1"/>
        <rFont val="Arial MT"/>
        <family val="2"/>
      </rPr>
      <t>GANGAVVA MURIGEPPA DHARWAD</t>
    </r>
  </si>
  <si>
    <r>
      <rPr>
        <sz val="10"/>
        <color theme="1"/>
        <rFont val="Arial MT"/>
        <family val="2"/>
      </rPr>
      <t>MAHANTESH VEERUPAKSHAPPA DODAMNI</t>
    </r>
  </si>
  <si>
    <r>
      <rPr>
        <sz val="10"/>
        <color theme="1"/>
        <rFont val="Arial MT"/>
        <family val="2"/>
      </rPr>
      <t>GUNDAPPA GURASHIDDAPPA UGRAN</t>
    </r>
  </si>
  <si>
    <r>
      <rPr>
        <sz val="10"/>
        <color theme="1"/>
        <rFont val="Arial MT"/>
        <family val="2"/>
      </rPr>
      <t>ANNAVVA SHIVAPPA DALAVAYI</t>
    </r>
  </si>
  <si>
    <r>
      <rPr>
        <sz val="10"/>
        <color theme="1"/>
        <rFont val="Arial MT"/>
        <family val="2"/>
      </rPr>
      <t>PUSHPAVATI KALYANAPPA SOBARAD</t>
    </r>
  </si>
  <si>
    <r>
      <rPr>
        <sz val="10"/>
        <color theme="1"/>
        <rFont val="Arial MT"/>
        <family val="2"/>
      </rPr>
      <t>SANGAPPA REVANNAVAR</t>
    </r>
  </si>
  <si>
    <r>
      <rPr>
        <sz val="10"/>
        <color theme="1"/>
        <rFont val="Arial MT"/>
        <family val="2"/>
      </rPr>
      <t>YALLAVVA MALAGALI</t>
    </r>
  </si>
  <si>
    <r>
      <rPr>
        <sz val="10"/>
        <color theme="1"/>
        <rFont val="Arial MT"/>
        <family val="2"/>
      </rPr>
      <t>PARVATEVVA RUDRAGOUDA PATIL</t>
    </r>
  </si>
  <si>
    <r>
      <rPr>
        <sz val="10"/>
        <color theme="1"/>
        <rFont val="Arial MT"/>
        <family val="2"/>
      </rPr>
      <t>MADDEPPA BASAPPA PENTED</t>
    </r>
  </si>
  <si>
    <r>
      <rPr>
        <sz val="10"/>
        <color theme="1"/>
        <rFont val="Arial MT"/>
        <family val="2"/>
      </rPr>
      <t>SHANKAREPPA BHIMAPPA ABBAYI</t>
    </r>
  </si>
  <si>
    <r>
      <rPr>
        <sz val="10"/>
        <color theme="1"/>
        <rFont val="Arial MT"/>
        <family val="2"/>
      </rPr>
      <t>KASTURI IRANNA JAKATI</t>
    </r>
  </si>
  <si>
    <r>
      <rPr>
        <sz val="10"/>
        <color theme="1"/>
        <rFont val="Arial MT"/>
        <family val="2"/>
      </rPr>
      <t>SHIVAPPA ABBAI</t>
    </r>
  </si>
  <si>
    <r>
      <rPr>
        <sz val="10"/>
        <color theme="1"/>
        <rFont val="Arial MT"/>
        <family val="2"/>
      </rPr>
      <t>NAGARAJ SOMAPPA PENTED</t>
    </r>
  </si>
  <si>
    <r>
      <rPr>
        <sz val="10"/>
        <color theme="1"/>
        <rFont val="Arial MT"/>
        <family val="2"/>
      </rPr>
      <t>FAKKIRAPPA YALLAPPA LAGAMANNAVAR</t>
    </r>
  </si>
  <si>
    <r>
      <rPr>
        <sz val="10"/>
        <color theme="1"/>
        <rFont val="Arial MT"/>
        <family val="2"/>
      </rPr>
      <t>GOUDAPPA GOUDAPPA GOUDAR</t>
    </r>
  </si>
  <si>
    <r>
      <rPr>
        <sz val="10"/>
        <color theme="1"/>
        <rFont val="Arial MT"/>
        <family val="2"/>
      </rPr>
      <t>NEELAVVA SHANKARAGOUD PATIL</t>
    </r>
  </si>
  <si>
    <r>
      <rPr>
        <sz val="10"/>
        <color theme="1"/>
        <rFont val="Arial MT"/>
        <family val="2"/>
      </rPr>
      <t>YALLAPPA SHIVAPPA ANKALAGI</t>
    </r>
  </si>
  <si>
    <r>
      <rPr>
        <sz val="10"/>
        <color theme="1"/>
        <rFont val="Arial MT"/>
        <family val="2"/>
      </rPr>
      <t>SOMALINGAPPA BASAPPA ANDANASHETTI</t>
    </r>
  </si>
  <si>
    <r>
      <rPr>
        <sz val="10"/>
        <color theme="1"/>
        <rFont val="Arial MT"/>
        <family val="2"/>
      </rPr>
      <t>BASAVARAJ YALLAPPA ABBAI</t>
    </r>
  </si>
  <si>
    <r>
      <rPr>
        <sz val="10"/>
        <color theme="1"/>
        <rFont val="Arial MT"/>
        <family val="2"/>
      </rPr>
      <t>IRAPPA SHIVAPPA ANKALAGI</t>
    </r>
  </si>
  <si>
    <r>
      <rPr>
        <sz val="10"/>
        <color theme="1"/>
        <rFont val="Arial MT"/>
        <family val="2"/>
      </rPr>
      <t>DHAREPPA KASHAPPA ABBAYI</t>
    </r>
  </si>
  <si>
    <r>
      <rPr>
        <sz val="10"/>
        <color theme="1"/>
        <rFont val="Arial MT"/>
        <family val="2"/>
      </rPr>
      <t>GADIGEVVA BASALINGAPPA ABBAI</t>
    </r>
  </si>
  <si>
    <r>
      <rPr>
        <sz val="10"/>
        <color theme="1"/>
        <rFont val="Arial MT"/>
        <family val="2"/>
      </rPr>
      <t>IRAPPA CHANNABASAPPA ABBAYI</t>
    </r>
  </si>
  <si>
    <r>
      <rPr>
        <sz val="10"/>
        <color theme="1"/>
        <rFont val="Arial MT"/>
        <family val="2"/>
      </rPr>
      <t>NINGAPPA BASAPPA PATHANI</t>
    </r>
  </si>
  <si>
    <r>
      <rPr>
        <sz val="10"/>
        <color theme="1"/>
        <rFont val="Arial MT"/>
        <family val="2"/>
      </rPr>
      <t>MAKTUMSAB DILAVARSAB BAVAKHAN</t>
    </r>
  </si>
  <si>
    <r>
      <rPr>
        <sz val="10"/>
        <color theme="1"/>
        <rFont val="Arial MT"/>
        <family val="2"/>
      </rPr>
      <t>VAJEERSAB DILAVARSAB BAVAKHAN</t>
    </r>
  </si>
  <si>
    <r>
      <rPr>
        <sz val="10"/>
        <color theme="1"/>
        <rFont val="Arial MT"/>
        <family val="2"/>
      </rPr>
      <t>GORESAB NANESAB BAVAKHAN</t>
    </r>
  </si>
  <si>
    <r>
      <rPr>
        <sz val="10"/>
        <color theme="1"/>
        <rFont val="Arial MT"/>
        <family val="2"/>
      </rPr>
      <t>ABDULAMAJID RAIMANSAB BAVAKHAN</t>
    </r>
  </si>
  <si>
    <r>
      <rPr>
        <sz val="10"/>
        <color theme="1"/>
        <rFont val="Arial MT"/>
        <family val="2"/>
      </rPr>
      <t>KASHAPPAGOUD RUDRAGOUD PATIL</t>
    </r>
  </si>
  <si>
    <r>
      <rPr>
        <sz val="10"/>
        <color theme="1"/>
        <rFont val="Arial MT"/>
        <family val="2"/>
      </rPr>
      <t>BALAVVA SHIDDAPPA LANGOTI</t>
    </r>
  </si>
  <si>
    <r>
      <rPr>
        <sz val="10"/>
        <color theme="1"/>
        <rFont val="Arial MT"/>
        <family val="2"/>
      </rPr>
      <t>BALAPPA IRAPPA KADAKOL</t>
    </r>
  </si>
  <si>
    <r>
      <rPr>
        <sz val="10"/>
        <color theme="1"/>
        <rFont val="Arial MT"/>
        <family val="2"/>
      </rPr>
      <t>YALLAPPA DODDAYALLAPPA BIDARAGADDI</t>
    </r>
  </si>
  <si>
    <r>
      <rPr>
        <sz val="10"/>
        <color theme="1"/>
        <rFont val="Arial MT"/>
        <family val="2"/>
      </rPr>
      <t>MAHMADGORI DILAWARSAB BAVAKHAN</t>
    </r>
  </si>
  <si>
    <r>
      <rPr>
        <sz val="10"/>
        <color theme="1"/>
        <rFont val="Arial MT"/>
        <family val="2"/>
      </rPr>
      <t>MALLIKARJUN BASAPPA PATHANI</t>
    </r>
  </si>
  <si>
    <r>
      <rPr>
        <sz val="10"/>
        <color theme="1"/>
        <rFont val="Arial MT"/>
        <family val="2"/>
      </rPr>
      <t>GANGAPPA BASAPPA PATHANI</t>
    </r>
  </si>
  <si>
    <r>
      <rPr>
        <sz val="10"/>
        <color theme="1"/>
        <rFont val="Arial MT"/>
        <family val="2"/>
      </rPr>
      <t>BASAPPA FAKKIRAPPA KURI</t>
    </r>
  </si>
  <si>
    <r>
      <rPr>
        <sz val="10"/>
        <color theme="1"/>
        <rFont val="Arial MT"/>
        <family val="2"/>
      </rPr>
      <t>SHIDDAPPA KHANAPPA KURI</t>
    </r>
  </si>
  <si>
    <r>
      <rPr>
        <sz val="10"/>
        <color theme="1"/>
        <rFont val="Arial MT"/>
        <family val="2"/>
      </rPr>
      <t>NINGAPPA BASAPPA DHARWAD</t>
    </r>
  </si>
  <si>
    <r>
      <rPr>
        <sz val="10"/>
        <color theme="1"/>
        <rFont val="Arial MT"/>
        <family val="2"/>
      </rPr>
      <t>JAYASHRI PRAKASH DESHAMUKH</t>
    </r>
  </si>
  <si>
    <r>
      <rPr>
        <sz val="10"/>
        <color theme="1"/>
        <rFont val="Arial MT"/>
        <family val="2"/>
      </rPr>
      <t>DEMAPPA HANAMANTAPPA DALAVAYI</t>
    </r>
  </si>
  <si>
    <r>
      <rPr>
        <sz val="10"/>
        <color theme="1"/>
        <rFont val="Arial MT"/>
        <family val="2"/>
      </rPr>
      <t>MUGAPPA FAKKIRAPPA DODAMNI</t>
    </r>
  </si>
  <si>
    <r>
      <rPr>
        <sz val="10"/>
        <color theme="1"/>
        <rFont val="Arial MT"/>
        <family val="2"/>
      </rPr>
      <t>YALLAPPA GANGAPPA DODAVAD</t>
    </r>
  </si>
  <si>
    <r>
      <rPr>
        <sz val="10"/>
        <color theme="1"/>
        <rFont val="Arial MT"/>
        <family val="2"/>
      </rPr>
      <t>KALLAPPA MAYAPPA DEVAPPANAVAR</t>
    </r>
  </si>
  <si>
    <r>
      <rPr>
        <sz val="10"/>
        <color theme="1"/>
        <rFont val="Arial MT"/>
        <family val="2"/>
      </rPr>
      <t>SURESH BHIMAPPA DODAVAD</t>
    </r>
  </si>
  <si>
    <r>
      <rPr>
        <sz val="10"/>
        <color theme="1"/>
        <rFont val="Arial MT"/>
        <family val="2"/>
      </rPr>
      <t>IRAPPA MADIVALAPPA DODAMANI</t>
    </r>
  </si>
  <si>
    <r>
      <rPr>
        <sz val="10"/>
        <color theme="1"/>
        <rFont val="Arial MT"/>
        <family val="2"/>
      </rPr>
      <t>PADMAPPA FAKKIRAPPA DODAVAD</t>
    </r>
  </si>
  <si>
    <r>
      <rPr>
        <sz val="10"/>
        <color theme="1"/>
        <rFont val="Arial MT"/>
        <family val="2"/>
      </rPr>
      <t>BASAPPA KALLLAPPA DHARWAD</t>
    </r>
  </si>
  <si>
    <r>
      <rPr>
        <sz val="10"/>
        <color theme="1"/>
        <rFont val="Arial MT"/>
        <family val="2"/>
      </rPr>
      <t>MALLIKARJUN GURUPADAPPA DODAMANI</t>
    </r>
  </si>
  <si>
    <r>
      <rPr>
        <sz val="10"/>
        <color theme="1"/>
        <rFont val="Arial MT"/>
        <family val="2"/>
      </rPr>
      <t>NINGANAGOUD GOUDAPPA MALLAPUR</t>
    </r>
  </si>
  <si>
    <r>
      <rPr>
        <sz val="10"/>
        <color theme="1"/>
        <rFont val="Arial MT"/>
        <family val="2"/>
      </rPr>
      <t>SHANKREPPA CHAMBAPPA HARLAPUR</t>
    </r>
  </si>
  <si>
    <r>
      <rPr>
        <sz val="10"/>
        <color theme="1"/>
        <rFont val="Arial MT"/>
        <family val="2"/>
      </rPr>
      <t>SHRISHAIL CHAMBAPPA HARLAPUR</t>
    </r>
  </si>
  <si>
    <r>
      <rPr>
        <sz val="10"/>
        <color theme="1"/>
        <rFont val="Arial MT"/>
        <family val="2"/>
      </rPr>
      <t>MAHANTESH SHIVAMURTEPPA HARLAPUR</t>
    </r>
  </si>
  <si>
    <r>
      <rPr>
        <sz val="10"/>
        <color theme="1"/>
        <rFont val="Arial MT"/>
        <family val="2"/>
      </rPr>
      <t>SHANKREPPA YALLAPPA HARLAPUR</t>
    </r>
  </si>
  <si>
    <r>
      <rPr>
        <sz val="10"/>
        <color theme="1"/>
        <rFont val="Arial MT"/>
        <family val="2"/>
      </rPr>
      <t>BASAVANNEPPA FAKKIRAPPA HADAPAD</t>
    </r>
  </si>
  <si>
    <r>
      <rPr>
        <sz val="10"/>
        <color theme="1"/>
        <rFont val="Arial MT"/>
        <family val="2"/>
      </rPr>
      <t>RAJASHEKHAR GURUPUTRAPPA HARLAPUR</t>
    </r>
  </si>
  <si>
    <r>
      <rPr>
        <sz val="10"/>
        <color theme="1"/>
        <rFont val="Arial MT"/>
        <family val="2"/>
      </rPr>
      <t>CHANDRASHEKHAR CHAMBAPPA HARLAPUR</t>
    </r>
  </si>
  <si>
    <r>
      <rPr>
        <sz val="10"/>
        <color theme="1"/>
        <rFont val="Arial MT"/>
        <family val="2"/>
      </rPr>
      <t>BASAPPA SHIVALINGAPPA YENAGI</t>
    </r>
  </si>
  <si>
    <r>
      <rPr>
        <sz val="10"/>
        <color theme="1"/>
        <rFont val="Arial MT"/>
        <family val="2"/>
      </rPr>
      <t>DEMAVVA NINGAPPA LANGOTI</t>
    </r>
  </si>
  <si>
    <r>
      <rPr>
        <sz val="10"/>
        <color theme="1"/>
        <rFont val="Arial MT"/>
        <family val="2"/>
      </rPr>
      <t>VITTALAPPA FAKKIRAPPA LAGAMANNAVAR</t>
    </r>
  </si>
  <si>
    <r>
      <rPr>
        <sz val="10"/>
        <color theme="1"/>
        <rFont val="Arial MT"/>
        <family val="2"/>
      </rPr>
      <t>DURAGAPPA BHIMAPPA MADAR</t>
    </r>
  </si>
  <si>
    <r>
      <rPr>
        <sz val="10"/>
        <color theme="1"/>
        <rFont val="Arial MT"/>
        <family val="2"/>
      </rPr>
      <t>SHEKHAR BALAPPA MADIVALAR</t>
    </r>
  </si>
  <si>
    <r>
      <rPr>
        <sz val="10"/>
        <color theme="1"/>
        <rFont val="Arial MT"/>
        <family val="2"/>
      </rPr>
      <t>SHANTAVVA SOMALINGAPPA MADIVALAR</t>
    </r>
  </si>
  <si>
    <r>
      <rPr>
        <sz val="10"/>
        <color theme="1"/>
        <rFont val="Arial MT"/>
        <family val="2"/>
      </rPr>
      <t>FAKKIRAPPA BASAPPA MORABAD</t>
    </r>
  </si>
  <si>
    <r>
      <rPr>
        <sz val="10"/>
        <color theme="1"/>
        <rFont val="Arial MT"/>
        <family val="2"/>
      </rPr>
      <t>MAHADEVAPPA BASAPPA MORABAD</t>
    </r>
  </si>
  <si>
    <r>
      <rPr>
        <sz val="10"/>
        <color theme="1"/>
        <rFont val="Arial MT"/>
        <family val="2"/>
      </rPr>
      <t>NAGAPPA SANGLEPPA MUNAVALLI</t>
    </r>
  </si>
  <si>
    <r>
      <rPr>
        <sz val="10"/>
        <color theme="1"/>
        <rFont val="Arial MT"/>
        <family val="2"/>
      </rPr>
      <t>GORESAB DADESAB MUJAVAR</t>
    </r>
  </si>
  <si>
    <r>
      <rPr>
        <sz val="10"/>
        <color theme="1"/>
        <rFont val="Arial MT"/>
        <family val="2"/>
      </rPr>
      <t>SOMAPPA DUNDAPPA MABANUR</t>
    </r>
  </si>
  <si>
    <r>
      <rPr>
        <sz val="10"/>
        <color theme="1"/>
        <rFont val="Arial MT"/>
        <family val="2"/>
      </rPr>
      <t>BASAPPA DUNDAPPA MABANUR</t>
    </r>
  </si>
  <si>
    <r>
      <rPr>
        <sz val="10"/>
        <color theme="1"/>
        <rFont val="Arial MT"/>
        <family val="2"/>
      </rPr>
      <t>CHANNAPPA MURIGEPPA NAVALAGATTI</t>
    </r>
  </si>
  <si>
    <r>
      <rPr>
        <sz val="10"/>
        <color theme="1"/>
        <rFont val="Arial MT"/>
        <family val="2"/>
      </rPr>
      <t>NEELAVVA SHIVANAGOUD PATIL</t>
    </r>
  </si>
  <si>
    <r>
      <rPr>
        <sz val="10"/>
        <color theme="1"/>
        <rFont val="Arial MT"/>
        <family val="2"/>
      </rPr>
      <t>SAVAKKA MADDEPPA PENTED</t>
    </r>
  </si>
  <si>
    <r>
      <rPr>
        <sz val="10"/>
        <color theme="1"/>
        <rFont val="Arial MT"/>
        <family val="2"/>
      </rPr>
      <t>SIDDAPPA SOMAPPA PATTIHAL</t>
    </r>
  </si>
  <si>
    <r>
      <rPr>
        <sz val="10"/>
        <color theme="1"/>
        <rFont val="Arial MT"/>
        <family val="2"/>
      </rPr>
      <t>BASAPPA KENCHAPPA PENTED</t>
    </r>
  </si>
  <si>
    <r>
      <rPr>
        <sz val="10"/>
        <color theme="1"/>
        <rFont val="Arial MT"/>
        <family val="2"/>
      </rPr>
      <t>KENCHAPPA BASAPPA PENTED</t>
    </r>
  </si>
  <si>
    <r>
      <rPr>
        <sz val="10"/>
        <color theme="1"/>
        <rFont val="Arial MT"/>
        <family val="2"/>
      </rPr>
      <t>MARUTI FAKKIRAPPA PUJER</t>
    </r>
  </si>
  <si>
    <r>
      <rPr>
        <sz val="10"/>
        <color theme="1"/>
        <rFont val="Arial MT"/>
        <family val="2"/>
      </rPr>
      <t>MAHARUDRAPPA NEELAKANTAPPA PATTAR</t>
    </r>
  </si>
  <si>
    <r>
      <rPr>
        <sz val="10"/>
        <color theme="1"/>
        <rFont val="Arial MT"/>
        <family val="2"/>
      </rPr>
      <t>IRAPPA MAHARUDRAPPA PATTAR</t>
    </r>
  </si>
  <si>
    <r>
      <rPr>
        <sz val="10"/>
        <color theme="1"/>
        <rFont val="Arial MT"/>
        <family val="2"/>
      </rPr>
      <t>MAHANTESH SANGAPPA PATHANI</t>
    </r>
  </si>
  <si>
    <r>
      <rPr>
        <sz val="10"/>
        <color theme="1"/>
        <rFont val="Arial MT"/>
        <family val="2"/>
      </rPr>
      <t>MAHADEV BASAPPA PATHANI</t>
    </r>
  </si>
  <si>
    <r>
      <rPr>
        <sz val="10"/>
        <color theme="1"/>
        <rFont val="Arial MT"/>
        <family val="2"/>
      </rPr>
      <t>FAKKIRAPPA SHIVARAYAPPA PUJER</t>
    </r>
  </si>
  <si>
    <r>
      <rPr>
        <sz val="10"/>
        <color theme="1"/>
        <rFont val="Arial MT"/>
        <family val="2"/>
      </rPr>
      <t>BALAVVA MAHADEVAPPA PATHANI</t>
    </r>
  </si>
  <si>
    <r>
      <rPr>
        <sz val="10"/>
        <color theme="1"/>
        <rFont val="Arial MT"/>
        <family val="2"/>
      </rPr>
      <t>MUSHAPPA SANGLEPPA REVANNAVAR</t>
    </r>
  </si>
  <si>
    <r>
      <rPr>
        <sz val="10"/>
        <color theme="1"/>
        <rFont val="Arial MT"/>
        <family val="2"/>
      </rPr>
      <t>NAGAPPA FAKKIRAPPA SANNAR</t>
    </r>
  </si>
  <si>
    <r>
      <rPr>
        <sz val="10"/>
        <color theme="1"/>
        <rFont val="Arial MT"/>
        <family val="2"/>
      </rPr>
      <t>HANAMANTAPPA DEMAPPA SANNAR</t>
    </r>
  </si>
  <si>
    <r>
      <rPr>
        <sz val="10"/>
        <color theme="1"/>
        <rFont val="Arial MT"/>
        <family val="2"/>
      </rPr>
      <t>ANAND BASAPPA SOGALAD</t>
    </r>
  </si>
  <si>
    <r>
      <rPr>
        <sz val="10"/>
        <color theme="1"/>
        <rFont val="Arial MT"/>
        <family val="2"/>
      </rPr>
      <t>CHANABASAPPA NINGAPPA SANGOLLI</t>
    </r>
  </si>
  <si>
    <r>
      <rPr>
        <sz val="10"/>
        <color theme="1"/>
        <rFont val="Arial MT"/>
        <family val="2"/>
      </rPr>
      <t>RAJASHEKHAR NOORUNDAPPA SHRINGARI</t>
    </r>
  </si>
  <si>
    <r>
      <rPr>
        <sz val="10"/>
        <color theme="1"/>
        <rFont val="Arial MT"/>
        <family val="2"/>
      </rPr>
      <t>SADANAND NOORUNDAPPA SHRINGARI</t>
    </r>
  </si>
  <si>
    <r>
      <rPr>
        <sz val="10"/>
        <color theme="1"/>
        <rFont val="Arial MT"/>
        <family val="2"/>
      </rPr>
      <t>PRAKASH BASAPPA SOGALD</t>
    </r>
  </si>
  <si>
    <r>
      <rPr>
        <sz val="10"/>
        <color theme="1"/>
        <rFont val="Arial MT"/>
        <family val="2"/>
      </rPr>
      <t>MAYAPPA HANAMANTAPPA SANNAR</t>
    </r>
  </si>
  <si>
    <r>
      <rPr>
        <sz val="10"/>
        <color theme="1"/>
        <rFont val="Arial MT"/>
        <family val="2"/>
      </rPr>
      <t>BASAVANTAPPA NEELAPPA SANGOLLI</t>
    </r>
  </si>
  <si>
    <r>
      <rPr>
        <sz val="10"/>
        <color theme="1"/>
        <rFont val="Arial MT"/>
        <family val="2"/>
      </rPr>
      <t>VEERABHADRAPPA BASAPPA TURAMARI</t>
    </r>
  </si>
  <si>
    <r>
      <rPr>
        <sz val="10"/>
        <color theme="1"/>
        <rFont val="Arial MT"/>
        <family val="2"/>
      </rPr>
      <t>BASAVARAJ VEERABHADRAPPA TURAMARI</t>
    </r>
  </si>
  <si>
    <r>
      <rPr>
        <sz val="10"/>
        <color theme="1"/>
        <rFont val="Arial MT"/>
        <family val="2"/>
      </rPr>
      <t>RUDRAPPA GULAPPA UGRAN</t>
    </r>
  </si>
  <si>
    <r>
      <rPr>
        <sz val="10"/>
        <color theme="1"/>
        <rFont val="Arial MT"/>
        <family val="2"/>
      </rPr>
      <t>BASAPPA SANGLEPPA UGRAN</t>
    </r>
  </si>
  <si>
    <r>
      <rPr>
        <sz val="10"/>
        <color theme="1"/>
        <rFont val="Arial MT"/>
        <family val="2"/>
      </rPr>
      <t>SANGAPPA SHIVALINGAPPA DODAMANI</t>
    </r>
  </si>
  <si>
    <r>
      <rPr>
        <sz val="10"/>
        <color theme="1"/>
        <rFont val="Arial MT"/>
        <family val="2"/>
      </rPr>
      <t>SHRISHAIL SHIVALINGAPPA DODAMANI</t>
    </r>
  </si>
  <si>
    <r>
      <rPr>
        <sz val="10"/>
        <color theme="1"/>
        <rFont val="Arial MT"/>
        <family val="2"/>
      </rPr>
      <t>GURUPADAPPA SHIVALINGAPPA  DODAMANI</t>
    </r>
  </si>
  <si>
    <r>
      <rPr>
        <sz val="10"/>
        <color theme="1"/>
        <rFont val="Arial MT"/>
        <family val="2"/>
      </rPr>
      <t>BALAPPA NAGAPPA BALAGANNAVAR</t>
    </r>
  </si>
  <si>
    <r>
      <rPr>
        <sz val="10"/>
        <color theme="1"/>
        <rFont val="Arial MT"/>
        <family val="2"/>
      </rPr>
      <t>PRASHANT YALLAPPA NADAKATTANAVARA</t>
    </r>
  </si>
  <si>
    <r>
      <rPr>
        <sz val="10"/>
        <color theme="1"/>
        <rFont val="Arial MT"/>
        <family val="2"/>
      </rPr>
      <t>NINGAVVA YALLAPPA NADAKATTANAVAR</t>
    </r>
  </si>
  <si>
    <r>
      <rPr>
        <sz val="10"/>
        <color theme="1"/>
        <rFont val="Arial MT"/>
        <family val="2"/>
      </rPr>
      <t>NINGAPPA SANGAPPA SOGALAD</t>
    </r>
  </si>
  <si>
    <r>
      <rPr>
        <sz val="10"/>
        <color theme="1"/>
        <rFont val="Arial MT"/>
        <family val="2"/>
      </rPr>
      <t>ANILKUMAR SOMAPPA ABBAYI</t>
    </r>
  </si>
  <si>
    <r>
      <rPr>
        <sz val="10"/>
        <color theme="1"/>
        <rFont val="Arial MT"/>
        <family val="2"/>
      </rPr>
      <t>CHANDRAKANT SOMAPPA ABBAYI</t>
    </r>
  </si>
  <si>
    <r>
      <rPr>
        <sz val="10"/>
        <color theme="1"/>
        <rFont val="Arial MT"/>
        <family val="2"/>
      </rPr>
      <t>ASHOK SOMAPPA ABBAYI</t>
    </r>
  </si>
  <si>
    <r>
      <rPr>
        <sz val="10"/>
        <color theme="1"/>
        <rFont val="Arial MT"/>
        <family val="2"/>
      </rPr>
      <t>BASAVARAJ SHIVALIGAPPA DODAMANI</t>
    </r>
  </si>
  <si>
    <r>
      <rPr>
        <sz val="10"/>
        <color theme="1"/>
        <rFont val="Arial MT"/>
        <family val="2"/>
      </rPr>
      <t>KARAVEERAPPA VEERABHADRAPPA HARLAPUR</t>
    </r>
  </si>
  <si>
    <r>
      <rPr>
        <sz val="10"/>
        <color theme="1"/>
        <rFont val="Arial MT"/>
        <family val="2"/>
      </rPr>
      <t>YALLAPPA  LAGAMANNAVAR</t>
    </r>
  </si>
  <si>
    <r>
      <rPr>
        <sz val="10"/>
        <color theme="1"/>
        <rFont val="Arial MT"/>
        <family val="2"/>
      </rPr>
      <t>NAGAPPA NEELAKANTAPPA PENTED</t>
    </r>
  </si>
  <si>
    <r>
      <rPr>
        <sz val="10"/>
        <color theme="1"/>
        <rFont val="Arial MT"/>
        <family val="2"/>
      </rPr>
      <t>RAMESH DUNDAPPA SANGOLLI</t>
    </r>
  </si>
  <si>
    <r>
      <rPr>
        <sz val="10"/>
        <color theme="1"/>
        <rFont val="Arial MT"/>
        <family val="2"/>
      </rPr>
      <t>SHIVANAND BASAVANTAPPA SANGOLLI</t>
    </r>
  </si>
  <si>
    <r>
      <rPr>
        <sz val="10"/>
        <color theme="1"/>
        <rFont val="Arial MT"/>
        <family val="2"/>
      </rPr>
      <t>CHANDRASHEKHAR NURONDAPPA SHRINGARI</t>
    </r>
  </si>
  <si>
    <r>
      <rPr>
        <sz val="10"/>
        <color theme="1"/>
        <rFont val="Arial MT"/>
        <family val="2"/>
      </rPr>
      <t>MADIVALAPPA SANGAPPA ANGADI</t>
    </r>
  </si>
  <si>
    <r>
      <rPr>
        <sz val="10"/>
        <color theme="1"/>
        <rFont val="Arial MT"/>
        <family val="2"/>
      </rPr>
      <t>NAGAPPA FAKKIRAPPA REVANNAVAR</t>
    </r>
  </si>
  <si>
    <r>
      <rPr>
        <sz val="10"/>
        <color theme="1"/>
        <rFont val="Arial MT"/>
        <family val="2"/>
      </rPr>
      <t>BASAVARAJ SHEDEPPA SAMPAGAV</t>
    </r>
  </si>
  <si>
    <r>
      <rPr>
        <sz val="10"/>
        <color theme="1"/>
        <rFont val="Arial MT"/>
        <family val="2"/>
      </rPr>
      <t>IRAPPA SOMAPPA SAMPAGAV</t>
    </r>
  </si>
  <si>
    <r>
      <rPr>
        <sz val="10"/>
        <color theme="1"/>
        <rFont val="Arial MT"/>
        <family val="2"/>
      </rPr>
      <t>MAHADEV SOMAPPA SAMPAGAV</t>
    </r>
  </si>
  <si>
    <r>
      <rPr>
        <sz val="10"/>
        <color theme="1"/>
        <rFont val="Arial MT"/>
        <family val="2"/>
      </rPr>
      <t>IRAPPA BASAPPA CHIKKANNAVAR</t>
    </r>
  </si>
  <si>
    <r>
      <rPr>
        <sz val="10"/>
        <color theme="1"/>
        <rFont val="Arial MT"/>
        <family val="2"/>
      </rPr>
      <t>KALLPPA DANAPPA CHIKKODI</t>
    </r>
  </si>
  <si>
    <r>
      <rPr>
        <sz val="10"/>
        <color theme="1"/>
        <rFont val="Arial MT"/>
        <family val="2"/>
      </rPr>
      <t>BASAPPA NEELAPPA DODAMANI</t>
    </r>
  </si>
  <si>
    <r>
      <rPr>
        <sz val="10"/>
        <color theme="1"/>
        <rFont val="Arial MT"/>
        <family val="2"/>
      </rPr>
      <t>MAKTUM MAHMADDA HATTIKATAGI</t>
    </r>
  </si>
  <si>
    <r>
      <rPr>
        <sz val="10"/>
        <color theme="1"/>
        <rFont val="Arial MT"/>
        <family val="2"/>
      </rPr>
      <t>KUTUBUDDIN HUSENSABA ARAVALLI</t>
    </r>
  </si>
  <si>
    <r>
      <rPr>
        <sz val="10"/>
        <color theme="1"/>
        <rFont val="Arial MT"/>
        <family val="2"/>
      </rPr>
      <t>MEHABOOBSAB GOUSASAB MULLA</t>
    </r>
  </si>
  <si>
    <r>
      <rPr>
        <sz val="10"/>
        <color theme="1"/>
        <rFont val="Arial MT"/>
        <family val="2"/>
      </rPr>
      <t>DILAVARASAB MULLA</t>
    </r>
  </si>
  <si>
    <r>
      <rPr>
        <sz val="10"/>
        <color theme="1"/>
        <rFont val="Arial MT"/>
        <family val="2"/>
      </rPr>
      <t>RAJESAB HUSENASAB MULLA</t>
    </r>
  </si>
  <si>
    <r>
      <rPr>
        <sz val="10"/>
        <color theme="1"/>
        <rFont val="Arial MT"/>
        <family val="2"/>
      </rPr>
      <t>DILAVARASAB HUSENASAB MULLA</t>
    </r>
  </si>
  <si>
    <r>
      <rPr>
        <sz val="10"/>
        <color theme="1"/>
        <rFont val="Arial MT"/>
        <family val="2"/>
      </rPr>
      <t>KUDANASAB HATTIKATAGI</t>
    </r>
  </si>
  <si>
    <r>
      <rPr>
        <sz val="10"/>
        <color theme="1"/>
        <rFont val="Arial MT"/>
        <family val="2"/>
      </rPr>
      <t>MAKTUMASAB DODAMANI</t>
    </r>
  </si>
  <si>
    <r>
      <rPr>
        <sz val="10"/>
        <color theme="1"/>
        <rFont val="Arial MT"/>
        <family val="2"/>
      </rPr>
      <t>MOULASAB A MUJAVAR</t>
    </r>
  </si>
  <si>
    <r>
      <rPr>
        <sz val="10"/>
        <color theme="1"/>
        <rFont val="Arial MT"/>
        <family val="2"/>
      </rPr>
      <t>MAHAMMADARAFI MOULASAB MUJAVAR</t>
    </r>
  </si>
  <si>
    <r>
      <rPr>
        <sz val="10"/>
        <color theme="1"/>
        <rFont val="Arial MT"/>
        <family val="2"/>
      </rPr>
      <t>IMAMASAB DADESAB MUJAVAR</t>
    </r>
  </si>
  <si>
    <r>
      <rPr>
        <sz val="10"/>
        <color theme="1"/>
        <rFont val="Arial MT"/>
        <family val="2"/>
      </rPr>
      <t>MASABI M HATTIKATAGI</t>
    </r>
  </si>
  <si>
    <r>
      <rPr>
        <sz val="10"/>
        <color theme="1"/>
        <rFont val="Arial MT"/>
        <family val="2"/>
      </rPr>
      <t>NOORAJANABI VAJIRSAB BAVAKHAN</t>
    </r>
  </si>
  <si>
    <r>
      <rPr>
        <sz val="10"/>
        <color theme="1"/>
        <rFont val="Arial MT"/>
        <family val="2"/>
      </rPr>
      <t>MAKTUMABI KUTUBUDDIN ARAVALLI</t>
    </r>
  </si>
  <si>
    <r>
      <rPr>
        <sz val="10"/>
        <color theme="1"/>
        <rFont val="Arial MT"/>
        <family val="2"/>
      </rPr>
      <t>MAKTUMABI MOULASAB MUJAVAR</t>
    </r>
  </si>
  <si>
    <r>
      <rPr>
        <sz val="10"/>
        <color theme="1"/>
        <rFont val="Arial MT"/>
        <family val="2"/>
      </rPr>
      <t>BEEBI MAHAMMAD BAVAKHAN</t>
    </r>
  </si>
  <si>
    <r>
      <rPr>
        <sz val="10"/>
        <color theme="1"/>
        <rFont val="Arial MT"/>
        <family val="2"/>
      </rPr>
      <t>HANEEPA DILAVARASAB NADAF</t>
    </r>
  </si>
  <si>
    <r>
      <rPr>
        <sz val="10"/>
        <color theme="1"/>
        <rFont val="Arial MT"/>
        <family val="2"/>
      </rPr>
      <t>RASHIDA DILAVARASAB NADAF</t>
    </r>
  </si>
  <si>
    <r>
      <rPr>
        <sz val="10"/>
        <color theme="1"/>
        <rFont val="Arial MT"/>
        <family val="2"/>
      </rPr>
      <t>BEESABI MAHAMMAD BAVAKHAN</t>
    </r>
  </si>
  <si>
    <r>
      <rPr>
        <sz val="10"/>
        <color theme="1"/>
        <rFont val="Arial MT"/>
        <family val="2"/>
      </rPr>
      <t>SAINAJ APPASAB MUJAVAR</t>
    </r>
  </si>
  <si>
    <r>
      <rPr>
        <sz val="10"/>
        <color theme="1"/>
        <rFont val="Arial MT"/>
        <family val="2"/>
      </rPr>
      <t>MALLIKARJUN SOMALINGAPPA GOURI</t>
    </r>
  </si>
  <si>
    <r>
      <rPr>
        <sz val="10"/>
        <color theme="1"/>
        <rFont val="Arial MT"/>
        <family val="2"/>
      </rPr>
      <t>BASAVARAJ SANGAPPA ABBAYI</t>
    </r>
  </si>
  <si>
    <r>
      <rPr>
        <sz val="10"/>
        <color theme="1"/>
        <rFont val="Arial MT"/>
        <family val="2"/>
      </rPr>
      <t>NAGARAJ BASAVANNEPPA UGRAN</t>
    </r>
  </si>
  <si>
    <r>
      <rPr>
        <sz val="10"/>
        <color theme="1"/>
        <rFont val="Arial MT"/>
        <family val="2"/>
      </rPr>
      <t>ANWERASAB MAHAMMAD ARAVALLI</t>
    </r>
  </si>
  <si>
    <r>
      <rPr>
        <sz val="10"/>
        <color theme="1"/>
        <rFont val="Arial MT"/>
        <family val="2"/>
      </rPr>
      <t>RANAJIT RAJASHEKHAR PATI</t>
    </r>
  </si>
  <si>
    <r>
      <rPr>
        <sz val="10"/>
        <color theme="1"/>
        <rFont val="Arial MT"/>
        <family val="2"/>
      </rPr>
      <t>IRAVVA IRAPPA DONVAD</t>
    </r>
  </si>
  <si>
    <r>
      <rPr>
        <sz val="10"/>
        <color theme="1"/>
        <rFont val="Arial MT"/>
        <family val="2"/>
      </rPr>
      <t>SOMANINGAPPA REVAPPA MUTNAL</t>
    </r>
  </si>
  <si>
    <r>
      <rPr>
        <sz val="10"/>
        <color theme="1"/>
        <rFont val="Arial MT"/>
        <family val="2"/>
      </rPr>
      <t>SANGAPPA MALLESHAPPA DEGAVI</t>
    </r>
  </si>
  <si>
    <r>
      <rPr>
        <sz val="10"/>
        <color theme="1"/>
        <rFont val="Arial MT"/>
        <family val="2"/>
      </rPr>
      <t>SHANTA BASAVARAJ VADLI</t>
    </r>
  </si>
  <si>
    <r>
      <rPr>
        <sz val="10"/>
        <color theme="1"/>
        <rFont val="Arial MT"/>
        <family val="2"/>
      </rPr>
      <t>NAGAPPA MALLAPPA SUTAGATTI</t>
    </r>
  </si>
  <si>
    <r>
      <rPr>
        <sz val="10"/>
        <color theme="1"/>
        <rFont val="Arial MT"/>
        <family val="2"/>
      </rPr>
      <t>BASAPPA MUSHAPPA KURI</t>
    </r>
  </si>
  <si>
    <r>
      <rPr>
        <sz val="10"/>
        <color theme="1"/>
        <rFont val="Arial MT"/>
        <family val="2"/>
      </rPr>
      <t>SOMANINGAPPA MUSHAPPA KURI</t>
    </r>
  </si>
  <si>
    <r>
      <rPr>
        <sz val="10"/>
        <color theme="1"/>
        <rFont val="Arial MT"/>
        <family val="2"/>
      </rPr>
      <t>UMESH M DEGAVI</t>
    </r>
  </si>
  <si>
    <r>
      <rPr>
        <sz val="10"/>
        <color theme="1"/>
        <rFont val="Arial MT"/>
        <family val="2"/>
      </rPr>
      <t>FAKKIRAPPA GANGAPPA SUTAGTTI</t>
    </r>
  </si>
  <si>
    <r>
      <rPr>
        <sz val="10"/>
        <color theme="1"/>
        <rFont val="Arial MT"/>
        <family val="2"/>
      </rPr>
      <t>FAKKIRAPPA BHIMAPPA SANNAR</t>
    </r>
  </si>
  <si>
    <r>
      <rPr>
        <sz val="10"/>
        <color theme="1"/>
        <rFont val="Arial MT"/>
        <family val="2"/>
      </rPr>
      <t>GORIMA APPUSAB BAVAKHAN</t>
    </r>
  </si>
  <si>
    <r>
      <rPr>
        <sz val="10"/>
        <color theme="1"/>
        <rFont val="Arial MT"/>
        <family val="2"/>
      </rPr>
      <t>TIPPANNA HANAMANTAPPA DALAVAYI</t>
    </r>
  </si>
  <si>
    <r>
      <rPr>
        <sz val="10"/>
        <color theme="1"/>
        <rFont val="Arial MT"/>
        <family val="2"/>
      </rPr>
      <t>SHIVAPPA BASAPPA KEMANAVAR</t>
    </r>
  </si>
  <si>
    <r>
      <rPr>
        <sz val="10"/>
        <color theme="1"/>
        <rFont val="Arial MT"/>
        <family val="2"/>
      </rPr>
      <t>BASAPPA HANAMANTAPPA DALAVAYI</t>
    </r>
  </si>
  <si>
    <r>
      <rPr>
        <sz val="10"/>
        <color theme="1"/>
        <rFont val="Arial MT"/>
        <family val="2"/>
      </rPr>
      <t>HUSENASAB DILAVARASAB NADAF</t>
    </r>
  </si>
  <si>
    <r>
      <rPr>
        <sz val="10"/>
        <color theme="1"/>
        <rFont val="Arial MT"/>
        <family val="2"/>
      </rPr>
      <t>VIJAYA IRANAGOUD PATIL</t>
    </r>
  </si>
  <si>
    <r>
      <rPr>
        <sz val="10"/>
        <color theme="1"/>
        <rFont val="Arial MT"/>
        <family val="2"/>
      </rPr>
      <t>BASAVARAJ SHANKREPPA HADAPAD</t>
    </r>
  </si>
  <si>
    <r>
      <rPr>
        <sz val="10"/>
        <color theme="1"/>
        <rFont val="Arial MT"/>
        <family val="2"/>
      </rPr>
      <t>CHANNAVVA CHANNAPPA GANIGER</t>
    </r>
  </si>
  <si>
    <r>
      <rPr>
        <sz val="10"/>
        <color theme="1"/>
        <rFont val="Arial MT"/>
        <family val="2"/>
      </rPr>
      <t>ARAVIND SHIDDAPPA HOSUR</t>
    </r>
  </si>
  <si>
    <r>
      <rPr>
        <sz val="10"/>
        <color theme="1"/>
        <rFont val="Arial MT"/>
        <family val="2"/>
      </rPr>
      <t>SHRISHAIL SHANKREPPA KALLUR</t>
    </r>
  </si>
  <si>
    <r>
      <rPr>
        <sz val="10"/>
        <color theme="1"/>
        <rFont val="Arial MT"/>
        <family val="2"/>
      </rPr>
      <t>CHANNAPPA BASAPPA BETAGERI</t>
    </r>
  </si>
  <si>
    <r>
      <rPr>
        <sz val="10"/>
        <color theme="1"/>
        <rFont val="Arial MT"/>
        <family val="2"/>
      </rPr>
      <t>VEERUPAKSHAPPA SOMAPPA KAJAGAR</t>
    </r>
  </si>
  <si>
    <r>
      <rPr>
        <sz val="10"/>
        <color theme="1"/>
        <rFont val="Arial MT"/>
        <family val="2"/>
      </rPr>
      <t>YALLAPPA GANGAPPA MADAR</t>
    </r>
  </si>
  <si>
    <r>
      <rPr>
        <sz val="10"/>
        <color theme="1"/>
        <rFont val="Arial MT"/>
        <family val="2"/>
      </rPr>
      <t>GANGAVVA FAKKIRAPPA HOSAMNI</t>
    </r>
  </si>
  <si>
    <r>
      <rPr>
        <sz val="10"/>
        <color theme="1"/>
        <rFont val="Arial MT"/>
        <family val="2"/>
      </rPr>
      <t>BAGAVVA RUDRAPPA NADAKATTANAVAR</t>
    </r>
  </si>
  <si>
    <r>
      <rPr>
        <sz val="10"/>
        <color theme="1"/>
        <rFont val="Arial MT"/>
        <family val="2"/>
      </rPr>
      <t>MALLIKARJUN IRAPPA HARLAPUR</t>
    </r>
  </si>
  <si>
    <r>
      <rPr>
        <sz val="10"/>
        <color theme="1"/>
        <rFont val="Arial MT"/>
        <family val="2"/>
      </rPr>
      <t>NEELAVVA CHANNAPPA CHANDARAGI</t>
    </r>
  </si>
  <si>
    <r>
      <rPr>
        <sz val="10"/>
        <color theme="1"/>
        <rFont val="Arial MT"/>
        <family val="2"/>
      </rPr>
      <t>VEERUPAKSHI BHIMAPPA ABBAYI</t>
    </r>
  </si>
  <si>
    <r>
      <rPr>
        <sz val="10"/>
        <color theme="1"/>
        <rFont val="Arial MT"/>
        <family val="2"/>
      </rPr>
      <t>NAGAVVA BASAPPA TALAVAR</t>
    </r>
  </si>
  <si>
    <r>
      <rPr>
        <sz val="10"/>
        <color theme="1"/>
        <rFont val="Arial MT"/>
        <family val="2"/>
      </rPr>
      <t>SANGAPPA GANGAPPA HADAPAD</t>
    </r>
  </si>
  <si>
    <r>
      <rPr>
        <sz val="10"/>
        <color theme="1"/>
        <rFont val="Arial MT"/>
        <family val="2"/>
      </rPr>
      <t>FAKIRAGOUDA PATIL</t>
    </r>
  </si>
  <si>
    <r>
      <rPr>
        <sz val="10"/>
        <color theme="1"/>
        <rFont val="Arial MT"/>
        <family val="2"/>
      </rPr>
      <t>SANGAYYA BALAYYA CHARANTIMATH</t>
    </r>
  </si>
  <si>
    <r>
      <rPr>
        <sz val="10"/>
        <color theme="1"/>
        <rFont val="Arial MT"/>
        <family val="2"/>
      </rPr>
      <t>BASAPPA MAYAPPA HIREPPANAVAR</t>
    </r>
  </si>
  <si>
    <r>
      <rPr>
        <sz val="10"/>
        <color theme="1"/>
        <rFont val="Arial MT"/>
        <family val="2"/>
      </rPr>
      <t>NINGAPPA MAYAPPA HIREPPANAVAR</t>
    </r>
  </si>
  <si>
    <r>
      <rPr>
        <sz val="10"/>
        <color theme="1"/>
        <rFont val="Arial MT"/>
        <family val="2"/>
      </rPr>
      <t>BASALINGAPPA IRAPPA HARLAPUR</t>
    </r>
  </si>
  <si>
    <r>
      <rPr>
        <sz val="10"/>
        <color theme="1"/>
        <rFont val="Arial MT"/>
        <family val="2"/>
      </rPr>
      <t>MALLIKARJUN IRAPPA PENTED</t>
    </r>
  </si>
  <si>
    <r>
      <rPr>
        <sz val="10"/>
        <color theme="1"/>
        <rFont val="Arial MT"/>
        <family val="2"/>
      </rPr>
      <t>PUSHPA NINGANAGOUDA PATIL</t>
    </r>
  </si>
  <si>
    <r>
      <rPr>
        <sz val="10"/>
        <color theme="1"/>
        <rFont val="Arial MT"/>
        <family val="2"/>
      </rPr>
      <t>SAROJINI DODAMNI</t>
    </r>
  </si>
  <si>
    <r>
      <rPr>
        <sz val="10"/>
        <color theme="1"/>
        <rFont val="Arial MT"/>
        <family val="2"/>
      </rPr>
      <t>VEERABHADRAPPA NINGAPPA KAMBAR</t>
    </r>
  </si>
  <si>
    <r>
      <rPr>
        <sz val="10"/>
        <color theme="1"/>
        <rFont val="Arial MT"/>
        <family val="2"/>
      </rPr>
      <t>GURUPUTRAPPA NAGAPPA HARLAPUR</t>
    </r>
  </si>
  <si>
    <r>
      <rPr>
        <sz val="10"/>
        <color theme="1"/>
        <rFont val="Arial MT"/>
        <family val="2"/>
      </rPr>
      <t>SAVANTREVVA SHIVAPPA HOOLI</t>
    </r>
  </si>
  <si>
    <r>
      <rPr>
        <sz val="10"/>
        <color theme="1"/>
        <rFont val="Arial MT"/>
        <family val="2"/>
      </rPr>
      <t>MAHANTESH MALLAPPA BADIGER</t>
    </r>
  </si>
  <si>
    <r>
      <rPr>
        <sz val="10"/>
        <color theme="1"/>
        <rFont val="Arial MT"/>
        <family val="2"/>
      </rPr>
      <t>RAMESH NINGAPPA ABBAYI</t>
    </r>
  </si>
  <si>
    <r>
      <rPr>
        <sz val="10"/>
        <color theme="1"/>
        <rFont val="Arial MT"/>
        <family val="2"/>
      </rPr>
      <t>MANJULA GAJANANDA VAGGAR</t>
    </r>
  </si>
  <si>
    <r>
      <rPr>
        <sz val="10"/>
        <color theme="1"/>
        <rFont val="Arial MT"/>
        <family val="2"/>
      </rPr>
      <t>SRHIKANT VIRUPAKSHAYYA VADLI</t>
    </r>
  </si>
  <si>
    <r>
      <rPr>
        <sz val="10"/>
        <color theme="1"/>
        <rFont val="Arial MT"/>
        <family val="2"/>
      </rPr>
      <t>PARVATI SHANKRAYYA GUDIMATH</t>
    </r>
  </si>
  <si>
    <r>
      <rPr>
        <sz val="10"/>
        <color theme="1"/>
        <rFont val="Arial MT"/>
        <family val="2"/>
      </rPr>
      <t>VEERABADRAPPA BASAVANTAPPA BETAGERI</t>
    </r>
  </si>
  <si>
    <r>
      <rPr>
        <sz val="10"/>
        <color theme="1"/>
        <rFont val="Arial MT"/>
        <family val="2"/>
      </rPr>
      <t>RUDRAPPA MAHADEVAPPA BADIGER</t>
    </r>
  </si>
  <si>
    <r>
      <rPr>
        <sz val="10"/>
        <color theme="1"/>
        <rFont val="Arial MT"/>
        <family val="2"/>
      </rPr>
      <t>IRAVVA SATYAPPA NADAVINAHALLI</t>
    </r>
  </si>
  <si>
    <r>
      <rPr>
        <sz val="10"/>
        <color theme="1"/>
        <rFont val="Arial MT"/>
        <family val="2"/>
      </rPr>
      <t>SUNITA  BASAYYA RATTIHALLIMATH</t>
    </r>
  </si>
  <si>
    <r>
      <rPr>
        <sz val="10"/>
        <color theme="1"/>
        <rFont val="Arial MT"/>
        <family val="2"/>
      </rPr>
      <t>PRADEEP BALAPPA SOGALAD</t>
    </r>
  </si>
  <si>
    <r>
      <rPr>
        <sz val="10"/>
        <color theme="1"/>
        <rFont val="Arial MT"/>
        <family val="2"/>
      </rPr>
      <t>SOMAVVA FAKKIRAPPA MADIVALAR</t>
    </r>
  </si>
  <si>
    <r>
      <rPr>
        <sz val="10"/>
        <color theme="1"/>
        <rFont val="Arial MT"/>
        <family val="2"/>
      </rPr>
      <t>NAGARAJ SHIVARUDRAPPA SANGOLLI</t>
    </r>
  </si>
  <si>
    <r>
      <rPr>
        <sz val="10"/>
        <color theme="1"/>
        <rFont val="Arial MT"/>
        <family val="2"/>
      </rPr>
      <t>SHAHIRABHANU RAJESAB NADAF</t>
    </r>
  </si>
  <si>
    <r>
      <rPr>
        <sz val="10"/>
        <color theme="1"/>
        <rFont val="Arial MT"/>
        <family val="2"/>
      </rPr>
      <t>DURAGAPPA KASHAVVA MADAR</t>
    </r>
  </si>
  <si>
    <r>
      <rPr>
        <sz val="10"/>
        <color theme="1"/>
        <rFont val="Arial MT"/>
        <family val="2"/>
      </rPr>
      <t>CHANDRASHEKHAR IRAPPA KURABAGATTI</t>
    </r>
  </si>
  <si>
    <r>
      <rPr>
        <sz val="10"/>
        <color theme="1"/>
        <rFont val="Arial MT"/>
        <family val="2"/>
      </rPr>
      <t>SANGAPPA NINGAPPA LAGAMANNAVAR</t>
    </r>
  </si>
  <si>
    <r>
      <rPr>
        <sz val="10"/>
        <color theme="1"/>
        <rFont val="Arial MT"/>
        <family val="2"/>
      </rPr>
      <t>ADIVEPPA FAKKIRAPPA HOSAMANI</t>
    </r>
  </si>
  <si>
    <r>
      <rPr>
        <sz val="10"/>
        <color theme="1"/>
        <rFont val="Arial MT"/>
        <family val="2"/>
      </rPr>
      <t>SOMALINGAPPA GANGAPPA DODAVAD</t>
    </r>
  </si>
  <si>
    <r>
      <rPr>
        <sz val="10"/>
        <color theme="1"/>
        <rFont val="Arial MT"/>
        <family val="2"/>
      </rPr>
      <t>SHANKAR ADIVEPPA SUTAGATTI</t>
    </r>
  </si>
  <si>
    <r>
      <rPr>
        <sz val="10"/>
        <color theme="1"/>
        <rFont val="Arial MT"/>
        <family val="2"/>
      </rPr>
      <t>SHASHIKANT HANAMANTAPPA BULBULE</t>
    </r>
  </si>
  <si>
    <r>
      <rPr>
        <sz val="10"/>
        <color theme="1"/>
        <rFont val="Arial MT"/>
        <family val="2"/>
      </rPr>
      <t>CHANDRASHEKHAR FAKIRAPPA GOVANAKOPPA</t>
    </r>
  </si>
  <si>
    <r>
      <rPr>
        <sz val="10"/>
        <color theme="1"/>
        <rFont val="Arial MT"/>
        <family val="2"/>
      </rPr>
      <t>PRAKASH FAKKIRAPPA GOVANKOPPA</t>
    </r>
  </si>
  <si>
    <r>
      <rPr>
        <sz val="10"/>
        <color theme="1"/>
        <rFont val="Arial MT"/>
        <family val="2"/>
      </rPr>
      <t>SHRISHSIL BASAPPA YENAGI</t>
    </r>
  </si>
  <si>
    <r>
      <rPr>
        <sz val="10"/>
        <color theme="1"/>
        <rFont val="Arial MT"/>
        <family val="2"/>
      </rPr>
      <t>DEMANAYKA MALLAPPA DALAVAYI</t>
    </r>
  </si>
  <si>
    <r>
      <rPr>
        <sz val="10"/>
        <color theme="1"/>
        <rFont val="Arial MT"/>
        <family val="2"/>
      </rPr>
      <t>MAJEEDSAB NABISAB NADAF</t>
    </r>
  </si>
  <si>
    <r>
      <rPr>
        <sz val="10"/>
        <color theme="1"/>
        <rFont val="Arial MT"/>
        <family val="2"/>
      </rPr>
      <t>FAKKIRAPPA SANGLEPPA REVANNAVAR</t>
    </r>
  </si>
  <si>
    <r>
      <rPr>
        <sz val="10"/>
        <color theme="1"/>
        <rFont val="Arial MT"/>
        <family val="2"/>
      </rPr>
      <t>BASAVARAJ NINGAPPA KAMBAR</t>
    </r>
  </si>
  <si>
    <r>
      <rPr>
        <sz val="10"/>
        <color theme="1"/>
        <rFont val="Arial MT"/>
        <family val="2"/>
      </rPr>
      <t>PARAMESHVAR NINGAPPA SUTAGATTI</t>
    </r>
  </si>
  <si>
    <r>
      <rPr>
        <sz val="10"/>
        <color theme="1"/>
        <rFont val="Arial MT"/>
        <family val="2"/>
      </rPr>
      <t>SHIVAPUTRAPPA BANAPPA DODAMANI</t>
    </r>
  </si>
  <si>
    <r>
      <rPr>
        <sz val="10"/>
        <color theme="1"/>
        <rFont val="Arial MT"/>
        <family val="2"/>
      </rPr>
      <t>KALMESHWAR BANAPPA DODAMANI</t>
    </r>
  </si>
  <si>
    <r>
      <rPr>
        <sz val="10"/>
        <color theme="1"/>
        <rFont val="Arial MT"/>
        <family val="2"/>
      </rPr>
      <t>KALLAVVA GURUPUTRAPPA DODAMANI</t>
    </r>
  </si>
  <si>
    <r>
      <rPr>
        <sz val="10"/>
        <color theme="1"/>
        <rFont val="Arial MT"/>
        <family val="2"/>
      </rPr>
      <t>PARVATEVVA DURAGAPPA MADAR</t>
    </r>
  </si>
  <si>
    <r>
      <rPr>
        <sz val="10"/>
        <color theme="1"/>
        <rFont val="Arial MT"/>
        <family val="2"/>
      </rPr>
      <t>MALLIKARJUN CHANDRAPPA DALAVAYI</t>
    </r>
  </si>
  <si>
    <r>
      <rPr>
        <sz val="10"/>
        <color theme="1"/>
        <rFont val="Arial MT"/>
        <family val="2"/>
      </rPr>
      <t>SURESH KASHAPPA HARLAPUR</t>
    </r>
  </si>
  <si>
    <r>
      <rPr>
        <sz val="10"/>
        <color theme="1"/>
        <rFont val="Arial MT"/>
        <family val="2"/>
      </rPr>
      <t>RAJASHEKHAR MOHAN SOGALAD</t>
    </r>
  </si>
  <si>
    <r>
      <rPr>
        <sz val="10"/>
        <color theme="1"/>
        <rFont val="Arial MT"/>
        <family val="2"/>
      </rPr>
      <t>SHARADA BALAPPA SOGALAD</t>
    </r>
  </si>
  <si>
    <r>
      <rPr>
        <sz val="10"/>
        <color theme="1"/>
        <rFont val="Arial MT"/>
        <family val="2"/>
      </rPr>
      <t>BASAVARAJ SOMALINGAPPA MADIVALAR</t>
    </r>
  </si>
  <si>
    <r>
      <rPr>
        <sz val="10"/>
        <color theme="1"/>
        <rFont val="Arial MT"/>
        <family val="2"/>
      </rPr>
      <t>MALLIKARJUN SOMALINGAPPA MADIVALAR</t>
    </r>
  </si>
  <si>
    <r>
      <rPr>
        <sz val="10"/>
        <color theme="1"/>
        <rFont val="Arial MT"/>
        <family val="2"/>
      </rPr>
      <t>MALLAPPA NAGAPPA CHABBI</t>
    </r>
  </si>
  <si>
    <r>
      <rPr>
        <sz val="10"/>
        <color theme="1"/>
        <rFont val="Arial MT"/>
        <family val="2"/>
      </rPr>
      <t>SHIVARAJ LAKSHMAN VAKKUND</t>
    </r>
  </si>
  <si>
    <r>
      <rPr>
        <sz val="10"/>
        <color theme="1"/>
        <rFont val="Arial MT"/>
        <family val="2"/>
      </rPr>
      <t>MALLAPPA IRAPPA YARAGUDDI</t>
    </r>
  </si>
  <si>
    <r>
      <rPr>
        <sz val="10"/>
        <color theme="1"/>
        <rFont val="Arial MT"/>
        <family val="2"/>
      </rPr>
      <t>SOMALINGAPPA PARAPPA GOURI</t>
    </r>
  </si>
  <si>
    <r>
      <rPr>
        <sz val="10"/>
        <color theme="1"/>
        <rFont val="Arial MT"/>
        <family val="2"/>
      </rPr>
      <t>MALLAPPA DODDYALLAPPA BIDARAGADDI</t>
    </r>
  </si>
  <si>
    <r>
      <rPr>
        <sz val="10"/>
        <color theme="1"/>
        <rFont val="Arial MT"/>
        <family val="2"/>
      </rPr>
      <t>MAHADEVI  BASAVARAJ DODAMANI</t>
    </r>
  </si>
  <si>
    <r>
      <rPr>
        <sz val="10"/>
        <color theme="1"/>
        <rFont val="Arial MT"/>
        <family val="2"/>
      </rPr>
      <t>BASAVARAJ SHANKREPPA PATHANI</t>
    </r>
  </si>
  <si>
    <r>
      <rPr>
        <sz val="10"/>
        <color theme="1"/>
        <rFont val="Arial MT"/>
        <family val="2"/>
      </rPr>
      <t>VEERAPPA MURIGEPPA NAVALAGATTI</t>
    </r>
  </si>
  <si>
    <r>
      <rPr>
        <sz val="10"/>
        <color theme="1"/>
        <rFont val="Arial MT"/>
        <family val="2"/>
      </rPr>
      <t>NINGAPPA BASAPPA KURI</t>
    </r>
  </si>
  <si>
    <r>
      <rPr>
        <sz val="10"/>
        <color theme="1"/>
        <rFont val="Arial MT"/>
        <family val="2"/>
      </rPr>
      <t>YALLAPPA NINGAPPA ABBAYI</t>
    </r>
  </si>
  <si>
    <r>
      <rPr>
        <sz val="10"/>
        <color theme="1"/>
        <rFont val="Arial MT"/>
        <family val="2"/>
      </rPr>
      <t>SHANKAR SOMAPPA ABBAYI</t>
    </r>
  </si>
  <si>
    <r>
      <rPr>
        <sz val="10"/>
        <color theme="1"/>
        <rFont val="Arial MT"/>
        <family val="2"/>
      </rPr>
      <t>SANGAPPA YALLAPPA ABBAYI</t>
    </r>
  </si>
  <si>
    <r>
      <rPr>
        <sz val="10"/>
        <color theme="1"/>
        <rFont val="Arial MT"/>
        <family val="2"/>
      </rPr>
      <t>MALAKAJAPPA  SHANKREPPA GODACHI</t>
    </r>
  </si>
  <si>
    <r>
      <rPr>
        <sz val="10"/>
        <color theme="1"/>
        <rFont val="Arial MT"/>
        <family val="2"/>
      </rPr>
      <t>MAHANTESH MALLAPPA BANNISHETTI</t>
    </r>
  </si>
  <si>
    <r>
      <rPr>
        <sz val="10"/>
        <color theme="1"/>
        <rFont val="Arial MT"/>
        <family val="2"/>
      </rPr>
      <t>MAHANTESH SHANKREPPA ABBAYI</t>
    </r>
  </si>
  <si>
    <r>
      <rPr>
        <sz val="10"/>
        <color theme="1"/>
        <rFont val="Arial MT"/>
        <family val="2"/>
      </rPr>
      <t>MAHANTAYYA KADAYYA YARAGATTIMATH</t>
    </r>
  </si>
  <si>
    <r>
      <rPr>
        <sz val="10"/>
        <color theme="1"/>
        <rFont val="Arial MT"/>
        <family val="2"/>
      </rPr>
      <t>VIJAYALAKSHMI GURUPUTRAPPA ANGADI</t>
    </r>
  </si>
  <si>
    <r>
      <rPr>
        <sz val="10"/>
        <color theme="1"/>
        <rFont val="Arial MT"/>
        <family val="2"/>
      </rPr>
      <t>SHASHIDHAR MALLIKARJUN CHIKKODI</t>
    </r>
  </si>
  <si>
    <r>
      <rPr>
        <sz val="10"/>
        <color theme="1"/>
        <rFont val="Arial MT"/>
        <family val="2"/>
      </rPr>
      <t>FAKKIRAPPA MAYAPPA VAKKUND</t>
    </r>
  </si>
  <si>
    <r>
      <rPr>
        <sz val="10"/>
        <color theme="1"/>
        <rFont val="Arial MT"/>
        <family val="2"/>
      </rPr>
      <t>BASAPPA MAYAPPA  VAKKUND</t>
    </r>
  </si>
  <si>
    <r>
      <rPr>
        <sz val="10"/>
        <color theme="1"/>
        <rFont val="Arial MT"/>
        <family val="2"/>
      </rPr>
      <t>GANGAPPA MAYAPPA VAKKUND</t>
    </r>
  </si>
  <si>
    <r>
      <rPr>
        <sz val="10"/>
        <color theme="1"/>
        <rFont val="Arial MT"/>
        <family val="2"/>
      </rPr>
      <t>MAHADEVAPPA MAYAPPA VAKKUND</t>
    </r>
  </si>
  <si>
    <r>
      <rPr>
        <sz val="10"/>
        <color theme="1"/>
        <rFont val="Arial MT"/>
        <family val="2"/>
      </rPr>
      <t>SHEDEPPA BALAPPA MADAR</t>
    </r>
  </si>
  <si>
    <r>
      <rPr>
        <sz val="10"/>
        <color theme="1"/>
        <rFont val="Arial MT"/>
        <family val="2"/>
      </rPr>
      <t>BHARAMAPPA MALLAPPA MADAR</t>
    </r>
  </si>
  <si>
    <r>
      <rPr>
        <sz val="10"/>
        <color theme="1"/>
        <rFont val="Arial MT"/>
        <family val="2"/>
      </rPr>
      <t>YAMANAPPA SHEDEPPA MADAR</t>
    </r>
  </si>
  <si>
    <r>
      <rPr>
        <sz val="10"/>
        <color theme="1"/>
        <rFont val="Arial MT"/>
        <family val="2"/>
      </rPr>
      <t>HANAMANTAPPA HOOVAPPA MADAR</t>
    </r>
  </si>
  <si>
    <r>
      <rPr>
        <sz val="10"/>
        <color theme="1"/>
        <rFont val="Arial MT"/>
        <family val="2"/>
      </rPr>
      <t>CHANDRAPPA FAKKIRAPPA MADAR</t>
    </r>
  </si>
  <si>
    <r>
      <rPr>
        <sz val="10"/>
        <color theme="1"/>
        <rFont val="Arial MT"/>
        <family val="2"/>
      </rPr>
      <t>UPAREPPA GANGAVVA MADAR</t>
    </r>
  </si>
  <si>
    <r>
      <rPr>
        <sz val="10"/>
        <color theme="1"/>
        <rFont val="Arial MT"/>
        <family val="2"/>
      </rPr>
      <t>KAREPPA DURAGAPPA MADAR</t>
    </r>
  </si>
  <si>
    <r>
      <rPr>
        <sz val="10"/>
        <color theme="1"/>
        <rFont val="Arial MT"/>
        <family val="2"/>
      </rPr>
      <t>NAGAPPA SHEDEPPA MADAR</t>
    </r>
  </si>
  <si>
    <r>
      <rPr>
        <sz val="10"/>
        <color theme="1"/>
        <rFont val="Arial MT"/>
        <family val="2"/>
      </rPr>
      <t>FAKKIRAPPA YALLAPPA MADAR</t>
    </r>
  </si>
  <si>
    <r>
      <rPr>
        <sz val="10"/>
        <color theme="1"/>
        <rFont val="Arial MT"/>
        <family val="2"/>
      </rPr>
      <t>FAKKIRAPPA MALLAPPA MADAR</t>
    </r>
  </si>
  <si>
    <r>
      <rPr>
        <sz val="10"/>
        <color theme="1"/>
        <rFont val="Arial MT"/>
        <family val="2"/>
      </rPr>
      <t>ADIVEPPA GANGAPPA MADAR</t>
    </r>
  </si>
  <si>
    <r>
      <rPr>
        <sz val="10"/>
        <color theme="1"/>
        <rFont val="Arial MT"/>
        <family val="2"/>
      </rPr>
      <t>DURAGAPPA KAREVVA MADAR</t>
    </r>
  </si>
  <si>
    <r>
      <rPr>
        <sz val="10"/>
        <color theme="1"/>
        <rFont val="Arial MT"/>
        <family val="2"/>
      </rPr>
      <t>SHEDEPPA YALLAPPA MADAR</t>
    </r>
  </si>
  <si>
    <r>
      <rPr>
        <sz val="10"/>
        <color theme="1"/>
        <rFont val="Arial MT"/>
        <family val="2"/>
      </rPr>
      <t>GANGAPPA FAKKIRAPPA CHACHADI</t>
    </r>
  </si>
  <si>
    <r>
      <rPr>
        <sz val="10"/>
        <color theme="1"/>
        <rFont val="Arial MT"/>
        <family val="2"/>
      </rPr>
      <t>NAGAVVA SURESH MADAR</t>
    </r>
  </si>
  <si>
    <r>
      <rPr>
        <sz val="10"/>
        <color theme="1"/>
        <rFont val="Arial MT"/>
        <family val="2"/>
      </rPr>
      <t>SHIVAVVA NEELAPPA MADAR</t>
    </r>
  </si>
  <si>
    <r>
      <rPr>
        <sz val="10"/>
        <color theme="1"/>
        <rFont val="Arial MT"/>
        <family val="2"/>
      </rPr>
      <t>PUNDALIK GANGAPPA CHACHADI</t>
    </r>
  </si>
  <si>
    <r>
      <rPr>
        <sz val="10"/>
        <color theme="1"/>
        <rFont val="Arial MT"/>
        <family val="2"/>
      </rPr>
      <t>HANAMANTAPPA FAKKIRAPPA MADAR</t>
    </r>
  </si>
  <si>
    <r>
      <rPr>
        <sz val="10"/>
        <color theme="1"/>
        <rFont val="Arial MT"/>
        <family val="2"/>
      </rPr>
      <t>GANGAPPA DURAGAPPA MADAR</t>
    </r>
  </si>
  <si>
    <r>
      <rPr>
        <sz val="10"/>
        <color theme="1"/>
        <rFont val="Arial MT"/>
        <family val="2"/>
      </rPr>
      <t>IRAPPA DURAGAPPA MADAR</t>
    </r>
  </si>
  <si>
    <r>
      <rPr>
        <sz val="10"/>
        <color theme="1"/>
        <rFont val="Arial MT"/>
        <family val="2"/>
      </rPr>
      <t>BASAPPA YALLAPPA MADAR</t>
    </r>
  </si>
  <si>
    <r>
      <rPr>
        <sz val="10"/>
        <color theme="1"/>
        <rFont val="Arial MT"/>
        <family val="2"/>
      </rPr>
      <t>SHEDEPPA BALAVVA MADAR</t>
    </r>
  </si>
  <si>
    <r>
      <rPr>
        <sz val="10"/>
        <color theme="1"/>
        <rFont val="Arial MT"/>
        <family val="2"/>
      </rPr>
      <t>DURAGAPPA SANTAPPA MADAR</t>
    </r>
  </si>
  <si>
    <r>
      <rPr>
        <sz val="10"/>
        <color theme="1"/>
        <rFont val="Arial MT"/>
        <family val="2"/>
      </rPr>
      <t>BASAPPA YAMANAPPA MADAR</t>
    </r>
  </si>
  <si>
    <r>
      <rPr>
        <sz val="10"/>
        <color theme="1"/>
        <rFont val="Arial MT"/>
        <family val="2"/>
      </rPr>
      <t>ASHOK GANGAPPA CHACHADI</t>
    </r>
  </si>
  <si>
    <r>
      <rPr>
        <sz val="10"/>
        <color theme="1"/>
        <rFont val="Arial MT"/>
        <family val="2"/>
      </rPr>
      <t>BALAPPA MUDAKAPPA MADAR</t>
    </r>
  </si>
  <si>
    <r>
      <rPr>
        <sz val="10"/>
        <color theme="1"/>
        <rFont val="Arial MT"/>
        <family val="2"/>
      </rPr>
      <t>NAGAPPA FAKKIRAPPA MADAR</t>
    </r>
  </si>
  <si>
    <r>
      <rPr>
        <sz val="10"/>
        <color theme="1"/>
        <rFont val="Arial MT"/>
        <family val="2"/>
      </rPr>
      <t>PRAKASH SURESH MADAR</t>
    </r>
  </si>
  <si>
    <r>
      <rPr>
        <sz val="10"/>
        <color theme="1"/>
        <rFont val="Arial MT"/>
        <family val="2"/>
      </rPr>
      <t>SHANKREPPA SURESH MADAR</t>
    </r>
  </si>
  <si>
    <r>
      <rPr>
        <sz val="10"/>
        <color theme="1"/>
        <rFont val="Arial MT"/>
        <family val="2"/>
      </rPr>
      <t>TAYAPPA DURAGAPPA MADAR</t>
    </r>
  </si>
  <si>
    <r>
      <rPr>
        <sz val="10"/>
        <color theme="1"/>
        <rFont val="Arial MT"/>
        <family val="2"/>
      </rPr>
      <t>PUNDALIK DURAGAPPA MADAR</t>
    </r>
  </si>
  <si>
    <r>
      <rPr>
        <sz val="10"/>
        <color theme="1"/>
        <rFont val="Arial MT"/>
        <family val="2"/>
      </rPr>
      <t>MUDAKAPPA BALAPPA MADAR</t>
    </r>
  </si>
  <si>
    <r>
      <rPr>
        <sz val="10"/>
        <color theme="1"/>
        <rFont val="Arial MT"/>
        <family val="2"/>
      </rPr>
      <t>YALLAPPA MALLAPPA MADAR</t>
    </r>
  </si>
  <si>
    <r>
      <rPr>
        <sz val="10"/>
        <color theme="1"/>
        <rFont val="Arial MT"/>
        <family val="2"/>
      </rPr>
      <t>SOMANINGAPPA RUDRAPPA MADAR</t>
    </r>
  </si>
  <si>
    <r>
      <rPr>
        <sz val="10"/>
        <color theme="1"/>
        <rFont val="Arial MT"/>
        <family val="2"/>
      </rPr>
      <t>INDRAVVA YAMANAPPA MADR</t>
    </r>
  </si>
  <si>
    <r>
      <rPr>
        <sz val="10"/>
        <color theme="1"/>
        <rFont val="Arial MT"/>
        <family val="2"/>
      </rPr>
      <t>GANGAVVA BASAPPA MADAR</t>
    </r>
  </si>
  <si>
    <r>
      <rPr>
        <sz val="10"/>
        <color theme="1"/>
        <rFont val="Arial MT"/>
        <family val="2"/>
      </rPr>
      <t>TIPPANNA GANGAPPA MADAR</t>
    </r>
  </si>
  <si>
    <r>
      <rPr>
        <sz val="10"/>
        <color theme="1"/>
        <rFont val="Arial MT"/>
        <family val="2"/>
      </rPr>
      <t>MAHANTESH FAKKIRAPPA MADAR</t>
    </r>
  </si>
  <si>
    <r>
      <rPr>
        <sz val="10"/>
        <color theme="1"/>
        <rFont val="Arial MT"/>
        <family val="2"/>
      </rPr>
      <t>MALLAVVA SHIVAPPA MADAR</t>
    </r>
  </si>
  <si>
    <r>
      <rPr>
        <sz val="10"/>
        <color theme="1"/>
        <rFont val="Arial MT"/>
        <family val="2"/>
      </rPr>
      <t>MAREVVA DURAGAPPA MADAR</t>
    </r>
  </si>
  <si>
    <r>
      <rPr>
        <sz val="10"/>
        <color theme="1"/>
        <rFont val="Arial MT"/>
        <family val="2"/>
      </rPr>
      <t>PRAKASH DURAGAPPA MADAR</t>
    </r>
  </si>
  <si>
    <r>
      <rPr>
        <sz val="10"/>
        <color theme="1"/>
        <rFont val="Arial MT"/>
        <family val="2"/>
      </rPr>
      <t>YALLAVVA GADIGEPPA MADAR</t>
    </r>
  </si>
  <si>
    <r>
      <rPr>
        <sz val="10"/>
        <color theme="1"/>
        <rFont val="Arial MT"/>
        <family val="2"/>
      </rPr>
      <t>MALLAVVA GANGAPPA MADAR</t>
    </r>
  </si>
  <si>
    <r>
      <rPr>
        <sz val="10"/>
        <color theme="1"/>
        <rFont val="Arial MT"/>
        <family val="2"/>
      </rPr>
      <t>UMESH BASHETTEPPA GOVANAKOPPA</t>
    </r>
  </si>
  <si>
    <r>
      <rPr>
        <sz val="10"/>
        <color theme="1"/>
        <rFont val="Arial MT"/>
        <family val="2"/>
      </rPr>
      <t>SHIDDAPPA NINGAPPA YARAGUDDI</t>
    </r>
  </si>
  <si>
    <r>
      <rPr>
        <sz val="10"/>
        <color theme="1"/>
        <rFont val="Arial MT"/>
        <family val="2"/>
      </rPr>
      <t>PRAKASHA NINGAPPA YARAGUDDI</t>
    </r>
  </si>
  <si>
    <r>
      <rPr>
        <sz val="10"/>
        <color theme="1"/>
        <rFont val="Arial MT"/>
        <family val="2"/>
      </rPr>
      <t>NILAPPA BASAVANTAPPA BADIGER</t>
    </r>
  </si>
  <si>
    <r>
      <rPr>
        <sz val="10"/>
        <color theme="1"/>
        <rFont val="Arial MT"/>
        <family val="2"/>
      </rPr>
      <t>ANASUYA DHAREPPA ABBAYI</t>
    </r>
  </si>
  <si>
    <r>
      <rPr>
        <sz val="10"/>
        <color theme="1"/>
        <rFont val="Arial MT"/>
        <family val="2"/>
      </rPr>
      <t>BASAPPA GANGAPPA NADAKATTINAVAR</t>
    </r>
  </si>
  <si>
    <r>
      <rPr>
        <sz val="10"/>
        <color theme="1"/>
        <rFont val="Arial MT"/>
        <family val="2"/>
      </rPr>
      <t>RUDRAVVA YALLAPPA LAGAMANNAVAR</t>
    </r>
  </si>
  <si>
    <r>
      <rPr>
        <sz val="10"/>
        <color theme="1"/>
        <rFont val="Arial MT"/>
        <family val="2"/>
      </rPr>
      <t>MAHANTESH SOMALINGAPPA TURAMARI</t>
    </r>
  </si>
  <si>
    <r>
      <rPr>
        <sz val="10"/>
        <color theme="1"/>
        <rFont val="Arial MT"/>
        <family val="2"/>
      </rPr>
      <t>SHIVALINGAPPA IRAPPA PENTED</t>
    </r>
  </si>
  <si>
    <r>
      <rPr>
        <sz val="10"/>
        <color theme="1"/>
        <rFont val="Arial MT"/>
        <family val="2"/>
      </rPr>
      <t>RAMESH IRAPPA PENTED</t>
    </r>
  </si>
  <si>
    <r>
      <rPr>
        <sz val="10"/>
        <color theme="1"/>
        <rFont val="Arial MT"/>
        <family val="2"/>
      </rPr>
      <t>KARTIK SHIVALINGAPPA SOGALAD</t>
    </r>
  </si>
  <si>
    <r>
      <rPr>
        <sz val="10"/>
        <color theme="1"/>
        <rFont val="Arial MT"/>
        <family val="2"/>
      </rPr>
      <t>IRAVVA IRAPPA PACHANNAVAR</t>
    </r>
  </si>
  <si>
    <r>
      <rPr>
        <sz val="10"/>
        <color theme="1"/>
        <rFont val="Arial MT"/>
        <family val="2"/>
      </rPr>
      <t>SURESH YANKAPPA DALAVAYI</t>
    </r>
  </si>
  <si>
    <r>
      <rPr>
        <sz val="10"/>
        <color theme="1"/>
        <rFont val="Arial MT"/>
        <family val="2"/>
      </rPr>
      <t>BASAVAPRABHU RUDRAPPA DODAMANI</t>
    </r>
  </si>
  <si>
    <r>
      <rPr>
        <sz val="10"/>
        <color theme="1"/>
        <rFont val="Arial MT"/>
        <family val="2"/>
      </rPr>
      <t>ASHOK MAHARUDRAPPA PATTAR</t>
    </r>
  </si>
  <si>
    <r>
      <rPr>
        <sz val="10"/>
        <color theme="1"/>
        <rFont val="Arial MT"/>
        <family val="2"/>
      </rPr>
      <t>SHIVALINGAPPA RUDRAPPA DODAMANI</t>
    </r>
  </si>
  <si>
    <r>
      <rPr>
        <sz val="10"/>
        <color theme="1"/>
        <rFont val="Arial MT"/>
        <family val="2"/>
      </rPr>
      <t>SHRISHAIL RUDRAPPA DODAMNI</t>
    </r>
  </si>
  <si>
    <r>
      <rPr>
        <sz val="10"/>
        <color theme="1"/>
        <rFont val="Arial MT"/>
        <family val="2"/>
      </rPr>
      <t>ADIVEPPA ISHWAR PATHANI</t>
    </r>
  </si>
  <si>
    <r>
      <rPr>
        <sz val="10"/>
        <color theme="1"/>
        <rFont val="Arial MT"/>
        <family val="2"/>
      </rPr>
      <t>SANGAVVA SOMAPPA BANI</t>
    </r>
  </si>
  <si>
    <r>
      <rPr>
        <sz val="10"/>
        <color theme="1"/>
        <rFont val="Arial MT"/>
        <family val="2"/>
      </rPr>
      <t>.RUDRAGOUD GOUDAPPA MALLAPUR</t>
    </r>
  </si>
  <si>
    <r>
      <rPr>
        <sz val="10"/>
        <color theme="1"/>
        <rFont val="Arial MT"/>
        <family val="2"/>
      </rPr>
      <t>SHIDDAPPA BASAPPA MUTNAL</t>
    </r>
  </si>
  <si>
    <r>
      <rPr>
        <sz val="10"/>
        <color theme="1"/>
        <rFont val="Arial MT"/>
        <family val="2"/>
      </rPr>
      <t>BASAVRAJ MAHALINGAPPA SHEGAVI</t>
    </r>
  </si>
  <si>
    <r>
      <rPr>
        <sz val="10"/>
        <color theme="1"/>
        <rFont val="Arial MT"/>
        <family val="2"/>
      </rPr>
      <t>MANJUNATH ADIVEPPA HOSUR</t>
    </r>
  </si>
  <si>
    <r>
      <rPr>
        <sz val="10"/>
        <color theme="1"/>
        <rFont val="Arial MT"/>
        <family val="2"/>
      </rPr>
      <t>KALLAVVA ADIVEPPA HOSUR</t>
    </r>
  </si>
  <si>
    <r>
      <rPr>
        <sz val="10"/>
        <color theme="1"/>
        <rFont val="Arial MT"/>
        <family val="2"/>
      </rPr>
      <t>SANGAMESH GANGAPPA SOGALAD</t>
    </r>
  </si>
  <si>
    <r>
      <rPr>
        <sz val="10"/>
        <color theme="1"/>
        <rFont val="Arial MT"/>
        <family val="2"/>
      </rPr>
      <t>BHAGYA PRADEEPA SOGALAD</t>
    </r>
  </si>
  <si>
    <r>
      <rPr>
        <sz val="10"/>
        <color theme="1"/>
        <rFont val="Arial MT"/>
        <family val="2"/>
      </rPr>
      <t>SANGAMESH SOMAPPA PENTED</t>
    </r>
  </si>
  <si>
    <r>
      <rPr>
        <sz val="10"/>
        <color theme="1"/>
        <rFont val="Arial MT"/>
        <family val="2"/>
      </rPr>
      <t>PRAKASH GANGADHAR DODAMANI</t>
    </r>
  </si>
  <si>
    <r>
      <rPr>
        <sz val="10"/>
        <color theme="1"/>
        <rFont val="Arial MT"/>
        <family val="2"/>
      </rPr>
      <t>GANGAPPA BASAPPA GUGGARI</t>
    </r>
  </si>
  <si>
    <r>
      <rPr>
        <sz val="10"/>
        <color theme="1"/>
        <rFont val="Arial MT"/>
        <family val="2"/>
      </rPr>
      <t>BASAPPA RUDRAPPA GADDIKERI</t>
    </r>
  </si>
  <si>
    <r>
      <rPr>
        <sz val="10"/>
        <color theme="1"/>
        <rFont val="Arial MT"/>
        <family val="2"/>
      </rPr>
      <t>MALLESHI SHIDDAPPA BIDARAGADDI</t>
    </r>
  </si>
  <si>
    <r>
      <rPr>
        <sz val="10"/>
        <color theme="1"/>
        <rFont val="Arial MT"/>
        <family val="2"/>
      </rPr>
      <t>BASHETTEPPA VEERUPAKSHAPPA GOVANAKOPPA</t>
    </r>
  </si>
  <si>
    <r>
      <rPr>
        <sz val="10"/>
        <color theme="1"/>
        <rFont val="Arial MT"/>
        <family val="2"/>
      </rPr>
      <t>MANJUNATHA PAWADEPPA SANNAR</t>
    </r>
  </si>
  <si>
    <r>
      <rPr>
        <sz val="10"/>
        <color theme="1"/>
        <rFont val="Arial MT"/>
        <family val="2"/>
      </rPr>
      <t>NEELAPPA PAVADEPPA SANNAR</t>
    </r>
  </si>
  <si>
    <r>
      <rPr>
        <sz val="10"/>
        <color theme="1"/>
        <rFont val="Arial MT"/>
        <family val="2"/>
      </rPr>
      <t>VEERUPAKSHAPPA MALLESHAPPA GOURI</t>
    </r>
  </si>
  <si>
    <r>
      <rPr>
        <sz val="10"/>
        <color theme="1"/>
        <rFont val="Arial MT"/>
        <family val="2"/>
      </rPr>
      <t>BASAPPA MALLAPPA DALAVAYI</t>
    </r>
  </si>
  <si>
    <r>
      <rPr>
        <sz val="10"/>
        <color theme="1"/>
        <rFont val="Arial MT"/>
        <family val="2"/>
      </rPr>
      <t>ANIL CHANDRASHEKHAR KURUBAGATTI</t>
    </r>
  </si>
  <si>
    <r>
      <rPr>
        <sz val="10"/>
        <color theme="1"/>
        <rFont val="Arial MT"/>
        <family val="2"/>
      </rPr>
      <t>SANGAPPA BASAPPA MABANUR</t>
    </r>
  </si>
  <si>
    <r>
      <rPr>
        <sz val="10"/>
        <color theme="1"/>
        <rFont val="Arial MT"/>
        <family val="2"/>
      </rPr>
      <t>SIDDAPPA KANAPPA REVANNAVAR</t>
    </r>
  </si>
  <si>
    <r>
      <rPr>
        <sz val="10"/>
        <color theme="1"/>
        <rFont val="Arial MT"/>
        <family val="2"/>
      </rPr>
      <t>BASAVARAJ IRAPPA ABBAYI</t>
    </r>
  </si>
  <si>
    <r>
      <rPr>
        <sz val="10"/>
        <color theme="1"/>
        <rFont val="Arial MT"/>
        <family val="2"/>
      </rPr>
      <t>KASHAPPA IRAPPA ABBAYI</t>
    </r>
  </si>
  <si>
    <r>
      <rPr>
        <sz val="10"/>
        <color theme="1"/>
        <rFont val="Arial MT"/>
        <family val="2"/>
      </rPr>
      <t>YALLAPPA BALAPPA ABBAYI</t>
    </r>
  </si>
  <si>
    <r>
      <rPr>
        <sz val="10"/>
        <color theme="1"/>
        <rFont val="Arial MT"/>
        <family val="2"/>
      </rPr>
      <t>NAGAPPA BASAPPANGADI</t>
    </r>
  </si>
  <si>
    <r>
      <rPr>
        <sz val="10"/>
        <color theme="1"/>
        <rFont val="Arial MT"/>
        <family val="2"/>
      </rPr>
      <t>MAHADEV YALLAPPA ABBAYI</t>
    </r>
  </si>
  <si>
    <r>
      <rPr>
        <sz val="10"/>
        <color theme="1"/>
        <rFont val="Arial MT"/>
        <family val="2"/>
      </rPr>
      <t>BASAVARAJ JATTINGAPPA ABBAYI</t>
    </r>
  </si>
  <si>
    <r>
      <rPr>
        <sz val="10"/>
        <color theme="1"/>
        <rFont val="Arial MT"/>
        <family val="2"/>
      </rPr>
      <t>YAMANAPPA SATYAPPA KURI</t>
    </r>
  </si>
  <si>
    <r>
      <rPr>
        <sz val="10"/>
        <color theme="1"/>
        <rFont val="Arial MT"/>
        <family val="2"/>
      </rPr>
      <t>SANGLEPPA NINGAPPA PENTED</t>
    </r>
  </si>
  <si>
    <r>
      <rPr>
        <sz val="10"/>
        <color theme="1"/>
        <rFont val="Arial MT"/>
        <family val="2"/>
      </rPr>
      <t>BHIMAPPA IRAPPA ABBAYI</t>
    </r>
  </si>
  <si>
    <r>
      <rPr>
        <sz val="10"/>
        <color theme="1"/>
        <rFont val="Arial MT"/>
        <family val="2"/>
      </rPr>
      <t>DAREAPPA BHIMAPPA ABBAYI</t>
    </r>
  </si>
  <si>
    <r>
      <rPr>
        <sz val="10"/>
        <color theme="1"/>
        <rFont val="Arial MT"/>
        <family val="2"/>
      </rPr>
      <t>IRAPPA BHIMAPPA ABBAY</t>
    </r>
  </si>
  <si>
    <r>
      <rPr>
        <sz val="10"/>
        <color theme="1"/>
        <rFont val="Arial MT"/>
        <family val="2"/>
      </rPr>
      <t>CHANABASAPPA IRAPPA ABBAYI</t>
    </r>
  </si>
  <si>
    <r>
      <rPr>
        <sz val="10"/>
        <color theme="1"/>
        <rFont val="Arial MT"/>
        <family val="2"/>
      </rPr>
      <t>SOMAPPA IRAPPA ABBAYI</t>
    </r>
  </si>
  <si>
    <r>
      <rPr>
        <sz val="10"/>
        <color theme="1"/>
        <rFont val="Arial MT"/>
        <family val="2"/>
      </rPr>
      <t>MALLAPPA BASAPPA BETAGERI</t>
    </r>
  </si>
  <si>
    <r>
      <rPr>
        <sz val="10"/>
        <color theme="1"/>
        <rFont val="Arial MT"/>
        <family val="2"/>
      </rPr>
      <t>BASAPPA MALLAPPA KEMANAVAR</t>
    </r>
  </si>
  <si>
    <r>
      <rPr>
        <sz val="10"/>
        <color theme="1"/>
        <rFont val="Arial MT"/>
        <family val="2"/>
      </rPr>
      <t>IRAPPA GURAPPA KALAMANI</t>
    </r>
  </si>
  <si>
    <r>
      <rPr>
        <sz val="10"/>
        <color theme="1"/>
        <rFont val="Arial MT"/>
        <family val="2"/>
      </rPr>
      <t>SOMAVVA SHIVAPPA DODAVAD</t>
    </r>
  </si>
  <si>
    <r>
      <rPr>
        <sz val="10"/>
        <color theme="1"/>
        <rFont val="Arial MT"/>
        <family val="2"/>
      </rPr>
      <t>MUSHAPPA IRAPPA KURI</t>
    </r>
  </si>
  <si>
    <r>
      <rPr>
        <sz val="10"/>
        <color theme="1"/>
        <rFont val="Arial MT"/>
        <family val="2"/>
      </rPr>
      <t>MALLAPPA HONNAPPA DALAVAYI</t>
    </r>
  </si>
  <si>
    <r>
      <rPr>
        <sz val="10"/>
        <color theme="1"/>
        <rFont val="Arial MT"/>
        <family val="2"/>
      </rPr>
      <t>SHIVAPPA NINGAPPA DODLI</t>
    </r>
  </si>
  <si>
    <r>
      <rPr>
        <sz val="10"/>
        <color theme="1"/>
        <rFont val="Arial MT"/>
        <family val="2"/>
      </rPr>
      <t>LALITA ADIVEPPA MUNAVALLI</t>
    </r>
  </si>
  <si>
    <r>
      <rPr>
        <sz val="10"/>
        <color theme="1"/>
        <rFont val="Arial MT"/>
        <family val="2"/>
      </rPr>
      <t>GURUPUTRAPPA SANGAPPA DODAMANI</t>
    </r>
  </si>
  <si>
    <r>
      <rPr>
        <sz val="10"/>
        <color theme="1"/>
        <rFont val="Arial MT"/>
        <family val="2"/>
      </rPr>
      <t>BASAVARAJ GURUPADAPPA DODAMANI</t>
    </r>
  </si>
  <si>
    <r>
      <rPr>
        <sz val="10"/>
        <color theme="1"/>
        <rFont val="Arial MT"/>
        <family val="2"/>
      </rPr>
      <t>FAKKIRAPPA KALLAPPA DHARWAD</t>
    </r>
  </si>
  <si>
    <r>
      <rPr>
        <sz val="10"/>
        <color theme="1"/>
        <rFont val="Arial MT"/>
        <family val="2"/>
      </rPr>
      <t>SHIVAMURTYAPPA GURUPADAPPA DODAMANI</t>
    </r>
  </si>
  <si>
    <r>
      <rPr>
        <sz val="10"/>
        <color theme="1"/>
        <rFont val="Arial MT"/>
        <family val="2"/>
      </rPr>
      <t>SHAKAREPPA GURUPADAPPA DODAMANI</t>
    </r>
  </si>
  <si>
    <r>
      <rPr>
        <sz val="10"/>
        <color theme="1"/>
        <rFont val="Arial MT"/>
        <family val="2"/>
      </rPr>
      <t>SHIVALINGAPPA NAGAPPA DODAMANI</t>
    </r>
  </si>
  <si>
    <r>
      <rPr>
        <sz val="10"/>
        <color theme="1"/>
        <rFont val="Arial MT"/>
        <family val="2"/>
      </rPr>
      <t>VIRAPAKSHAPPA BASHETTEPPA GOVANKOPPA</t>
    </r>
  </si>
  <si>
    <r>
      <rPr>
        <sz val="10"/>
        <color theme="1"/>
        <rFont val="Arial MT"/>
        <family val="2"/>
      </rPr>
      <t>BASAPPA HANAMNTAPPA HOSAMANI</t>
    </r>
  </si>
  <si>
    <r>
      <rPr>
        <sz val="10"/>
        <color theme="1"/>
        <rFont val="Arial MT"/>
        <family val="2"/>
      </rPr>
      <t>KASHAPPA NAGAPPA HARALAPUR</t>
    </r>
  </si>
  <si>
    <r>
      <rPr>
        <sz val="10"/>
        <color theme="1"/>
        <rFont val="Arial MT"/>
        <family val="2"/>
      </rPr>
      <t>BALAPPA YALLAPPA HOSAMANI</t>
    </r>
  </si>
  <si>
    <r>
      <rPr>
        <sz val="10"/>
        <color theme="1"/>
        <rFont val="Arial MT"/>
        <family val="2"/>
      </rPr>
      <t>ADIVEPPA SHIDDAPPA HOSUR</t>
    </r>
  </si>
  <si>
    <r>
      <rPr>
        <sz val="10"/>
        <color theme="1"/>
        <rFont val="Arial MT"/>
        <family val="2"/>
      </rPr>
      <t>NAGAPPA YALLAPPA CHABBI</t>
    </r>
  </si>
  <si>
    <r>
      <rPr>
        <sz val="10"/>
        <color theme="1"/>
        <rFont val="Arial MT"/>
        <family val="2"/>
      </rPr>
      <t>KENCHAPPA YALLAPPA LAGAMANNAVAR</t>
    </r>
  </si>
  <si>
    <r>
      <rPr>
        <sz val="10"/>
        <color theme="1"/>
        <rFont val="Arial MT"/>
        <family val="2"/>
      </rPr>
      <t>YALLAPPA FAKKIRAPPA LAGAMANNAVAR</t>
    </r>
  </si>
  <si>
    <r>
      <rPr>
        <sz val="10"/>
        <color theme="1"/>
        <rFont val="Arial MT"/>
        <family val="2"/>
      </rPr>
      <t>MUDAKAPPA BHIMAPPA LANGOTI</t>
    </r>
  </si>
  <si>
    <r>
      <rPr>
        <sz val="10"/>
        <color theme="1"/>
        <rFont val="Arial MT"/>
        <family val="2"/>
      </rPr>
      <t>GURASIDDAPPA SHIDDAPPA MUTNAL</t>
    </r>
  </si>
  <si>
    <r>
      <rPr>
        <sz val="10"/>
        <color theme="1"/>
        <rFont val="Arial MT"/>
        <family val="2"/>
      </rPr>
      <t>BALAPPA YALLAPPA MADIWALAR</t>
    </r>
  </si>
  <si>
    <r>
      <rPr>
        <sz val="10"/>
        <color theme="1"/>
        <rFont val="Arial MT"/>
        <family val="2"/>
      </rPr>
      <t>SANGLEPPA YALLAPPA MUNAVALLI</t>
    </r>
  </si>
  <si>
    <r>
      <rPr>
        <sz val="10"/>
        <color theme="1"/>
        <rFont val="Arial MT"/>
        <family val="2"/>
      </rPr>
      <t>HUCHAPPA YALLAPPA MUNAVALLI</t>
    </r>
  </si>
  <si>
    <r>
      <rPr>
        <sz val="10"/>
        <color theme="1"/>
        <rFont val="Arial MT"/>
        <family val="2"/>
      </rPr>
      <t>KALLAYYA VIRABHADRAYYA MATHAPATI</t>
    </r>
  </si>
  <si>
    <r>
      <rPr>
        <sz val="10"/>
        <color theme="1"/>
        <rFont val="Arial MT"/>
        <family val="2"/>
      </rPr>
      <t>SHIVARAYAPPA BHIMAPPA PUJER</t>
    </r>
  </si>
  <si>
    <r>
      <rPr>
        <sz val="10"/>
        <color theme="1"/>
        <rFont val="Arial MT"/>
        <family val="2"/>
      </rPr>
      <t>SHANKARAGOUD MALLANGOUD PATIL</t>
    </r>
  </si>
  <si>
    <r>
      <rPr>
        <sz val="10"/>
        <color theme="1"/>
        <rFont val="Arial MT"/>
        <family val="2"/>
      </rPr>
      <t>RUDRAGOUD KASHAPPAGOUD PATIL</t>
    </r>
  </si>
  <si>
    <r>
      <rPr>
        <sz val="10"/>
        <color theme="1"/>
        <rFont val="Arial MT"/>
        <family val="2"/>
      </rPr>
      <t>NEELAKANTAPPA IRAPPA PATTAR</t>
    </r>
  </si>
  <si>
    <r>
      <rPr>
        <sz val="10"/>
        <color theme="1"/>
        <rFont val="Arial MT"/>
        <family val="2"/>
      </rPr>
      <t>RAVI NETAJI UGRAN UGRAN</t>
    </r>
  </si>
  <si>
    <r>
      <rPr>
        <sz val="10"/>
        <color theme="1"/>
        <rFont val="Arial MT"/>
        <family val="2"/>
      </rPr>
      <t>SHIVARAYAPPA NINGAPPA REVANNAVAR</t>
    </r>
  </si>
  <si>
    <r>
      <rPr>
        <sz val="10"/>
        <color theme="1"/>
        <rFont val="Arial MT"/>
        <family val="2"/>
      </rPr>
      <t>FAKKIRAPPA NINGAPPA REVANNAVAR</t>
    </r>
  </si>
  <si>
    <r>
      <rPr>
        <sz val="10"/>
        <color theme="1"/>
        <rFont val="Arial MT"/>
        <family val="2"/>
      </rPr>
      <t>HANAMANT FAKKIRAPPA SANNAR</t>
    </r>
  </si>
  <si>
    <r>
      <rPr>
        <sz val="10"/>
        <color theme="1"/>
        <rFont val="Arial MT"/>
        <family val="2"/>
      </rPr>
      <t>FAKKIRAPPA BASAVANTAPPA SHEEPRI</t>
    </r>
  </si>
  <si>
    <r>
      <rPr>
        <sz val="10"/>
        <color theme="1"/>
        <rFont val="Arial MT"/>
        <family val="2"/>
      </rPr>
      <t>KHANAPPA FAKKIRAPPA SANNAR</t>
    </r>
  </si>
  <si>
    <r>
      <rPr>
        <sz val="10"/>
        <color theme="1"/>
        <rFont val="Arial MT"/>
        <family val="2"/>
      </rPr>
      <t>GURASHIDDAPPA BASAVANTAPPA UGRAN</t>
    </r>
  </si>
  <si>
    <r>
      <rPr>
        <sz val="10"/>
        <color theme="1"/>
        <rFont val="Arial MT"/>
        <family val="2"/>
      </rPr>
      <t>MALLESHAPPA BASAVANTAPPA UGRAN</t>
    </r>
  </si>
  <si>
    <r>
      <rPr>
        <sz val="10"/>
        <color theme="1"/>
        <rFont val="Arial MT"/>
        <family val="2"/>
      </rPr>
      <t>IRAPPA KARABASAPPA UGRAN</t>
    </r>
  </si>
  <si>
    <r>
      <rPr>
        <sz val="10"/>
        <color theme="1"/>
        <rFont val="Arial MT"/>
        <family val="2"/>
      </rPr>
      <t>GANGAPPA BHIMAPPA VAKKUND</t>
    </r>
  </si>
  <si>
    <r>
      <rPr>
        <sz val="10"/>
        <color theme="1"/>
        <rFont val="Arial MT"/>
        <family val="2"/>
      </rPr>
      <t>VEERUPAKSHAPPA BASAVANTAPPA SANGOLLI</t>
    </r>
  </si>
  <si>
    <r>
      <rPr>
        <sz val="10"/>
        <color theme="1"/>
        <rFont val="Arial MT"/>
        <family val="2"/>
      </rPr>
      <t>MAHEBUBSAB GOUSASAB MULLA</t>
    </r>
  </si>
  <si>
    <r>
      <rPr>
        <sz val="10"/>
        <color theme="1"/>
        <rFont val="Arial MT"/>
        <family val="2"/>
      </rPr>
      <t>KUDANASAB MALIKASAB HATTIKATAGI</t>
    </r>
  </si>
  <si>
    <r>
      <rPr>
        <sz val="10"/>
        <color theme="1"/>
        <rFont val="Arial MT"/>
        <family val="2"/>
      </rPr>
      <t>MAHAMMAD MUGUTSAB ARAVALLI</t>
    </r>
  </si>
  <si>
    <r>
      <rPr>
        <sz val="10"/>
        <color theme="1"/>
        <rFont val="Arial MT"/>
        <family val="2"/>
      </rPr>
      <t>BALAVVA IRAPPA YENAGI</t>
    </r>
  </si>
  <si>
    <r>
      <rPr>
        <sz val="10"/>
        <color theme="1"/>
        <rFont val="Arial MT"/>
        <family val="2"/>
      </rPr>
      <t>NEELAPPA BASAPPA DODAMANI</t>
    </r>
  </si>
  <si>
    <r>
      <rPr>
        <sz val="10"/>
        <color theme="1"/>
        <rFont val="Arial MT"/>
        <family val="2"/>
      </rPr>
      <t>ANASUYA DAREPPA ABBAYI</t>
    </r>
  </si>
  <si>
    <r>
      <rPr>
        <sz val="10"/>
        <color theme="1"/>
        <rFont val="Arial MT"/>
        <family val="2"/>
      </rPr>
      <t>IRAPPA BHIMAPPA SUTAGATTI</t>
    </r>
  </si>
  <si>
    <r>
      <rPr>
        <sz val="10"/>
        <color theme="1"/>
        <rFont val="Arial MT"/>
        <family val="2"/>
      </rPr>
      <t>ADIVEPPA BHIMAPPA SUTAGATTI</t>
    </r>
  </si>
  <si>
    <r>
      <rPr>
        <sz val="10"/>
        <color theme="1"/>
        <rFont val="Arial MT"/>
        <family val="2"/>
      </rPr>
      <t>NOORUNDAPPA RAJASHEKHAR SHRINGARI</t>
    </r>
  </si>
  <si>
    <r>
      <rPr>
        <sz val="10"/>
        <color theme="1"/>
        <rFont val="Arial MT"/>
        <family val="2"/>
      </rPr>
      <t>BASAPPA NINGAPPA SANGOLLI</t>
    </r>
  </si>
  <si>
    <r>
      <rPr>
        <sz val="10"/>
        <color theme="1"/>
        <rFont val="Arial MT"/>
        <family val="2"/>
      </rPr>
      <t>KAREPPA FAKKIRAPPA TALAVAR</t>
    </r>
  </si>
  <si>
    <r>
      <rPr>
        <sz val="10"/>
        <color theme="1"/>
        <rFont val="Arial MT"/>
        <family val="2"/>
      </rPr>
      <t>IRAPPA SOMAPPA YARAGUDDI</t>
    </r>
  </si>
  <si>
    <r>
      <rPr>
        <sz val="10"/>
        <color theme="1"/>
        <rFont val="Arial MT"/>
        <family val="2"/>
      </rPr>
      <t>SHIVABASAVVA BASAPPA DEGAVI</t>
    </r>
  </si>
  <si>
    <r>
      <rPr>
        <sz val="10"/>
        <color theme="1"/>
        <rFont val="Arial MT"/>
        <family val="2"/>
      </rPr>
      <t>LAKSHAMAN GANGAPPA VAKKUND</t>
    </r>
  </si>
  <si>
    <r>
      <rPr>
        <sz val="10"/>
        <color theme="1"/>
        <rFont val="Arial MT"/>
        <family val="2"/>
      </rPr>
      <t>NAGAPPA BASAPPA GOVANAKOPPA</t>
    </r>
  </si>
  <si>
    <r>
      <rPr>
        <sz val="10"/>
        <color theme="1"/>
        <rFont val="Arial MT"/>
        <family val="2"/>
      </rPr>
      <t>MUSHAPPA SHIVABASAPPA HARLAPUR</t>
    </r>
  </si>
  <si>
    <r>
      <rPr>
        <sz val="10"/>
        <color theme="1"/>
        <rFont val="Arial MT"/>
        <family val="2"/>
      </rPr>
      <t>MANJUNATH GADIGEPPA GOURI</t>
    </r>
  </si>
  <si>
    <r>
      <rPr>
        <sz val="10"/>
        <color theme="1"/>
        <rFont val="Arial MT"/>
        <family val="2"/>
      </rPr>
      <t>RUDRAPPA TIPPANNA DEGAVI</t>
    </r>
  </si>
  <si>
    <r>
      <rPr>
        <sz val="10"/>
        <color theme="1"/>
        <rFont val="Arial MT"/>
        <family val="2"/>
      </rPr>
      <t>HUSENASAB M ARAVALLI</t>
    </r>
  </si>
  <si>
    <r>
      <rPr>
        <sz val="10"/>
        <color theme="1"/>
        <rFont val="Arial MT"/>
        <family val="2"/>
      </rPr>
      <t>KUTUBUDDIN HUSENASAB HATTIKATAGI</t>
    </r>
  </si>
  <si>
    <r>
      <rPr>
        <sz val="10"/>
        <color theme="1"/>
        <rFont val="Arial MT"/>
        <family val="2"/>
      </rPr>
      <t>PARVATEVVA NINGAPPA SOGALAD</t>
    </r>
  </si>
  <si>
    <r>
      <rPr>
        <sz val="10"/>
        <color theme="1"/>
        <rFont val="Arial MT"/>
        <family val="2"/>
      </rPr>
      <t>YANKAPPA BHIMAPPA DALAVAYI</t>
    </r>
  </si>
  <si>
    <r>
      <rPr>
        <sz val="10"/>
        <color theme="1"/>
        <rFont val="Arial MT"/>
        <family val="2"/>
      </rPr>
      <t>KALLAPPA FAKKIRAPPA REVANNAVAR</t>
    </r>
  </si>
  <si>
    <r>
      <rPr>
        <sz val="10"/>
        <color theme="1"/>
        <rFont val="Arial MT"/>
        <family val="2"/>
      </rPr>
      <t>FAKKIRAPPA HANAMANTAPPA DODAVAD</t>
    </r>
  </si>
  <si>
    <r>
      <rPr>
        <sz val="10"/>
        <color theme="1"/>
        <rFont val="Arial MT"/>
        <family val="2"/>
      </rPr>
      <t>FAKKIRAPPA BASAPPA KEMANAVAR</t>
    </r>
  </si>
  <si>
    <r>
      <rPr>
        <sz val="10"/>
        <color theme="1"/>
        <rFont val="Arial MT"/>
        <family val="2"/>
      </rPr>
      <t>GANGAPPA DEMAPPA HADAPAD</t>
    </r>
  </si>
  <si>
    <r>
      <rPr>
        <sz val="10"/>
        <color theme="1"/>
        <rFont val="Arial MT"/>
        <family val="2"/>
      </rPr>
      <t>FAKKIRAPPA BASAPPA KURI</t>
    </r>
  </si>
  <si>
    <r>
      <rPr>
        <sz val="10"/>
        <color theme="1"/>
        <rFont val="Arial MT"/>
        <family val="2"/>
      </rPr>
      <t>PARVATEVVA MAYAPPA DEVAPPANAVAR</t>
    </r>
  </si>
  <si>
    <r>
      <rPr>
        <sz val="10"/>
        <color theme="1"/>
        <rFont val="Arial MT"/>
        <family val="2"/>
      </rPr>
      <t>PARAVVA BASAPPA PATHANI</t>
    </r>
  </si>
  <si>
    <r>
      <rPr>
        <sz val="10"/>
        <color theme="1"/>
        <rFont val="Arial MT"/>
        <family val="2"/>
      </rPr>
      <t>PARASAPPA MUSHAPPA KURI</t>
    </r>
  </si>
  <si>
    <r>
      <rPr>
        <sz val="10"/>
        <color theme="1"/>
        <rFont val="Arial MT"/>
        <family val="2"/>
      </rPr>
      <t>CHIDANAND YALLAPPA DODAVAD</t>
    </r>
  </si>
  <si>
    <r>
      <rPr>
        <sz val="10"/>
        <color theme="1"/>
        <rFont val="Arial MT"/>
        <family val="2"/>
      </rPr>
      <t>ANAND YALLAPPA DODAVAD</t>
    </r>
  </si>
  <si>
    <r>
      <rPr>
        <sz val="10"/>
        <color theme="1"/>
        <rFont val="Arial MT"/>
        <family val="2"/>
      </rPr>
      <t>ASHOK YALLAPPA DODAVAD</t>
    </r>
  </si>
  <si>
    <r>
      <rPr>
        <sz val="10"/>
        <color theme="1"/>
        <rFont val="Arial MT"/>
        <family val="2"/>
      </rPr>
      <t>FAKKIRAPPA GOVINDAPPA PUJER</t>
    </r>
  </si>
  <si>
    <r>
      <rPr>
        <sz val="10"/>
        <color theme="1"/>
        <rFont val="Arial MT"/>
        <family val="2"/>
      </rPr>
      <t>MAHADEV DAREPPA ABBAYI</t>
    </r>
  </si>
  <si>
    <r>
      <rPr>
        <sz val="10"/>
        <color theme="1"/>
        <rFont val="Arial MT"/>
        <family val="2"/>
      </rPr>
      <t>IRANNA BASAPPA DHARWAD</t>
    </r>
  </si>
  <si>
    <r>
      <rPr>
        <sz val="10"/>
        <color theme="1"/>
        <rFont val="Arial MT"/>
        <family val="2"/>
      </rPr>
      <t>SOMALING SHIVAPPA PATHANI</t>
    </r>
  </si>
  <si>
    <r>
      <rPr>
        <sz val="10"/>
        <color theme="1"/>
        <rFont val="Arial MT"/>
        <family val="2"/>
      </rPr>
      <t>GANGAVVA MAILAR MALANNAVAR</t>
    </r>
  </si>
  <si>
    <r>
      <rPr>
        <sz val="10"/>
        <color theme="1"/>
        <rFont val="Arial MT"/>
        <family val="2"/>
      </rPr>
      <t>PANDAPPA KENCHAPPA MUTNAL</t>
    </r>
  </si>
  <si>
    <r>
      <rPr>
        <sz val="10"/>
        <color theme="1"/>
        <rFont val="Arial MT"/>
        <family val="2"/>
      </rPr>
      <t>BHARAMAPPA SANGLEPPA MUNAVALLI</t>
    </r>
  </si>
  <si>
    <r>
      <rPr>
        <sz val="10"/>
        <color theme="1"/>
        <rFont val="Arial MT"/>
        <family val="2"/>
      </rPr>
      <t>RUDRAVVA CHANABASAPPA ABBAYI</t>
    </r>
  </si>
  <si>
    <r>
      <rPr>
        <sz val="10"/>
        <color theme="1"/>
        <rFont val="Arial MT"/>
        <family val="2"/>
      </rPr>
      <t>VANI SHIVABODH KAMATAGI</t>
    </r>
  </si>
  <si>
    <r>
      <rPr>
        <sz val="10"/>
        <color theme="1"/>
        <rFont val="Arial MT"/>
        <family val="2"/>
      </rPr>
      <t>DILAVARASAB RAIMANSAB BAVAKHAN</t>
    </r>
  </si>
  <si>
    <r>
      <rPr>
        <sz val="10"/>
        <color theme="1"/>
        <rFont val="Arial MT"/>
        <family val="2"/>
      </rPr>
      <t>MABUBSUBANI RAIMANSAB BAVAKHAN</t>
    </r>
  </si>
  <si>
    <r>
      <rPr>
        <sz val="10"/>
        <color theme="1"/>
        <rFont val="Arial MT"/>
        <family val="2"/>
      </rPr>
      <t>NAGANAGOUDA  PATIL</t>
    </r>
  </si>
  <si>
    <r>
      <rPr>
        <sz val="10"/>
        <color theme="1"/>
        <rFont val="Arial MT"/>
        <family val="2"/>
      </rPr>
      <t>NINGAPPA RUDRAPPA UGRAN</t>
    </r>
  </si>
  <si>
    <r>
      <rPr>
        <sz val="10"/>
        <color theme="1"/>
        <rFont val="Arial MT"/>
        <family val="2"/>
      </rPr>
      <t>VEERABHADRAPPA RUDRAPPA UGRAN</t>
    </r>
  </si>
  <si>
    <r>
      <rPr>
        <sz val="10"/>
        <color theme="1"/>
        <rFont val="Arial MT"/>
        <family val="2"/>
      </rPr>
      <t>BHIMAPPA IRAPPA SUTAGATTI</t>
    </r>
  </si>
  <si>
    <r>
      <rPr>
        <sz val="10"/>
        <color theme="1"/>
        <rFont val="Arial MT"/>
        <family val="2"/>
      </rPr>
      <t>BASAPPA IRAPPA SUTAGTTI</t>
    </r>
  </si>
  <si>
    <r>
      <rPr>
        <sz val="10"/>
        <color theme="1"/>
        <rFont val="Arial MT"/>
        <family val="2"/>
      </rPr>
      <t>MAILAR SIDDAPPA SANNAR</t>
    </r>
  </si>
  <si>
    <r>
      <rPr>
        <sz val="10"/>
        <color theme="1"/>
        <rFont val="Arial MT"/>
        <family val="2"/>
      </rPr>
      <t>UMA RUDRAGOUDA PATIL</t>
    </r>
  </si>
  <si>
    <r>
      <rPr>
        <sz val="10"/>
        <color theme="1"/>
        <rFont val="Arial MT"/>
        <family val="2"/>
      </rPr>
      <t>MANJULA NAGAPPA SANNAR</t>
    </r>
  </si>
  <si>
    <r>
      <rPr>
        <sz val="10"/>
        <color theme="1"/>
        <rFont val="Arial MT"/>
        <family val="2"/>
      </rPr>
      <t>RATNAVVA BASAVARAJ ABBAYI</t>
    </r>
  </si>
  <si>
    <r>
      <rPr>
        <sz val="10"/>
        <color theme="1"/>
        <rFont val="Arial MT"/>
        <family val="2"/>
      </rPr>
      <t>FAKKIRAPPA YALLAPPA SANNAR</t>
    </r>
  </si>
  <si>
    <r>
      <rPr>
        <sz val="10"/>
        <color theme="1"/>
        <rFont val="Arial MT"/>
        <family val="2"/>
      </rPr>
      <t>MALLAPPA SOMAPPA PATHANI</t>
    </r>
  </si>
  <si>
    <r>
      <rPr>
        <sz val="10"/>
        <color theme="1"/>
        <rFont val="Arial MT"/>
        <family val="2"/>
      </rPr>
      <t>RAMESH NAGAPPA GOVANAKOPPA</t>
    </r>
  </si>
  <si>
    <r>
      <rPr>
        <sz val="10"/>
        <color theme="1"/>
        <rFont val="Arial MT"/>
        <family val="2"/>
      </rPr>
      <t>IRAPPA NAGAPPA GOVANAKOPPA</t>
    </r>
  </si>
  <si>
    <r>
      <rPr>
        <sz val="10"/>
        <color theme="1"/>
        <rFont val="Arial MT"/>
        <family val="2"/>
      </rPr>
      <t>SOMALING ADIVEPPA PENTED</t>
    </r>
  </si>
  <si>
    <r>
      <rPr>
        <sz val="10"/>
        <color theme="1"/>
        <rFont val="Arial MT"/>
        <family val="2"/>
      </rPr>
      <t>NINGAPPA SOMAPPA SANGOLLI</t>
    </r>
  </si>
  <si>
    <r>
      <rPr>
        <sz val="10"/>
        <color theme="1"/>
        <rFont val="Arial MT"/>
        <family val="2"/>
      </rPr>
      <t>BASAVANTAPPA GURSHIDDAPPA UGRAN</t>
    </r>
  </si>
  <si>
    <r>
      <rPr>
        <sz val="10"/>
        <color theme="1"/>
        <rFont val="Arial MT"/>
        <family val="2"/>
      </rPr>
      <t>BASAVVA SOMAYYA PUJER</t>
    </r>
  </si>
  <si>
    <r>
      <rPr>
        <sz val="10"/>
        <color theme="1"/>
        <rFont val="Arial MT"/>
        <family val="2"/>
      </rPr>
      <t>MAHANTESH RUDRAPPA REVANNAVAR</t>
    </r>
  </si>
  <si>
    <r>
      <rPr>
        <sz val="10"/>
        <color theme="1"/>
        <rFont val="Arial MT"/>
        <family val="2"/>
      </rPr>
      <t>GIRIJA CHANDRSHEKHAR HARLAPUR</t>
    </r>
  </si>
  <si>
    <r>
      <rPr>
        <sz val="10"/>
        <color theme="1"/>
        <rFont val="Arial MT"/>
        <family val="2"/>
      </rPr>
      <t>NAGARAJ CHANDRAPPA DALAVAYI</t>
    </r>
  </si>
  <si>
    <r>
      <rPr>
        <sz val="10"/>
        <color theme="1"/>
        <rFont val="Arial MT"/>
        <family val="2"/>
      </rPr>
      <t>SHIVANAND SHIDDAPPA MUNAVALLI</t>
    </r>
  </si>
  <si>
    <r>
      <rPr>
        <sz val="10"/>
        <color theme="1"/>
        <rFont val="Arial MT"/>
        <family val="2"/>
      </rPr>
      <t>MALLANAGOUDA SHANKARAGOUDA PATIL</t>
    </r>
  </si>
  <si>
    <r>
      <rPr>
        <sz val="10"/>
        <color theme="1"/>
        <rFont val="Arial MT"/>
        <family val="2"/>
      </rPr>
      <t>NINGARAJ FAKKIRAPPA LANGOTI</t>
    </r>
  </si>
  <si>
    <r>
      <rPr>
        <sz val="10"/>
        <color theme="1"/>
        <rFont val="Arial MT"/>
        <family val="2"/>
      </rPr>
      <t>KHANAPPA BASAPPA REVANNAVAR</t>
    </r>
  </si>
  <si>
    <r>
      <rPr>
        <sz val="10"/>
        <color theme="1"/>
        <rFont val="Arial MT"/>
        <family val="2"/>
      </rPr>
      <t>SOMALINGAPPA SHANKAREPPA PATHANI</t>
    </r>
  </si>
  <si>
    <r>
      <rPr>
        <sz val="10"/>
        <color theme="1"/>
        <rFont val="Arial MT"/>
        <family val="2"/>
      </rPr>
      <t>NEELAVVA MAHANTESH KIDENNAVAR</t>
    </r>
  </si>
  <si>
    <r>
      <rPr>
        <sz val="10"/>
        <color theme="1"/>
        <rFont val="Arial MT"/>
        <family val="2"/>
      </rPr>
      <t>SHIVANAND BASAPPA DODAMANI</t>
    </r>
  </si>
  <si>
    <r>
      <rPr>
        <sz val="10"/>
        <color theme="1"/>
        <rFont val="Arial MT"/>
        <family val="2"/>
      </rPr>
      <t>DADAPEER DILAVARSAB MULLA</t>
    </r>
  </si>
  <si>
    <r>
      <rPr>
        <sz val="10"/>
        <color theme="1"/>
        <rFont val="Arial MT"/>
        <family val="2"/>
      </rPr>
      <t>SUNIL CHANDRASHEKHAR KURABAGATTI</t>
    </r>
  </si>
  <si>
    <r>
      <rPr>
        <sz val="10"/>
        <color theme="1"/>
        <rFont val="Arial MT"/>
        <family val="2"/>
      </rPr>
      <t>PRABHAVATI IRAPPA DODAMANI</t>
    </r>
  </si>
  <si>
    <r>
      <rPr>
        <sz val="10"/>
        <color theme="1"/>
        <rFont val="Arial MT"/>
        <family val="2"/>
      </rPr>
      <t>SANGAMESH KENCHAPPA PENTED</t>
    </r>
  </si>
  <si>
    <r>
      <rPr>
        <sz val="10"/>
        <color theme="1"/>
        <rFont val="Arial MT"/>
        <family val="2"/>
      </rPr>
      <t>RESHMA KALYANAPPA SOBARAD</t>
    </r>
  </si>
  <si>
    <r>
      <rPr>
        <sz val="10"/>
        <color theme="1"/>
        <rFont val="Arial MT"/>
        <family val="2"/>
      </rPr>
      <t>NAGESH KALYANAPPA SOBARAD</t>
    </r>
  </si>
  <si>
    <r>
      <rPr>
        <sz val="10"/>
        <color theme="1"/>
        <rFont val="Arial MT"/>
        <family val="2"/>
      </rPr>
      <t>RACHAPPA PRAKASH DESHAMUKH</t>
    </r>
  </si>
  <si>
    <r>
      <rPr>
        <sz val="10"/>
        <color theme="1"/>
        <rFont val="Arial MT"/>
        <family val="2"/>
      </rPr>
      <t>SATALINGAPPA PRAKASH DESHAMUKH</t>
    </r>
  </si>
  <si>
    <r>
      <rPr>
        <sz val="10"/>
        <color theme="1"/>
        <rFont val="Arial MT"/>
        <family val="2"/>
      </rPr>
      <t>KALAPPA AMRUT JONJALE</t>
    </r>
  </si>
  <si>
    <r>
      <rPr>
        <sz val="10"/>
        <color theme="1"/>
        <rFont val="Arial MT"/>
        <family val="2"/>
      </rPr>
      <t>NAGAPPA FAKKIRAPPA KURI</t>
    </r>
  </si>
  <si>
    <r>
      <rPr>
        <sz val="10"/>
        <color theme="1"/>
        <rFont val="Arial MT"/>
        <family val="2"/>
      </rPr>
      <t>BHARATI MADAR</t>
    </r>
  </si>
  <si>
    <r>
      <rPr>
        <sz val="10"/>
        <color theme="1"/>
        <rFont val="Arial MT"/>
        <family val="2"/>
      </rPr>
      <t>BHAGYAJYOTI MADIWALAPPA BIDARAGADDI</t>
    </r>
  </si>
  <si>
    <r>
      <rPr>
        <sz val="10"/>
        <color theme="1"/>
        <rFont val="Arial MT"/>
        <family val="2"/>
      </rPr>
      <t>ABHISHEK SANGAPPA MABANOOR</t>
    </r>
  </si>
  <si>
    <r>
      <rPr>
        <sz val="10"/>
        <color theme="1"/>
        <rFont val="Arial MT"/>
        <family val="2"/>
      </rPr>
      <t>PARAVVA RAMAPPA HEMBADI</t>
    </r>
  </si>
  <si>
    <r>
      <rPr>
        <sz val="10"/>
        <color theme="1"/>
        <rFont val="Arial MT"/>
        <family val="2"/>
      </rPr>
      <t>IMAMAHUSEN MULLA</t>
    </r>
  </si>
  <si>
    <r>
      <rPr>
        <sz val="10"/>
        <color theme="1"/>
        <rFont val="Arial MT"/>
        <family val="2"/>
      </rPr>
      <t>GANGAVVA MARUTI PUJER</t>
    </r>
  </si>
  <si>
    <r>
      <rPr>
        <sz val="10"/>
        <color theme="1"/>
        <rFont val="Arial MT"/>
        <family val="2"/>
      </rPr>
      <t>BASANAIK MARUTI PUJER</t>
    </r>
  </si>
  <si>
    <r>
      <rPr>
        <sz val="10"/>
        <color theme="1"/>
        <rFont val="Arial MT"/>
        <family val="2"/>
      </rPr>
      <t>HANAMANTAPPA MARUTI PUJER</t>
    </r>
  </si>
  <si>
    <r>
      <rPr>
        <sz val="10"/>
        <color theme="1"/>
        <rFont val="Arial MT"/>
        <family val="2"/>
      </rPr>
      <t>MAHADEVI MANJUNATH VAKKUND</t>
    </r>
  </si>
  <si>
    <r>
      <rPr>
        <sz val="10"/>
        <color theme="1"/>
        <rFont val="Arial MT"/>
        <family val="2"/>
      </rPr>
      <t>GANGAVVA YALLAPPPA VAKKUND</t>
    </r>
  </si>
  <si>
    <r>
      <rPr>
        <sz val="10"/>
        <color theme="1"/>
        <rFont val="Arial MT"/>
        <family val="2"/>
      </rPr>
      <t>NINGAVVA BAGI</t>
    </r>
  </si>
  <si>
    <r>
      <rPr>
        <sz val="10"/>
        <color theme="1"/>
        <rFont val="Arial MT"/>
        <family val="2"/>
      </rPr>
      <t>SHIVAJATAYYA HIREMATH</t>
    </r>
  </si>
  <si>
    <r>
      <rPr>
        <sz val="10"/>
        <color theme="1"/>
        <rFont val="Arial MT"/>
        <family val="2"/>
      </rPr>
      <t>MANJUNATH DEVAPPANAVAR</t>
    </r>
  </si>
  <si>
    <r>
      <rPr>
        <sz val="10"/>
        <color theme="1"/>
        <rFont val="Arial MT"/>
        <family val="2"/>
      </rPr>
      <t>ALLISAB MUJAWAR</t>
    </r>
  </si>
  <si>
    <r>
      <rPr>
        <sz val="10"/>
        <color theme="1"/>
        <rFont val="Arial MT"/>
        <family val="2"/>
      </rPr>
      <t>HUSENSAB MUJAVAR</t>
    </r>
  </si>
  <si>
    <r>
      <rPr>
        <sz val="10"/>
        <color theme="1"/>
        <rFont val="Arial MT"/>
        <family val="2"/>
      </rPr>
      <t>FAKIRAPPA DEVAPPANAVAR</t>
    </r>
  </si>
  <si>
    <r>
      <rPr>
        <sz val="10"/>
        <color theme="1"/>
        <rFont val="Arial MT"/>
        <family val="2"/>
      </rPr>
      <t>SANGAVVA UGRAN</t>
    </r>
  </si>
  <si>
    <r>
      <rPr>
        <sz val="10"/>
        <color theme="1"/>
        <rFont val="Arial MT"/>
        <family val="2"/>
      </rPr>
      <t>ANIL DODAMANI</t>
    </r>
  </si>
  <si>
    <r>
      <rPr>
        <sz val="10"/>
        <color theme="1"/>
        <rFont val="Arial MT"/>
        <family val="2"/>
      </rPr>
      <t>RAMESH DHARWAD</t>
    </r>
  </si>
  <si>
    <r>
      <rPr>
        <sz val="10"/>
        <color theme="1"/>
        <rFont val="Arial MT"/>
        <family val="2"/>
      </rPr>
      <t>MALLIKARJUN DODAMANI</t>
    </r>
  </si>
  <si>
    <r>
      <rPr>
        <sz val="10"/>
        <color theme="1"/>
        <rFont val="Arial MT"/>
        <family val="2"/>
      </rPr>
      <t>YAMANAPPA PUJER</t>
    </r>
  </si>
  <si>
    <r>
      <rPr>
        <sz val="10"/>
        <color theme="1"/>
        <rFont val="Arial MT"/>
        <family val="2"/>
      </rPr>
      <t>SHEKAVVA ABBAI</t>
    </r>
  </si>
  <si>
    <r>
      <rPr>
        <sz val="10"/>
        <color theme="1"/>
        <rFont val="Arial MT"/>
        <family val="2"/>
      </rPr>
      <t>MALLAVVA BANI</t>
    </r>
  </si>
  <si>
    <r>
      <rPr>
        <sz val="10"/>
        <color theme="1"/>
        <rFont val="Arial MT"/>
        <family val="2"/>
      </rPr>
      <t>BASAVARAJ BANI</t>
    </r>
  </si>
  <si>
    <r>
      <rPr>
        <sz val="10"/>
        <color theme="1"/>
        <rFont val="Arial MT"/>
        <family val="2"/>
      </rPr>
      <t>GURUPUTRA DODAMANI</t>
    </r>
  </si>
  <si>
    <r>
      <rPr>
        <sz val="10"/>
        <color theme="1"/>
        <rFont val="Arial MT"/>
        <family val="2"/>
      </rPr>
      <t>MANJUNATH HOSAMANI</t>
    </r>
  </si>
  <si>
    <r>
      <rPr>
        <sz val="10"/>
        <color theme="1"/>
        <rFont val="Arial MT"/>
        <family val="2"/>
      </rPr>
      <t>PARAMESHWAR ABBAI</t>
    </r>
  </si>
  <si>
    <r>
      <rPr>
        <sz val="10"/>
        <color theme="1"/>
        <rFont val="Arial MT"/>
        <family val="2"/>
      </rPr>
      <t>MALLIKARJUN CHABBI</t>
    </r>
  </si>
  <si>
    <r>
      <rPr>
        <sz val="10"/>
        <color theme="1"/>
        <rFont val="Arial MT"/>
        <family val="2"/>
      </rPr>
      <t>NAGANAGOUDA PATIL</t>
    </r>
  </si>
  <si>
    <r>
      <rPr>
        <sz val="10"/>
        <color theme="1"/>
        <rFont val="Arial MT"/>
        <family val="2"/>
      </rPr>
      <t>BASANAGOUDA PATIL</t>
    </r>
  </si>
  <si>
    <r>
      <rPr>
        <sz val="10"/>
        <color theme="1"/>
        <rFont val="Arial MT"/>
        <family val="2"/>
      </rPr>
      <t>RUKMAVVA GANGAPPA  TURADI</t>
    </r>
  </si>
  <si>
    <r>
      <rPr>
        <sz val="10"/>
        <color theme="1"/>
        <rFont val="Arial MT"/>
        <family val="2"/>
      </rPr>
      <t>PRADEEP DAYANNAVAR</t>
    </r>
  </si>
  <si>
    <r>
      <rPr>
        <sz val="10"/>
        <color theme="1"/>
        <rFont val="Arial MT"/>
        <family val="2"/>
      </rPr>
      <t>MAHANTESH CHINNAPPA DODAMANI</t>
    </r>
  </si>
  <si>
    <r>
      <rPr>
        <sz val="10"/>
        <color theme="1"/>
        <rFont val="Arial MT"/>
        <family val="2"/>
      </rPr>
      <t>FAKEERAPPA MORABAD</t>
    </r>
  </si>
  <si>
    <r>
      <rPr>
        <sz val="10"/>
        <color theme="1"/>
        <rFont val="Arial MT"/>
        <family val="2"/>
      </rPr>
      <t>DYAVANAGOUD PATIL</t>
    </r>
  </si>
  <si>
    <r>
      <rPr>
        <sz val="10"/>
        <color theme="1"/>
        <rFont val="Arial MT"/>
        <family val="2"/>
      </rPr>
      <t>PUNDALIK MORABAD</t>
    </r>
  </si>
  <si>
    <r>
      <rPr>
        <sz val="10"/>
        <color theme="1"/>
        <rFont val="Arial MT"/>
        <family val="2"/>
      </rPr>
      <t>NEELAVVA BIDARAGADDI</t>
    </r>
  </si>
  <si>
    <r>
      <rPr>
        <sz val="10"/>
        <color theme="1"/>
        <rFont val="Arial MT"/>
        <family val="2"/>
      </rPr>
      <t>ROOPA ASHOK YARAGUDDI</t>
    </r>
  </si>
  <si>
    <r>
      <rPr>
        <sz val="10"/>
        <color theme="1"/>
        <rFont val="Arial MT"/>
        <family val="2"/>
      </rPr>
      <t>SANGAMMA BASAPPA YARAGUDDI</t>
    </r>
  </si>
  <si>
    <r>
      <rPr>
        <sz val="10"/>
        <color theme="1"/>
        <rFont val="Arial MT"/>
        <family val="2"/>
      </rPr>
      <t>JAYASHRI SIDDAPPA LAGAMANNAVAR</t>
    </r>
  </si>
  <si>
    <r>
      <rPr>
        <sz val="10"/>
        <color theme="1"/>
        <rFont val="Arial MT"/>
        <family val="2"/>
      </rPr>
      <t>MANOJAKUMAR HARLAPUR</t>
    </r>
  </si>
  <si>
    <r>
      <rPr>
        <sz val="10"/>
        <color theme="1"/>
        <rFont val="Arial MT"/>
        <family val="2"/>
      </rPr>
      <t>PARAMESHWAR BASAPPA PENTED</t>
    </r>
  </si>
  <si>
    <r>
      <rPr>
        <sz val="10"/>
        <color theme="1"/>
        <rFont val="Arial MT"/>
        <family val="2"/>
      </rPr>
      <t>SHIRAJ BHAVAKHAN</t>
    </r>
  </si>
  <si>
    <r>
      <rPr>
        <sz val="10"/>
        <color theme="1"/>
        <rFont val="Arial MT"/>
        <family val="2"/>
      </rPr>
      <t>ABHISHEK DESHAMUKH</t>
    </r>
  </si>
  <si>
    <r>
      <rPr>
        <sz val="10"/>
        <color theme="1"/>
        <rFont val="Arial MT"/>
        <family val="2"/>
      </rPr>
      <t>SANGAMESH ANGADI</t>
    </r>
  </si>
  <si>
    <r>
      <rPr>
        <sz val="10"/>
        <color theme="1"/>
        <rFont val="Arial MT"/>
        <family val="2"/>
      </rPr>
      <t>NETRAVATI GOURI</t>
    </r>
  </si>
  <si>
    <r>
      <rPr>
        <sz val="10"/>
        <color theme="1"/>
        <rFont val="Arial MT"/>
        <family val="2"/>
      </rPr>
      <t>GIRIJA TIPPANNA GOVANAKOPPA</t>
    </r>
  </si>
  <si>
    <r>
      <rPr>
        <sz val="10"/>
        <color theme="1"/>
        <rFont val="Arial MT"/>
        <family val="2"/>
      </rPr>
      <t>SUMANGALA IRAYA HIREMAT</t>
    </r>
  </si>
  <si>
    <r>
      <rPr>
        <sz val="10"/>
        <color theme="1"/>
        <rFont val="Arial MT"/>
        <family val="2"/>
      </rPr>
      <t>DANAYYA IRAYYA HIREMATH</t>
    </r>
  </si>
  <si>
    <r>
      <rPr>
        <sz val="10"/>
        <color theme="1"/>
        <rFont val="Arial MT"/>
        <family val="2"/>
      </rPr>
      <t>BASAVARAJ KARIKATTI</t>
    </r>
  </si>
  <si>
    <r>
      <rPr>
        <sz val="10"/>
        <color theme="1"/>
        <rFont val="Arial MT"/>
        <family val="2"/>
      </rPr>
      <t>RAJASHEKHAR GURUSIDDAYYA GUDIMATH</t>
    </r>
  </si>
  <si>
    <r>
      <rPr>
        <sz val="10"/>
        <color theme="1"/>
        <rFont val="Arial MT"/>
        <family val="2"/>
      </rPr>
      <t>KASTURI TIPPANNA DALAVAI</t>
    </r>
  </si>
  <si>
    <r>
      <rPr>
        <sz val="10"/>
        <color theme="1"/>
        <rFont val="Arial MT"/>
        <family val="2"/>
      </rPr>
      <t>HANAMANT TIPPANNA DALAVAI</t>
    </r>
  </si>
  <si>
    <r>
      <rPr>
        <sz val="10"/>
        <color theme="1"/>
        <rFont val="Arial MT"/>
        <family val="2"/>
      </rPr>
      <t>VEERAJ PATIL</t>
    </r>
  </si>
  <si>
    <r>
      <rPr>
        <sz val="10"/>
        <color theme="1"/>
        <rFont val="Arial MT"/>
        <family val="2"/>
      </rPr>
      <t>SHIVAKKA MALLAYYA PATIL</t>
    </r>
  </si>
  <si>
    <r>
      <rPr>
        <sz val="10"/>
        <color theme="1"/>
        <rFont val="Arial MT"/>
        <family val="2"/>
      </rPr>
      <t>IRAPPA SOMALINGAPPA SANGOLLI</t>
    </r>
  </si>
  <si>
    <r>
      <rPr>
        <sz val="10"/>
        <color theme="1"/>
        <rFont val="Arial MT"/>
        <family val="2"/>
      </rPr>
      <t>SANGAPPA DEGAVI</t>
    </r>
  </si>
  <si>
    <r>
      <rPr>
        <sz val="10"/>
        <color theme="1"/>
        <rFont val="Arial MT"/>
        <family val="2"/>
      </rPr>
      <t>DHAREPPA SANGOLLI</t>
    </r>
  </si>
  <si>
    <r>
      <rPr>
        <sz val="10"/>
        <color theme="1"/>
        <rFont val="Arial MT"/>
        <family val="2"/>
      </rPr>
      <t>SHAMINA HASANSAB NADAF</t>
    </r>
  </si>
  <si>
    <r>
      <rPr>
        <sz val="10"/>
        <color theme="1"/>
        <rFont val="Arial MT"/>
        <family val="2"/>
      </rPr>
      <t>KAREVVA SHEDEPPA MADAR</t>
    </r>
  </si>
  <si>
    <r>
      <rPr>
        <sz val="10"/>
        <color theme="1"/>
        <rFont val="Arial MT"/>
        <family val="2"/>
      </rPr>
      <t>MANJUNATH MADAR</t>
    </r>
  </si>
  <si>
    <r>
      <rPr>
        <sz val="10"/>
        <color theme="1"/>
        <rFont val="Arial MT"/>
        <family val="2"/>
      </rPr>
      <t>BASAVARAJ BALAPPA PATHANI</t>
    </r>
  </si>
  <si>
    <r>
      <rPr>
        <sz val="10"/>
        <color theme="1"/>
        <rFont val="Arial MT"/>
        <family val="2"/>
      </rPr>
      <t>PRAVEEN YALLAPPA GOURI</t>
    </r>
  </si>
  <si>
    <r>
      <rPr>
        <sz val="10"/>
        <color theme="1"/>
        <rFont val="Arial MT"/>
        <family val="2"/>
      </rPr>
      <t>SUMA MANJUNATH ANGADI</t>
    </r>
  </si>
  <si>
    <r>
      <rPr>
        <sz val="10"/>
        <color theme="1"/>
        <rFont val="Arial MT"/>
        <family val="2"/>
      </rPr>
      <t>BASAPPA GANGAPPA JALIGIDAD</t>
    </r>
  </si>
  <si>
    <r>
      <rPr>
        <sz val="10"/>
        <color theme="1"/>
        <rFont val="Arial MT"/>
        <family val="2"/>
      </rPr>
      <t>VIRUPAKSHAPPA SOLABAPPA KAJAGAR</t>
    </r>
  </si>
  <si>
    <r>
      <rPr>
        <sz val="10"/>
        <color theme="1"/>
        <rFont val="Arial MT"/>
        <family val="2"/>
      </rPr>
      <t>ISHWAR ADIVEPPA PATHANI</t>
    </r>
  </si>
  <si>
    <r>
      <rPr>
        <sz val="10"/>
        <color theme="1"/>
        <rFont val="Arial MT"/>
        <family val="2"/>
      </rPr>
      <t>NAGAPPA IRAPPA ABBAYI</t>
    </r>
  </si>
  <si>
    <r>
      <rPr>
        <sz val="10"/>
        <color theme="1"/>
        <rFont val="Arial MT"/>
        <family val="2"/>
      </rPr>
      <t>SHEDEPPA SHIDLINGAPPA REVANNAVAR</t>
    </r>
  </si>
  <si>
    <r>
      <rPr>
        <sz val="10"/>
        <color theme="1"/>
        <rFont val="Arial MT"/>
        <family val="2"/>
      </rPr>
      <t>GADIGEPPA SHIVALINGAPPA GOURI</t>
    </r>
  </si>
  <si>
    <r>
      <rPr>
        <sz val="10"/>
        <color theme="1"/>
        <rFont val="Arial MT"/>
        <family val="2"/>
      </rPr>
      <t>DEVAPPA SHIDDAPPA TALLUR</t>
    </r>
  </si>
  <si>
    <r>
      <rPr>
        <sz val="10"/>
        <color theme="1"/>
        <rFont val="Arial MT"/>
        <family val="2"/>
      </rPr>
      <t>PRAKASH YALLAPPA VAKKUND</t>
    </r>
  </si>
  <si>
    <r>
      <rPr>
        <sz val="10"/>
        <color theme="1"/>
        <rFont val="Arial MT"/>
        <family val="2"/>
      </rPr>
      <t>SOMALINGAPPA FAKKIRAPPA MADIVALAR</t>
    </r>
  </si>
  <si>
    <r>
      <rPr>
        <sz val="10"/>
        <color theme="1"/>
        <rFont val="Arial MT"/>
        <family val="2"/>
      </rPr>
      <t>CHINNAPPA BANAPPA DODAMNI</t>
    </r>
  </si>
  <si>
    <r>
      <rPr>
        <sz val="10"/>
        <color theme="1"/>
        <rFont val="Arial MT"/>
        <family val="2"/>
      </rPr>
      <t>NEELAVVA PAVADEPPA SANNAR</t>
    </r>
  </si>
  <si>
    <r>
      <rPr>
        <sz val="10"/>
        <color theme="1"/>
        <rFont val="Arial MT"/>
        <family val="2"/>
      </rPr>
      <t>GOVINDA FAKKIRAPPA PUJER</t>
    </r>
  </si>
  <si>
    <r>
      <rPr>
        <sz val="10"/>
        <color theme="1"/>
        <rFont val="Arial MT"/>
        <family val="2"/>
      </rPr>
      <t>MAHADEVAPPA UDACHAPPA KORAKOPPA</t>
    </r>
  </si>
  <si>
    <r>
      <rPr>
        <sz val="10"/>
        <color theme="1"/>
        <rFont val="Arial MT"/>
        <family val="2"/>
      </rPr>
      <t>DUNDAPPA SHIVAPPA DHUPADAL</t>
    </r>
  </si>
  <si>
    <r>
      <rPr>
        <sz val="10"/>
        <color theme="1"/>
        <rFont val="Arial MT"/>
        <family val="2"/>
      </rPr>
      <t>DRAKSHAYINI SHANKARAGOUD PATIL</t>
    </r>
  </si>
  <si>
    <r>
      <rPr>
        <sz val="10"/>
        <color theme="1"/>
        <rFont val="Arial MT"/>
        <family val="2"/>
      </rPr>
      <t>SANGAPPA SHANKAREPPA HOSAMANI</t>
    </r>
  </si>
  <si>
    <r>
      <rPr>
        <sz val="10"/>
        <color theme="1"/>
        <rFont val="Arial MT"/>
        <family val="2"/>
      </rPr>
      <t>BASANAGOUD SHIVANAGOUD PATIL</t>
    </r>
  </si>
  <si>
    <r>
      <rPr>
        <sz val="10"/>
        <color theme="1"/>
        <rFont val="Arial MT"/>
        <family val="2"/>
      </rPr>
      <t>BASALINGAPPA SHIVAPPA ANKALAGI</t>
    </r>
  </si>
  <si>
    <r>
      <rPr>
        <sz val="10"/>
        <color theme="1"/>
        <rFont val="Arial MT"/>
        <family val="2"/>
      </rPr>
      <t>DILAVARSAB APPUASAB BAVAKHAN</t>
    </r>
  </si>
  <si>
    <r>
      <rPr>
        <sz val="10"/>
        <color theme="1"/>
        <rFont val="Arial MT"/>
        <family val="2"/>
      </rPr>
      <t>SANGAVVA MAHANTESH ABBAYI</t>
    </r>
  </si>
  <si>
    <r>
      <rPr>
        <sz val="10"/>
        <color theme="1"/>
        <rFont val="Arial MT"/>
        <family val="2"/>
      </rPr>
      <t>SOMALING NINGPPA ABBAYI</t>
    </r>
  </si>
  <si>
    <r>
      <rPr>
        <sz val="10"/>
        <color theme="1"/>
        <rFont val="Arial MT"/>
        <family val="2"/>
      </rPr>
      <t>NEELAVVA SHEDEPPA MADAR</t>
    </r>
  </si>
  <si>
    <r>
      <rPr>
        <sz val="10"/>
        <color theme="1"/>
        <rFont val="Arial MT"/>
        <family val="2"/>
      </rPr>
      <t>NEELAVVA IRAPPA GADDI</t>
    </r>
  </si>
  <si>
    <r>
      <rPr>
        <sz val="10"/>
        <color theme="1"/>
        <rFont val="Arial MT"/>
        <family val="2"/>
      </rPr>
      <t>FAKKIRAPPA KHANPPA SANNAR</t>
    </r>
  </si>
  <si>
    <r>
      <rPr>
        <sz val="10"/>
        <color theme="1"/>
        <rFont val="Arial MT"/>
        <family val="2"/>
      </rPr>
      <t>TIPPANNA NAGAPPA GOVANKOPPA</t>
    </r>
  </si>
  <si>
    <r>
      <rPr>
        <sz val="10"/>
        <color theme="1"/>
        <rFont val="Arial MT"/>
        <family val="2"/>
      </rPr>
      <t>RAVI YALLAPPA MADAR</t>
    </r>
  </si>
  <si>
    <r>
      <rPr>
        <sz val="10"/>
        <color theme="1"/>
        <rFont val="Arial MT"/>
        <family val="2"/>
      </rPr>
      <t>MAHADEV TIPPANNA BETAGERI</t>
    </r>
  </si>
  <si>
    <r>
      <rPr>
        <sz val="10"/>
        <color theme="1"/>
        <rFont val="Arial MT"/>
        <family val="2"/>
      </rPr>
      <t>SHIVAPPA BASAVANTAPPA DHUPADAL</t>
    </r>
  </si>
  <si>
    <r>
      <rPr>
        <sz val="10"/>
        <color theme="1"/>
        <rFont val="Arial MT"/>
        <family val="2"/>
      </rPr>
      <t>ADIVEPPA FAKKIRAPPA SANNAR</t>
    </r>
  </si>
  <si>
    <r>
      <rPr>
        <sz val="10"/>
        <color theme="1"/>
        <rFont val="Arial MT"/>
        <family val="2"/>
      </rPr>
      <t>RACHAYYA VEERABHADRAYYA HIREMATH</t>
    </r>
  </si>
  <si>
    <r>
      <rPr>
        <sz val="10"/>
        <color theme="1"/>
        <rFont val="Arial MT"/>
        <family val="2"/>
      </rPr>
      <t>SHIVALINGAPPA SANGAPPA ANGADI</t>
    </r>
  </si>
  <si>
    <r>
      <rPr>
        <sz val="10"/>
        <color theme="1"/>
        <rFont val="Arial MT"/>
        <family val="2"/>
      </rPr>
      <t>RUDRAPPA SHIDDAPPA MUTNAL</t>
    </r>
  </si>
  <si>
    <r>
      <rPr>
        <sz val="10"/>
        <color theme="1"/>
        <rFont val="Arial MT"/>
        <family val="2"/>
      </rPr>
      <t>BASAPPA MUDAKAPPA DOMBI</t>
    </r>
  </si>
  <si>
    <r>
      <rPr>
        <sz val="10"/>
        <color theme="1"/>
        <rFont val="Arial MT"/>
        <family val="2"/>
      </rPr>
      <t>GANGAVVA BASAPPA DODVAD</t>
    </r>
  </si>
  <si>
    <r>
      <rPr>
        <sz val="10"/>
        <color theme="1"/>
        <rFont val="Arial MT"/>
        <family val="2"/>
      </rPr>
      <t>BASAVARAJ TIPPANNA HADIMANI</t>
    </r>
  </si>
  <si>
    <r>
      <rPr>
        <sz val="10"/>
        <color theme="1"/>
        <rFont val="Arial MT"/>
        <family val="2"/>
      </rPr>
      <t>NAGAPPA YALLAPPA LAGAMANNAVAR</t>
    </r>
  </si>
  <si>
    <r>
      <rPr>
        <sz val="10"/>
        <color theme="1"/>
        <rFont val="Arial MT"/>
        <family val="2"/>
      </rPr>
      <t>GADIGEPPA NINGAPPA ANGADI</t>
    </r>
  </si>
  <si>
    <r>
      <rPr>
        <sz val="10"/>
        <color theme="1"/>
        <rFont val="Arial MT"/>
        <family val="2"/>
      </rPr>
      <t>SANGAPPA BASAVANNEPPA DODAVAD</t>
    </r>
  </si>
  <si>
    <r>
      <rPr>
        <sz val="10"/>
        <color theme="1"/>
        <rFont val="Arial MT"/>
        <family val="2"/>
      </rPr>
      <t>RUDRAPPA BASAPPA REVANNAVAR</t>
    </r>
  </si>
  <si>
    <r>
      <rPr>
        <sz val="10"/>
        <color theme="1"/>
        <rFont val="Arial MT"/>
        <family val="2"/>
      </rPr>
      <t>KHANAPPA LAKKAPPA REVANNAVAR</t>
    </r>
  </si>
  <si>
    <r>
      <rPr>
        <sz val="10"/>
        <color theme="1"/>
        <rFont val="Arial MT"/>
        <family val="2"/>
      </rPr>
      <t>KASTUREVVA IRAPPA UGRAN</t>
    </r>
  </si>
  <si>
    <r>
      <rPr>
        <sz val="10"/>
        <color theme="1"/>
        <rFont val="Arial MT"/>
        <family val="2"/>
      </rPr>
      <t>BASAVARAJ VEERPAKSHAPPA VADLI</t>
    </r>
  </si>
  <si>
    <r>
      <rPr>
        <sz val="10"/>
        <color theme="1"/>
        <rFont val="Arial MT"/>
        <family val="2"/>
      </rPr>
      <t>NINGAPPA SOMAPPA YARAGUDDI</t>
    </r>
  </si>
  <si>
    <r>
      <rPr>
        <sz val="10"/>
        <color theme="1"/>
        <rFont val="Arial MT"/>
        <family val="2"/>
      </rPr>
      <t>RAMESH DUNDAPPA DHARWAD</t>
    </r>
  </si>
  <si>
    <r>
      <rPr>
        <sz val="10"/>
        <color theme="1"/>
        <rFont val="Arial MT"/>
        <family val="2"/>
      </rPr>
      <t>NINGAPPA BHIMAPPA ABBAYI</t>
    </r>
  </si>
  <si>
    <r>
      <rPr>
        <sz val="10"/>
        <color theme="1"/>
        <rFont val="Arial MT"/>
        <family val="2"/>
      </rPr>
      <t>KALAPPA TUKARAM JONJALE</t>
    </r>
  </si>
  <si>
    <r>
      <rPr>
        <sz val="10"/>
        <color theme="1"/>
        <rFont val="Arial MT"/>
        <family val="2"/>
      </rPr>
      <t>GURUSIDDAYYA SANGAYYA GUDIMATH</t>
    </r>
  </si>
  <si>
    <r>
      <rPr>
        <sz val="10"/>
        <color theme="1"/>
        <rFont val="Arial MT"/>
        <family val="2"/>
      </rPr>
      <t>NAGAVVA SHIVARAYAPPA PUJER</t>
    </r>
  </si>
  <si>
    <r>
      <rPr>
        <sz val="10"/>
        <color theme="1"/>
        <rFont val="Arial MT"/>
        <family val="2"/>
      </rPr>
      <t>SAINAZ KUTUBUDUN HATTIKATAGI</t>
    </r>
  </si>
  <si>
    <r>
      <rPr>
        <sz val="10"/>
        <color theme="1"/>
        <rFont val="Arial MT"/>
        <family val="2"/>
      </rPr>
      <t>MAHADEVI BALACHANDRA VADLI</t>
    </r>
  </si>
  <si>
    <r>
      <rPr>
        <sz val="10"/>
        <color theme="1"/>
        <rFont val="Arial MT"/>
        <family val="2"/>
      </rPr>
      <t>MAHADEVI BASAPPA SANGOLLI</t>
    </r>
  </si>
  <si>
    <r>
      <rPr>
        <sz val="10"/>
        <color theme="1"/>
        <rFont val="Arial MT"/>
        <family val="2"/>
      </rPr>
      <t>NIRMALA MALLIKARJUN DODAMANI</t>
    </r>
  </si>
  <si>
    <r>
      <rPr>
        <sz val="10"/>
        <color theme="1"/>
        <rFont val="Arial MT"/>
        <family val="2"/>
      </rPr>
      <t>MAHAMMADASAB FAKRUSAB AGASIMANI</t>
    </r>
  </si>
  <si>
    <r>
      <rPr>
        <sz val="10"/>
        <color theme="1"/>
        <rFont val="Arial MT"/>
        <family val="2"/>
      </rPr>
      <t>FAKKIRASAB RAJESAB AGASIMANI</t>
    </r>
  </si>
  <si>
    <r>
      <rPr>
        <sz val="10"/>
        <color theme="1"/>
        <rFont val="Arial MT"/>
        <family val="2"/>
      </rPr>
      <t>BASANAGOUDA NINGANAGOUDA PATIL</t>
    </r>
  </si>
  <si>
    <r>
      <rPr>
        <sz val="10"/>
        <color theme="1"/>
        <rFont val="Arial MT"/>
        <family val="2"/>
      </rPr>
      <t>SHAKUNTALA SHIDDAPPA CHIKKODI</t>
    </r>
  </si>
  <si>
    <r>
      <rPr>
        <sz val="10"/>
        <color theme="1"/>
        <rFont val="Arial MT"/>
        <family val="2"/>
      </rPr>
      <t>SURESH SHIDDAPPA BETAGERI</t>
    </r>
  </si>
  <si>
    <r>
      <rPr>
        <sz val="10"/>
        <color theme="1"/>
        <rFont val="Arial MT"/>
        <family val="2"/>
      </rPr>
      <t>MAREVVA FAKKIRAVVA REVANNAVAR</t>
    </r>
  </si>
  <si>
    <r>
      <rPr>
        <sz val="10"/>
        <color theme="1"/>
        <rFont val="Arial MT"/>
        <family val="2"/>
      </rPr>
      <t>VADIRAJ PANDURANG DESHAPANDE</t>
    </r>
  </si>
  <si>
    <r>
      <rPr>
        <sz val="10"/>
        <color theme="1"/>
        <rFont val="Arial MT"/>
        <family val="2"/>
      </rPr>
      <t>SUBASH SHIVAKUMAR BALI</t>
    </r>
  </si>
  <si>
    <r>
      <rPr>
        <sz val="10"/>
        <color theme="1"/>
        <rFont val="Arial MT"/>
        <family val="2"/>
      </rPr>
      <t>FAKKIRAPPA GOVINDAPPA BARAKI</t>
    </r>
  </si>
  <si>
    <r>
      <rPr>
        <sz val="10"/>
        <color theme="1"/>
        <rFont val="Arial MT"/>
        <family val="2"/>
      </rPr>
      <t>NIRMALA SANGAPPA MABANUR</t>
    </r>
  </si>
  <si>
    <r>
      <rPr>
        <sz val="10"/>
        <color theme="1"/>
        <rFont val="Arial MT"/>
        <family val="2"/>
      </rPr>
      <t>PATREPPA SANGAPPA ANGADI</t>
    </r>
  </si>
  <si>
    <r>
      <rPr>
        <sz val="10"/>
        <color theme="1"/>
        <rFont val="Arial MT"/>
        <family val="2"/>
      </rPr>
      <t>MAILARALINGAPPA RUDRAPPA NADAKATTANAVR</t>
    </r>
  </si>
  <si>
    <r>
      <rPr>
        <sz val="10"/>
        <color theme="1"/>
        <rFont val="Arial MT"/>
        <family val="2"/>
      </rPr>
      <t>SHIVALIVALINGAPPA BHIMAPPA JEDAR</t>
    </r>
  </si>
  <si>
    <r>
      <rPr>
        <sz val="10"/>
        <color theme="1"/>
        <rFont val="Arial MT"/>
        <family val="2"/>
      </rPr>
      <t>MANJUNATH FAKKIRAPPA SANNAR</t>
    </r>
  </si>
  <si>
    <r>
      <rPr>
        <sz val="10"/>
        <color theme="1"/>
        <rFont val="Arial MT"/>
        <family val="2"/>
      </rPr>
      <t>SHANKAR CHANDRASHEKHAR HARLAPUR</t>
    </r>
  </si>
  <si>
    <r>
      <rPr>
        <sz val="10"/>
        <color theme="1"/>
        <rFont val="Arial MT"/>
        <family val="2"/>
      </rPr>
      <t>IMAMABI M BETAGERI</t>
    </r>
  </si>
  <si>
    <r>
      <rPr>
        <sz val="10"/>
        <color theme="1"/>
        <rFont val="Arial MT"/>
        <family val="2"/>
      </rPr>
      <t>SANGAMESH MAHADEVAPPA KORAKOPPA</t>
    </r>
  </si>
  <si>
    <r>
      <rPr>
        <sz val="10"/>
        <color theme="1"/>
        <rFont val="Arial MT"/>
        <family val="2"/>
      </rPr>
      <t>BASAVANNAYYA ULAVAYYA DHUPAD</t>
    </r>
  </si>
  <si>
    <r>
      <rPr>
        <sz val="10"/>
        <color theme="1"/>
        <rFont val="Arial MT"/>
        <family val="2"/>
      </rPr>
      <t>PARAPPA BASAPPA KENGERI</t>
    </r>
  </si>
  <si>
    <r>
      <rPr>
        <sz val="10"/>
        <color theme="1"/>
        <rFont val="Arial MT"/>
        <family val="2"/>
      </rPr>
      <t>CHANDRASHEKHAYYA BASAYYA YENAGI</t>
    </r>
  </si>
  <si>
    <r>
      <rPr>
        <sz val="10"/>
        <color theme="1"/>
        <rFont val="Arial MT"/>
        <family val="2"/>
      </rPr>
      <t>SHRIKANT SHIVARAYAPPA PUJER</t>
    </r>
  </si>
  <si>
    <r>
      <rPr>
        <sz val="10"/>
        <color theme="1"/>
        <rFont val="Arial MT"/>
        <family val="2"/>
      </rPr>
      <t>DAYANAND BHIMAPPA ABBAYI</t>
    </r>
  </si>
  <si>
    <r>
      <rPr>
        <sz val="10"/>
        <color theme="1"/>
        <rFont val="Arial MT"/>
        <family val="2"/>
      </rPr>
      <t>RENAVVA SOMANINGAPPA GORABAL</t>
    </r>
  </si>
  <si>
    <r>
      <rPr>
        <sz val="10"/>
        <color theme="1"/>
        <rFont val="Arial MT"/>
        <family val="2"/>
      </rPr>
      <t>SUSHILA GURAPUTRAPPA DODAMANI</t>
    </r>
  </si>
  <si>
    <r>
      <rPr>
        <sz val="10"/>
        <color theme="1"/>
        <rFont val="Arial MT"/>
        <family val="2"/>
      </rPr>
      <t>BASAPPA FAKKIRAPPA CHACHADI</t>
    </r>
  </si>
  <si>
    <r>
      <rPr>
        <sz val="10"/>
        <color theme="1"/>
        <rFont val="Arial MT"/>
        <family val="2"/>
      </rPr>
      <t>SANGAPPA CHANNAPPA GANIGER</t>
    </r>
  </si>
  <si>
    <r>
      <rPr>
        <sz val="10"/>
        <color theme="1"/>
        <rFont val="Arial MT"/>
        <family val="2"/>
      </rPr>
      <t>YALLAVVA MUSHEPPA BIDARAGADDI</t>
    </r>
  </si>
  <si>
    <r>
      <rPr>
        <sz val="10"/>
        <color theme="1"/>
        <rFont val="Arial MT"/>
        <family val="2"/>
      </rPr>
      <t>SANGAVVA NOORANDAVVA SHRINGARI</t>
    </r>
  </si>
  <si>
    <t>MINORITY</t>
  </si>
  <si>
    <t>MUSLIM</t>
  </si>
  <si>
    <r>
      <rPr>
        <sz val="10"/>
        <rFont val="Arial MT"/>
        <family val="2"/>
      </rPr>
      <t>BASANINGAVVA REVAPPA MUTNAL</t>
    </r>
  </si>
  <si>
    <r>
      <rPr>
        <sz val="10"/>
        <rFont val="Arial MT"/>
        <family val="2"/>
      </rPr>
      <t>SUNANDA SHANKAREPPA DODAMANI</t>
    </r>
  </si>
  <si>
    <r>
      <rPr>
        <sz val="10"/>
        <rFont val="Arial MT"/>
        <family val="2"/>
      </rPr>
      <t>HANAMANT FAKKIRAPPA BHAJANTRI</t>
    </r>
  </si>
  <si>
    <r>
      <rPr>
        <sz val="10"/>
        <rFont val="Arial MT"/>
        <family val="2"/>
      </rPr>
      <t>MALLAVVA FAKKIRAPPA BAJANTRI</t>
    </r>
  </si>
  <si>
    <r>
      <rPr>
        <sz val="10"/>
        <rFont val="Arial MT"/>
        <family val="2"/>
      </rPr>
      <t>ASHOK FAKKIRAPPA BHAJANTRI</t>
    </r>
  </si>
  <si>
    <r>
      <rPr>
        <sz val="10"/>
        <rFont val="Arial MT"/>
        <family val="2"/>
      </rPr>
      <t>NAGAVVA NAGAPPA SUTAGATTI</t>
    </r>
  </si>
  <si>
    <r>
      <rPr>
        <sz val="10"/>
        <rFont val="Arial MT"/>
        <family val="2"/>
      </rPr>
      <t>NAGAPPA YALLAPPA JEDAR</t>
    </r>
  </si>
  <si>
    <r>
      <rPr>
        <sz val="10"/>
        <rFont val="Arial MT"/>
        <family val="2"/>
      </rPr>
      <t>BASAVVA YALLAPPA MADIVALAR</t>
    </r>
  </si>
  <si>
    <r>
      <rPr>
        <sz val="10"/>
        <rFont val="Arial MT"/>
        <family val="2"/>
      </rPr>
      <t>NAGARAJ BASAVANNEPPA HADAPAD</t>
    </r>
  </si>
  <si>
    <r>
      <rPr>
        <sz val="10"/>
        <rFont val="Arial MT"/>
        <family val="2"/>
      </rPr>
      <t>MADIVALAPPA NAGAPPA SUTAGATTI</t>
    </r>
  </si>
  <si>
    <r>
      <rPr>
        <sz val="10"/>
        <rFont val="Arial MT"/>
        <family val="2"/>
      </rPr>
      <t>RENAVVA MALLIKARJUN MUTNAL</t>
    </r>
  </si>
  <si>
    <r>
      <rPr>
        <sz val="10"/>
        <rFont val="Arial MT"/>
        <family val="2"/>
      </rPr>
      <t>NINGAPPA SOMAPPA SANGOLLI</t>
    </r>
  </si>
  <si>
    <r>
      <rPr>
        <sz val="10"/>
        <rFont val="Arial MT"/>
        <family val="2"/>
      </rPr>
      <t>RAMEEJA GORESAB BHAVAKHAN</t>
    </r>
  </si>
  <si>
    <r>
      <rPr>
        <sz val="10"/>
        <rFont val="Arial MT"/>
        <family val="2"/>
      </rPr>
      <t>MAHADEV TAMMANNA BETAGERI</t>
    </r>
  </si>
  <si>
    <r>
      <rPr>
        <sz val="10"/>
        <rFont val="Arial MT"/>
        <family val="2"/>
      </rPr>
      <t>FAKKIRAPPA HANAMANTAPPA MADAR</t>
    </r>
  </si>
  <si>
    <r>
      <rPr>
        <sz val="10"/>
        <rFont val="Arial MT"/>
        <family val="2"/>
      </rPr>
      <t>FAKKIRAPPA REVAPPA MUTNAL</t>
    </r>
  </si>
  <si>
    <r>
      <rPr>
        <sz val="10"/>
        <rFont val="Arial MT"/>
        <family val="2"/>
      </rPr>
      <t>MANJUNATH P SANNAR</t>
    </r>
  </si>
  <si>
    <r>
      <rPr>
        <sz val="10"/>
        <rFont val="Arial MT"/>
        <family val="2"/>
      </rPr>
      <t>RAGHAVENDRA ANAND KOLEKAR</t>
    </r>
  </si>
  <si>
    <r>
      <rPr>
        <sz val="10"/>
        <rFont val="Arial MT"/>
        <family val="2"/>
      </rPr>
      <t>BHAGAVVA SOMAPPA MUTNAL</t>
    </r>
  </si>
  <si>
    <r>
      <rPr>
        <sz val="10"/>
        <rFont val="Arial MT"/>
        <family val="2"/>
      </rPr>
      <t>IRAPPA SHIVAPPA LAGALI</t>
    </r>
  </si>
  <si>
    <r>
      <rPr>
        <sz val="10"/>
        <rFont val="Arial MT"/>
        <family val="2"/>
      </rPr>
      <t>MALLAVVA SHIVAPPA DALAVAYI</t>
    </r>
  </si>
  <si>
    <r>
      <rPr>
        <sz val="10"/>
        <rFont val="Arial MT"/>
        <family val="2"/>
      </rPr>
      <t>NINGAVVA VEERAPAKSHAPPA KAJAGAR</t>
    </r>
  </si>
  <si>
    <r>
      <rPr>
        <sz val="10"/>
        <rFont val="Arial MT"/>
        <family val="2"/>
      </rPr>
      <t>RAVI Y MADAR</t>
    </r>
  </si>
  <si>
    <r>
      <rPr>
        <sz val="10"/>
        <rFont val="Arial MT"/>
        <family val="2"/>
      </rPr>
      <t>SHIDDAPPA GANGAPPA HARAGOL</t>
    </r>
  </si>
  <si>
    <r>
      <rPr>
        <sz val="10"/>
        <rFont val="Arial MT"/>
        <family val="2"/>
      </rPr>
      <t>NEELAGANGAVVA BASAPPA MABANUR</t>
    </r>
  </si>
  <si>
    <r>
      <rPr>
        <sz val="10"/>
        <rFont val="Arial MT"/>
        <family val="2"/>
      </rPr>
      <t>NIRMALA B MIDAKANATTI</t>
    </r>
  </si>
  <si>
    <t>NEELAVVA BASANAGOUDA PATIL</t>
  </si>
  <si>
    <t>MALLAVA S SOGALAD</t>
  </si>
  <si>
    <t>SANGAPPA BASAPPA REVANNAVAR</t>
  </si>
  <si>
    <t>SHIVAPPA NINGAPPA ABBAI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</si>
</sst>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[$-14009]dd/mm/yyyy;@"/>
  </numFmts>
  <fonts count="28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sz val="10"/>
      <color rgb="FF000000"/>
      <name val="Arial MT"/>
      <family val="2"/>
    </font>
    <font>
      <sz val="10"/>
      <color rgb="FF000000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rgb="FFFF0000"/>
      <name val="Arial MT"/>
      <family val="2"/>
    </font>
    <font>
      <sz val="10"/>
      <color theme="1"/>
      <name val="Arial MT"/>
      <family val="2"/>
    </font>
    <font>
      <sz val="10"/>
      <color theme="1"/>
      <name val="Arial MT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name val="Arial MT"/>
    </font>
    <font>
      <sz val="10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9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0" xfId="0" applyFont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2" fontId="8" fillId="7" borderId="1" xfId="0" applyNumberFormat="1" applyFont="1" applyFill="1" applyBorder="1" applyAlignment="1">
      <alignment horizontal="center" vertical="center" wrapText="1"/>
    </xf>
    <xf numFmtId="2" fontId="8" fillId="4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65" fontId="9" fillId="8" borderId="1" xfId="0" applyNumberFormat="1" applyFont="1" applyFill="1" applyBorder="1" applyAlignment="1">
      <alignment horizontal="center" vertical="center" wrapText="1"/>
    </xf>
    <xf numFmtId="165" fontId="8" fillId="4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/>
    <xf numFmtId="165" fontId="6" fillId="0" borderId="0" xfId="0" applyNumberFormat="1" applyFont="1"/>
    <xf numFmtId="165" fontId="8" fillId="7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/>
    <xf numFmtId="165" fontId="6" fillId="8" borderId="1" xfId="0" applyNumberFormat="1" applyFont="1" applyFill="1" applyBorder="1" applyAlignment="1">
      <alignment horizontal="center" vertical="center" wrapText="1"/>
    </xf>
    <xf numFmtId="165" fontId="6" fillId="8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165" fontId="9" fillId="0" borderId="1" xfId="2" applyNumberFormat="1" applyFont="1" applyBorder="1" applyAlignment="1">
      <alignment horizontal="left" vertical="center" wrapText="1"/>
    </xf>
    <xf numFmtId="165" fontId="6" fillId="0" borderId="0" xfId="0" applyNumberFormat="1" applyFont="1" applyAlignment="1">
      <alignment horizontal="left"/>
    </xf>
    <xf numFmtId="165" fontId="7" fillId="10" borderId="1" xfId="0" applyNumberFormat="1" applyFont="1" applyFill="1" applyBorder="1" applyAlignment="1">
      <alignment horizontal="center" vertical="center"/>
    </xf>
    <xf numFmtId="0" fontId="12" fillId="0" borderId="0" xfId="0" applyFont="1"/>
    <xf numFmtId="1" fontId="13" fillId="3" borderId="1" xfId="1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0" xfId="1" applyFont="1" applyAlignment="1">
      <alignment horizontal="center"/>
    </xf>
    <xf numFmtId="0" fontId="12" fillId="0" borderId="1" xfId="0" applyFont="1" applyBorder="1"/>
    <xf numFmtId="2" fontId="0" fillId="0" borderId="1" xfId="0" applyNumberFormat="1" applyBorder="1"/>
    <xf numFmtId="0" fontId="13" fillId="4" borderId="1" xfId="0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4" fontId="13" fillId="4" borderId="1" xfId="0" applyNumberFormat="1" applyFont="1" applyFill="1" applyBorder="1" applyAlignment="1">
      <alignment horizontal="center" vertical="center" wrapText="1"/>
    </xf>
    <xf numFmtId="2" fontId="13" fillId="4" borderId="1" xfId="0" applyNumberFormat="1" applyFont="1" applyFill="1" applyBorder="1" applyAlignment="1">
      <alignment horizontal="center" vertical="center" wrapText="1"/>
    </xf>
    <xf numFmtId="165" fontId="13" fillId="4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65" fontId="13" fillId="7" borderId="1" xfId="0" applyNumberFormat="1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 wrapText="1"/>
    </xf>
    <xf numFmtId="2" fontId="13" fillId="4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13" fillId="3" borderId="1" xfId="1" applyNumberFormat="1" applyFont="1" applyFill="1" applyBorder="1" applyAlignment="1">
      <alignment horizontal="center" vertical="center"/>
    </xf>
    <xf numFmtId="165" fontId="12" fillId="0" borderId="0" xfId="0" applyNumberFormat="1" applyFont="1"/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12" fillId="0" borderId="2" xfId="0" applyFont="1" applyBorder="1"/>
    <xf numFmtId="0" fontId="13" fillId="0" borderId="3" xfId="1" applyFont="1" applyBorder="1" applyAlignment="1">
      <alignment horizontal="center" vertical="center" wrapText="1"/>
    </xf>
    <xf numFmtId="1" fontId="0" fillId="0" borderId="1" xfId="0" applyNumberFormat="1" applyBorder="1"/>
    <xf numFmtId="0" fontId="7" fillId="10" borderId="2" xfId="0" applyFont="1" applyFill="1" applyBorder="1" applyAlignment="1">
      <alignment horizontal="center" vertical="center"/>
    </xf>
    <xf numFmtId="165" fontId="7" fillId="10" borderId="2" xfId="0" applyNumberFormat="1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0" fillId="0" borderId="5" xfId="0" applyBorder="1"/>
    <xf numFmtId="0" fontId="2" fillId="4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5" fontId="2" fillId="7" borderId="2" xfId="0" applyNumberFormat="1" applyFont="1" applyFill="1" applyBorder="1" applyAlignment="1">
      <alignment horizontal="center" vertical="center" wrapText="1"/>
    </xf>
    <xf numFmtId="2" fontId="2" fillId="7" borderId="2" xfId="0" applyNumberFormat="1" applyFont="1" applyFill="1" applyBorder="1" applyAlignment="1">
      <alignment horizontal="center" vertical="center" wrapText="1"/>
    </xf>
    <xf numFmtId="2" fontId="2" fillId="4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4" borderId="2" xfId="0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165" fontId="8" fillId="4" borderId="2" xfId="0" applyNumberFormat="1" applyFont="1" applyFill="1" applyBorder="1" applyAlignment="1">
      <alignment horizontal="center" vertical="center" wrapText="1"/>
    </xf>
    <xf numFmtId="2" fontId="8" fillId="4" borderId="2" xfId="0" applyNumberFormat="1" applyFont="1" applyFill="1" applyBorder="1" applyAlignment="1">
      <alignment horizontal="center" vertical="center" wrapText="1"/>
    </xf>
    <xf numFmtId="14" fontId="8" fillId="4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5" fontId="8" fillId="7" borderId="2" xfId="0" applyNumberFormat="1" applyFont="1" applyFill="1" applyBorder="1" applyAlignment="1">
      <alignment horizontal="center" vertical="center" wrapText="1"/>
    </xf>
    <xf numFmtId="2" fontId="8" fillId="7" borderId="2" xfId="0" applyNumberFormat="1" applyFont="1" applyFill="1" applyBorder="1" applyAlignment="1">
      <alignment horizontal="center" vertical="center" wrapText="1"/>
    </xf>
    <xf numFmtId="2" fontId="8" fillId="4" borderId="2" xfId="1" applyNumberFormat="1" applyFont="1" applyFill="1" applyBorder="1" applyAlignment="1">
      <alignment horizontal="center" vertical="center" wrapText="1"/>
    </xf>
    <xf numFmtId="0" fontId="6" fillId="0" borderId="5" xfId="0" applyFont="1" applyBorder="1"/>
    <xf numFmtId="165" fontId="6" fillId="0" borderId="5" xfId="0" applyNumberFormat="1" applyFont="1" applyBorder="1"/>
    <xf numFmtId="0" fontId="15" fillId="0" borderId="1" xfId="0" applyFont="1" applyBorder="1" applyAlignment="1">
      <alignment horizontal="center" vertical="center"/>
    </xf>
    <xf numFmtId="0" fontId="14" fillId="0" borderId="1" xfId="2" applyFont="1" applyBorder="1"/>
    <xf numFmtId="164" fontId="13" fillId="3" borderId="1" xfId="1" applyNumberFormat="1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1" xfId="0" applyNumberFormat="1" applyBorder="1"/>
    <xf numFmtId="14" fontId="0" fillId="0" borderId="1" xfId="0" applyNumberFormat="1" applyBorder="1"/>
    <xf numFmtId="0" fontId="3" fillId="0" borderId="0" xfId="5"/>
    <xf numFmtId="0" fontId="3" fillId="0" borderId="0" xfId="6"/>
    <xf numFmtId="0" fontId="3" fillId="0" borderId="0" xfId="7"/>
    <xf numFmtId="0" fontId="3" fillId="0" borderId="0" xfId="9"/>
    <xf numFmtId="0" fontId="3" fillId="0" borderId="0" xfId="10"/>
    <xf numFmtId="0" fontId="3" fillId="0" borderId="0" xfId="11"/>
    <xf numFmtId="0" fontId="3" fillId="0" borderId="0" xfId="4" applyAlignment="1">
      <alignment horizontal="center"/>
    </xf>
    <xf numFmtId="0" fontId="3" fillId="0" borderId="0" xfId="8" applyAlignment="1">
      <alignment horizontal="center"/>
    </xf>
    <xf numFmtId="49" fontId="0" fillId="0" borderId="1" xfId="0" applyNumberFormat="1" applyBorder="1" applyAlignment="1">
      <alignment horizontal="right"/>
    </xf>
    <xf numFmtId="0" fontId="3" fillId="0" borderId="1" xfId="4" applyBorder="1" applyAlignment="1">
      <alignment horizontal="center"/>
    </xf>
    <xf numFmtId="0" fontId="3" fillId="0" borderId="1" xfId="5" applyBorder="1"/>
    <xf numFmtId="0" fontId="3" fillId="0" borderId="1" xfId="6" applyBorder="1"/>
    <xf numFmtId="0" fontId="3" fillId="0" borderId="1" xfId="8" applyBorder="1" applyAlignment="1">
      <alignment horizontal="center"/>
    </xf>
    <xf numFmtId="0" fontId="3" fillId="0" borderId="1" xfId="9" applyBorder="1"/>
    <xf numFmtId="0" fontId="3" fillId="0" borderId="1" xfId="10" applyBorder="1"/>
    <xf numFmtId="1" fontId="16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 vertical="top"/>
    </xf>
    <xf numFmtId="2" fontId="16" fillId="0" borderId="0" xfId="0" applyNumberFormat="1" applyFont="1" applyAlignment="1">
      <alignment horizontal="right" vertical="top" shrinkToFit="1"/>
    </xf>
    <xf numFmtId="2" fontId="16" fillId="0" borderId="1" xfId="0" applyNumberFormat="1" applyFont="1" applyBorder="1" applyAlignment="1">
      <alignment horizontal="right" vertical="top" shrinkToFit="1"/>
    </xf>
    <xf numFmtId="2" fontId="16" fillId="0" borderId="6" xfId="0" applyNumberFormat="1" applyFont="1" applyBorder="1" applyAlignment="1">
      <alignment horizontal="right" vertical="top" shrinkToFit="1"/>
    </xf>
    <xf numFmtId="2" fontId="16" fillId="0" borderId="7" xfId="0" applyNumberFormat="1" applyFont="1" applyBorder="1" applyAlignment="1">
      <alignment horizontal="right" vertical="top" shrinkToFit="1"/>
    </xf>
    <xf numFmtId="2" fontId="16" fillId="0" borderId="1" xfId="0" applyNumberFormat="1" applyFont="1" applyBorder="1" applyAlignment="1">
      <alignment horizontal="center" vertical="top" shrinkToFit="1"/>
    </xf>
    <xf numFmtId="4" fontId="16" fillId="0" borderId="1" xfId="0" applyNumberFormat="1" applyFont="1" applyBorder="1" applyAlignment="1">
      <alignment horizontal="center" vertical="top" shrinkToFit="1"/>
    </xf>
    <xf numFmtId="0" fontId="12" fillId="0" borderId="0" xfId="0" applyFont="1" applyAlignment="1">
      <alignment horizontal="center"/>
    </xf>
    <xf numFmtId="49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/>
    </xf>
    <xf numFmtId="14" fontId="0" fillId="0" borderId="1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14" fontId="12" fillId="0" borderId="1" xfId="0" applyNumberFormat="1" applyFont="1" applyBorder="1"/>
    <xf numFmtId="0" fontId="3" fillId="0" borderId="1" xfId="2" applyBorder="1" applyAlignment="1">
      <alignment horizontal="center"/>
    </xf>
    <xf numFmtId="0" fontId="14" fillId="0" borderId="1" xfId="2" applyFont="1" applyBorder="1" applyAlignment="1">
      <alignment horizontal="center"/>
    </xf>
    <xf numFmtId="14" fontId="3" fillId="0" borderId="1" xfId="2" applyNumberFormat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8" fillId="0" borderId="1" xfId="2" applyFont="1" applyBorder="1" applyAlignment="1">
      <alignment horizontal="center"/>
    </xf>
    <xf numFmtId="4" fontId="16" fillId="0" borderId="1" xfId="0" applyNumberFormat="1" applyFont="1" applyBorder="1" applyAlignment="1">
      <alignment horizontal="left" vertical="top" shrinkToFit="1"/>
    </xf>
    <xf numFmtId="2" fontId="16" fillId="0" borderId="1" xfId="0" applyNumberFormat="1" applyFont="1" applyBorder="1" applyAlignment="1">
      <alignment horizontal="left" vertical="top" shrinkToFit="1"/>
    </xf>
    <xf numFmtId="0" fontId="16" fillId="0" borderId="1" xfId="0" applyFont="1" applyBorder="1" applyAlignment="1">
      <alignment horizontal="right" vertical="top" shrinkToFit="1"/>
    </xf>
    <xf numFmtId="1" fontId="20" fillId="0" borderId="1" xfId="0" applyNumberFormat="1" applyFont="1" applyBorder="1" applyAlignment="1">
      <alignment horizontal="right" vertical="top" shrinkToFit="1"/>
    </xf>
    <xf numFmtId="2" fontId="20" fillId="0" borderId="1" xfId="0" applyNumberFormat="1" applyFont="1" applyBorder="1" applyAlignment="1">
      <alignment horizontal="left" vertical="top" shrinkToFit="1"/>
    </xf>
    <xf numFmtId="0" fontId="20" fillId="0" borderId="1" xfId="0" applyFont="1" applyBorder="1" applyAlignment="1">
      <alignment horizontal="right" vertical="top" shrinkToFit="1"/>
    </xf>
    <xf numFmtId="1" fontId="21" fillId="0" borderId="1" xfId="0" applyNumberFormat="1" applyFont="1" applyBorder="1" applyAlignment="1">
      <alignment horizontal="center" vertical="top" shrinkToFit="1"/>
    </xf>
    <xf numFmtId="0" fontId="22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shrinkToFit="1"/>
    </xf>
    <xf numFmtId="0" fontId="21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/>
    </xf>
    <xf numFmtId="2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7" borderId="1" xfId="0" applyNumberFormat="1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 vertical="center" wrapText="1"/>
    </xf>
    <xf numFmtId="2" fontId="1" fillId="4" borderId="1" xfId="1" applyNumberForma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shrinkToFit="1"/>
    </xf>
    <xf numFmtId="1" fontId="23" fillId="0" borderId="1" xfId="0" applyNumberFormat="1" applyFont="1" applyBorder="1" applyAlignment="1">
      <alignment horizontal="center" vertical="center" shrinkToFit="1"/>
    </xf>
    <xf numFmtId="0" fontId="25" fillId="0" borderId="0" xfId="18" applyFont="1" applyAlignment="1">
      <alignment horizontal="center" vertical="center"/>
    </xf>
    <xf numFmtId="14" fontId="25" fillId="0" borderId="0" xfId="17" applyNumberFormat="1" applyFont="1" applyAlignment="1">
      <alignment horizontal="center" vertical="center"/>
    </xf>
    <xf numFmtId="4" fontId="23" fillId="0" borderId="1" xfId="0" applyNumberFormat="1" applyFont="1" applyBorder="1" applyAlignment="1">
      <alignment horizontal="center" vertical="center" shrinkToFit="1"/>
    </xf>
    <xf numFmtId="14" fontId="25" fillId="0" borderId="0" xfId="13" applyNumberFormat="1" applyFont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4" fontId="25" fillId="0" borderId="0" xfId="14" applyNumberFormat="1" applyFont="1" applyAlignment="1">
      <alignment horizontal="center" vertical="center"/>
    </xf>
    <xf numFmtId="0" fontId="25" fillId="0" borderId="0" xfId="15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165" fontId="24" fillId="0" borderId="1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center" vertical="top" shrinkToFit="1"/>
    </xf>
    <xf numFmtId="0" fontId="17" fillId="0" borderId="1" xfId="0" applyNumberFormat="1" applyFont="1" applyBorder="1" applyAlignment="1">
      <alignment horizontal="center" vertical="top"/>
    </xf>
    <xf numFmtId="0" fontId="26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shrinkToFit="1"/>
    </xf>
    <xf numFmtId="0" fontId="21" fillId="0" borderId="1" xfId="0" applyNumberFormat="1" applyFont="1" applyBorder="1" applyAlignment="1">
      <alignment horizontal="center" vertical="top" shrinkToFit="1"/>
    </xf>
    <xf numFmtId="1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</cellXfs>
  <cellStyles count="19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10" xr:uid="{00000000-0005-0000-0000-000003000000}"/>
    <cellStyle name="Normal 11" xfId="11" xr:uid="{00000000-0005-0000-0000-000004000000}"/>
    <cellStyle name="Normal 13" xfId="12" xr:uid="{00000000-0005-0000-0000-000005000000}"/>
    <cellStyle name="Normal 14" xfId="13" xr:uid="{00000000-0005-0000-0000-000006000000}"/>
    <cellStyle name="Normal 15" xfId="14" xr:uid="{00000000-0005-0000-0000-000007000000}"/>
    <cellStyle name="Normal 16" xfId="15" xr:uid="{00000000-0005-0000-0000-000008000000}"/>
    <cellStyle name="Normal 17" xfId="16" xr:uid="{00000000-0005-0000-0000-000009000000}"/>
    <cellStyle name="Normal 18" xfId="17" xr:uid="{00000000-0005-0000-0000-00000A000000}"/>
    <cellStyle name="Normal 19" xfId="18" xr:uid="{00000000-0005-0000-0000-00000B000000}"/>
    <cellStyle name="Normal 2" xfId="2" xr:uid="{00000000-0005-0000-0000-00000C000000}"/>
    <cellStyle name="Normal 3" xfId="4" xr:uid="{00000000-0005-0000-0000-00000D000000}"/>
    <cellStyle name="Normal 4" xfId="5" xr:uid="{00000000-0005-0000-0000-00000E000000}"/>
    <cellStyle name="Normal 6" xfId="6" xr:uid="{00000000-0005-0000-0000-00000F000000}"/>
    <cellStyle name="Normal 7" xfId="7" xr:uid="{00000000-0005-0000-0000-000010000000}"/>
    <cellStyle name="Normal 8" xfId="8" xr:uid="{00000000-0005-0000-0000-000011000000}"/>
    <cellStyle name="Normal 9" xfId="9" xr:uid="{00000000-0005-0000-0000-000012000000}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RowStripe" dxfId="73"/>
      <tableStyleElement type="firstColumnStripe" dxfId="72"/>
    </tableStyle>
    <tableStyle name="PivotStylePreset2_Accent1" table="0" count="10" xr9:uid="{00000000-0011-0000-FFFF-FFFF01000000}">
      <tableStyleElement type="headerRow" dxfId="71"/>
      <tableStyleElement type="totalRow" dxfId="70"/>
      <tableStyleElement type="firstRowStripe" dxfId="69"/>
      <tableStyleElement type="firstColumnStripe" dxfId="68"/>
      <tableStyleElement type="firstSubtotalRow" dxfId="67"/>
      <tableStyleElement type="secondSubtotalRow" dxfId="66"/>
      <tableStyleElement type="firstRowSubheading" dxfId="65"/>
      <tableStyleElement type="secondRowSubheading" dxfId="64"/>
      <tableStyleElement type="pageFieldLabels" dxfId="63"/>
      <tableStyleElement type="pageFieldValues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BANI~1/AppData/Local/Temp/LAND%20DATAILS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BANI~1/AppData/Local/Temp/LAND%20DATAILS%2082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NC"/>
      <sheetName val="Sheet1"/>
    </sheetNames>
    <sheetDataSet>
      <sheetData sheetId="0" refreshError="1"/>
      <sheetData sheetId="1">
        <row r="2">
          <cell r="T2">
            <v>4</v>
          </cell>
          <cell r="U2">
            <v>20</v>
          </cell>
        </row>
        <row r="3">
          <cell r="T3">
            <v>1</v>
          </cell>
          <cell r="U3">
            <v>30</v>
          </cell>
        </row>
        <row r="4">
          <cell r="T4">
            <v>3</v>
          </cell>
          <cell r="U4">
            <v>30</v>
          </cell>
        </row>
        <row r="5">
          <cell r="T5">
            <v>3</v>
          </cell>
          <cell r="U5">
            <v>30</v>
          </cell>
        </row>
        <row r="6">
          <cell r="T6">
            <v>3</v>
          </cell>
          <cell r="U6">
            <v>30</v>
          </cell>
        </row>
        <row r="7">
          <cell r="T7">
            <v>1</v>
          </cell>
          <cell r="U7">
            <v>31</v>
          </cell>
        </row>
        <row r="8">
          <cell r="T8">
            <v>3</v>
          </cell>
          <cell r="U8">
            <v>17</v>
          </cell>
        </row>
        <row r="9">
          <cell r="T9">
            <v>2</v>
          </cell>
          <cell r="U9">
            <v>35</v>
          </cell>
        </row>
        <row r="10">
          <cell r="T10">
            <v>2</v>
          </cell>
          <cell r="U10">
            <v>33</v>
          </cell>
        </row>
        <row r="11">
          <cell r="T11">
            <v>3</v>
          </cell>
          <cell r="U11">
            <v>0</v>
          </cell>
        </row>
        <row r="12">
          <cell r="T12">
            <v>2</v>
          </cell>
          <cell r="U12">
            <v>2</v>
          </cell>
        </row>
        <row r="13">
          <cell r="T13">
            <v>1</v>
          </cell>
          <cell r="U13">
            <v>24</v>
          </cell>
        </row>
        <row r="14">
          <cell r="T14">
            <v>2</v>
          </cell>
          <cell r="U14">
            <v>31</v>
          </cell>
        </row>
        <row r="15">
          <cell r="T15">
            <v>1</v>
          </cell>
          <cell r="U15">
            <v>28</v>
          </cell>
        </row>
        <row r="16">
          <cell r="T16">
            <v>1</v>
          </cell>
          <cell r="U16">
            <v>19</v>
          </cell>
        </row>
        <row r="17">
          <cell r="T17">
            <v>1</v>
          </cell>
          <cell r="U17">
            <v>19</v>
          </cell>
        </row>
        <row r="18">
          <cell r="T18">
            <v>0</v>
          </cell>
          <cell r="U18">
            <v>22</v>
          </cell>
        </row>
        <row r="19">
          <cell r="T19">
            <v>1</v>
          </cell>
          <cell r="U19">
            <v>19</v>
          </cell>
        </row>
        <row r="20">
          <cell r="T20">
            <v>4</v>
          </cell>
          <cell r="U20">
            <v>31</v>
          </cell>
        </row>
        <row r="21">
          <cell r="T21">
            <v>2</v>
          </cell>
          <cell r="U21">
            <v>2</v>
          </cell>
        </row>
        <row r="22">
          <cell r="T22">
            <v>1</v>
          </cell>
          <cell r="U22">
            <v>23</v>
          </cell>
        </row>
        <row r="23">
          <cell r="T23">
            <v>1</v>
          </cell>
          <cell r="U23">
            <v>23</v>
          </cell>
        </row>
        <row r="24">
          <cell r="T24">
            <v>3</v>
          </cell>
          <cell r="U24">
            <v>33</v>
          </cell>
        </row>
        <row r="25">
          <cell r="T25">
            <v>0</v>
          </cell>
          <cell r="U25">
            <v>30</v>
          </cell>
        </row>
        <row r="26">
          <cell r="T26">
            <v>4</v>
          </cell>
          <cell r="U26">
            <v>6</v>
          </cell>
        </row>
        <row r="27">
          <cell r="T27">
            <v>3</v>
          </cell>
          <cell r="U27">
            <v>24</v>
          </cell>
        </row>
        <row r="28">
          <cell r="T28">
            <v>1</v>
          </cell>
          <cell r="U28">
            <v>0</v>
          </cell>
        </row>
        <row r="29">
          <cell r="T29">
            <v>5</v>
          </cell>
          <cell r="U29">
            <v>0</v>
          </cell>
        </row>
        <row r="30">
          <cell r="T30">
            <v>3</v>
          </cell>
          <cell r="U30">
            <v>21</v>
          </cell>
        </row>
        <row r="31">
          <cell r="T31">
            <v>1</v>
          </cell>
          <cell r="U31">
            <v>37</v>
          </cell>
        </row>
        <row r="32">
          <cell r="T32">
            <v>4</v>
          </cell>
          <cell r="U32">
            <v>20</v>
          </cell>
        </row>
        <row r="33">
          <cell r="T33">
            <v>1</v>
          </cell>
          <cell r="U33">
            <v>10</v>
          </cell>
        </row>
        <row r="34">
          <cell r="T34">
            <v>5</v>
          </cell>
          <cell r="U34">
            <v>0</v>
          </cell>
        </row>
        <row r="35">
          <cell r="T35">
            <v>0</v>
          </cell>
          <cell r="U35">
            <v>32</v>
          </cell>
        </row>
        <row r="36">
          <cell r="T36">
            <v>3</v>
          </cell>
          <cell r="U36">
            <v>0</v>
          </cell>
        </row>
        <row r="37">
          <cell r="T37">
            <v>2</v>
          </cell>
          <cell r="U37">
            <v>0</v>
          </cell>
        </row>
        <row r="38">
          <cell r="T38">
            <v>2</v>
          </cell>
          <cell r="U38">
            <v>0</v>
          </cell>
        </row>
        <row r="39">
          <cell r="T39">
            <v>2</v>
          </cell>
          <cell r="U39">
            <v>25</v>
          </cell>
        </row>
        <row r="40">
          <cell r="T40">
            <v>3</v>
          </cell>
          <cell r="U40">
            <v>28</v>
          </cell>
        </row>
        <row r="41">
          <cell r="T41">
            <v>0</v>
          </cell>
          <cell r="U41">
            <v>8</v>
          </cell>
        </row>
        <row r="42">
          <cell r="T42">
            <v>2</v>
          </cell>
          <cell r="U42">
            <v>0</v>
          </cell>
        </row>
        <row r="43">
          <cell r="T43">
            <v>2</v>
          </cell>
          <cell r="U43">
            <v>8</v>
          </cell>
        </row>
        <row r="44">
          <cell r="T44">
            <v>2</v>
          </cell>
          <cell r="U44">
            <v>25</v>
          </cell>
        </row>
        <row r="45">
          <cell r="T45">
            <v>3</v>
          </cell>
          <cell r="U45">
            <v>22</v>
          </cell>
        </row>
        <row r="46">
          <cell r="T46">
            <v>4</v>
          </cell>
          <cell r="U46">
            <v>23</v>
          </cell>
        </row>
        <row r="47">
          <cell r="T47">
            <v>2</v>
          </cell>
          <cell r="U47">
            <v>2</v>
          </cell>
        </row>
        <row r="48">
          <cell r="T48">
            <v>3</v>
          </cell>
          <cell r="U48">
            <v>39</v>
          </cell>
        </row>
        <row r="49">
          <cell r="T49">
            <v>2</v>
          </cell>
          <cell r="U49">
            <v>0</v>
          </cell>
        </row>
        <row r="50">
          <cell r="T50">
            <v>4</v>
          </cell>
          <cell r="U50">
            <v>0</v>
          </cell>
        </row>
        <row r="51">
          <cell r="T51">
            <v>3</v>
          </cell>
          <cell r="U51">
            <v>5</v>
          </cell>
        </row>
        <row r="52">
          <cell r="T52">
            <v>1</v>
          </cell>
          <cell r="U52">
            <v>35</v>
          </cell>
        </row>
        <row r="53">
          <cell r="T53">
            <v>1</v>
          </cell>
          <cell r="U53">
            <v>30</v>
          </cell>
        </row>
        <row r="54">
          <cell r="T54">
            <v>4</v>
          </cell>
          <cell r="U54">
            <v>8</v>
          </cell>
        </row>
        <row r="55">
          <cell r="T55">
            <v>1</v>
          </cell>
          <cell r="U55">
            <v>30</v>
          </cell>
        </row>
        <row r="56">
          <cell r="T56">
            <v>1</v>
          </cell>
          <cell r="U56">
            <v>30</v>
          </cell>
        </row>
        <row r="57">
          <cell r="T57">
            <v>1</v>
          </cell>
          <cell r="U57">
            <v>28</v>
          </cell>
        </row>
        <row r="58">
          <cell r="T58">
            <v>3</v>
          </cell>
          <cell r="U58">
            <v>33</v>
          </cell>
        </row>
        <row r="59">
          <cell r="T59">
            <v>3</v>
          </cell>
          <cell r="U59">
            <v>24</v>
          </cell>
        </row>
        <row r="60">
          <cell r="T60">
            <v>3</v>
          </cell>
          <cell r="U60">
            <v>20</v>
          </cell>
        </row>
        <row r="61">
          <cell r="T61">
            <v>4</v>
          </cell>
          <cell r="U61">
            <v>17</v>
          </cell>
        </row>
        <row r="62">
          <cell r="T62">
            <v>2</v>
          </cell>
          <cell r="U62">
            <v>2</v>
          </cell>
        </row>
        <row r="63">
          <cell r="T63">
            <v>3</v>
          </cell>
          <cell r="U63">
            <v>20</v>
          </cell>
        </row>
        <row r="64">
          <cell r="T64">
            <v>3</v>
          </cell>
          <cell r="U64">
            <v>27</v>
          </cell>
        </row>
        <row r="65">
          <cell r="T65">
            <v>1</v>
          </cell>
          <cell r="U65">
            <v>23</v>
          </cell>
        </row>
        <row r="66">
          <cell r="T66">
            <v>1</v>
          </cell>
          <cell r="U66">
            <v>0</v>
          </cell>
        </row>
        <row r="67">
          <cell r="T67">
            <v>4</v>
          </cell>
          <cell r="U67">
            <v>3</v>
          </cell>
        </row>
        <row r="68">
          <cell r="T68">
            <v>2</v>
          </cell>
          <cell r="U68">
            <v>37</v>
          </cell>
        </row>
        <row r="69">
          <cell r="T69">
            <v>2</v>
          </cell>
          <cell r="U69">
            <v>35</v>
          </cell>
        </row>
        <row r="70">
          <cell r="T70">
            <v>3</v>
          </cell>
          <cell r="U70">
            <v>19</v>
          </cell>
        </row>
        <row r="71">
          <cell r="T71">
            <v>0</v>
          </cell>
          <cell r="U71">
            <v>23</v>
          </cell>
        </row>
        <row r="72">
          <cell r="T72">
            <v>1</v>
          </cell>
          <cell r="U72">
            <v>35</v>
          </cell>
        </row>
        <row r="73">
          <cell r="T73">
            <v>0</v>
          </cell>
          <cell r="U73">
            <v>23</v>
          </cell>
        </row>
        <row r="74">
          <cell r="T74">
            <v>2</v>
          </cell>
          <cell r="U74">
            <v>0</v>
          </cell>
        </row>
        <row r="75">
          <cell r="T75">
            <v>4</v>
          </cell>
          <cell r="U75">
            <v>26</v>
          </cell>
        </row>
        <row r="76">
          <cell r="T76">
            <v>4</v>
          </cell>
          <cell r="U76">
            <v>0</v>
          </cell>
        </row>
        <row r="77">
          <cell r="T77">
            <v>1</v>
          </cell>
          <cell r="U77">
            <v>21</v>
          </cell>
        </row>
        <row r="78">
          <cell r="T78">
            <v>3</v>
          </cell>
          <cell r="U78">
            <v>13</v>
          </cell>
        </row>
        <row r="79">
          <cell r="T79">
            <v>3</v>
          </cell>
          <cell r="U79">
            <v>14</v>
          </cell>
        </row>
        <row r="80">
          <cell r="T80">
            <v>3</v>
          </cell>
          <cell r="U80">
            <v>10</v>
          </cell>
        </row>
        <row r="81">
          <cell r="T81">
            <v>1</v>
          </cell>
          <cell r="U81">
            <v>27</v>
          </cell>
        </row>
        <row r="82">
          <cell r="T82">
            <v>4</v>
          </cell>
          <cell r="U82">
            <v>0</v>
          </cell>
        </row>
        <row r="83">
          <cell r="T83">
            <v>1</v>
          </cell>
          <cell r="U83">
            <v>33</v>
          </cell>
        </row>
        <row r="84">
          <cell r="T84">
            <v>1</v>
          </cell>
          <cell r="U84">
            <v>33</v>
          </cell>
        </row>
        <row r="85">
          <cell r="T85">
            <v>4</v>
          </cell>
          <cell r="U85">
            <v>8</v>
          </cell>
        </row>
        <row r="86">
          <cell r="T86">
            <v>0</v>
          </cell>
          <cell r="U86">
            <v>30</v>
          </cell>
        </row>
        <row r="87">
          <cell r="T87">
            <v>3</v>
          </cell>
          <cell r="U87">
            <v>5</v>
          </cell>
        </row>
        <row r="88">
          <cell r="T88">
            <v>3</v>
          </cell>
          <cell r="U88">
            <v>39</v>
          </cell>
        </row>
        <row r="89">
          <cell r="T89">
            <v>1</v>
          </cell>
          <cell r="U89">
            <v>0</v>
          </cell>
        </row>
        <row r="90">
          <cell r="T90">
            <v>3</v>
          </cell>
          <cell r="U90">
            <v>38</v>
          </cell>
        </row>
        <row r="91">
          <cell r="T91">
            <v>4</v>
          </cell>
          <cell r="U91">
            <v>2</v>
          </cell>
        </row>
        <row r="92">
          <cell r="T92">
            <v>4</v>
          </cell>
          <cell r="U92">
            <v>17</v>
          </cell>
        </row>
        <row r="93">
          <cell r="T93">
            <v>3</v>
          </cell>
          <cell r="U93">
            <v>31</v>
          </cell>
        </row>
        <row r="94">
          <cell r="T94">
            <v>4</v>
          </cell>
          <cell r="U94">
            <v>0</v>
          </cell>
        </row>
        <row r="95">
          <cell r="T95">
            <v>1</v>
          </cell>
          <cell r="U95">
            <v>10</v>
          </cell>
        </row>
        <row r="96">
          <cell r="T96">
            <v>1</v>
          </cell>
          <cell r="U96">
            <v>37</v>
          </cell>
        </row>
        <row r="97">
          <cell r="T97">
            <v>3</v>
          </cell>
          <cell r="U97">
            <v>13</v>
          </cell>
        </row>
        <row r="98">
          <cell r="T98">
            <v>3</v>
          </cell>
          <cell r="U98">
            <v>13</v>
          </cell>
        </row>
        <row r="99">
          <cell r="T99">
            <v>1</v>
          </cell>
          <cell r="U99">
            <v>33</v>
          </cell>
        </row>
        <row r="100">
          <cell r="T100">
            <v>3</v>
          </cell>
          <cell r="U100">
            <v>0</v>
          </cell>
        </row>
        <row r="101">
          <cell r="T101">
            <v>3</v>
          </cell>
          <cell r="U101">
            <v>10</v>
          </cell>
        </row>
        <row r="102">
          <cell r="T102">
            <v>1</v>
          </cell>
          <cell r="U102">
            <v>19</v>
          </cell>
        </row>
        <row r="103">
          <cell r="T103">
            <v>3</v>
          </cell>
          <cell r="U103">
            <v>33</v>
          </cell>
        </row>
        <row r="104">
          <cell r="T104">
            <v>4</v>
          </cell>
          <cell r="U104">
            <v>0</v>
          </cell>
        </row>
        <row r="105">
          <cell r="T105">
            <v>3</v>
          </cell>
          <cell r="U105">
            <v>15</v>
          </cell>
        </row>
        <row r="106">
          <cell r="T106">
            <v>2</v>
          </cell>
          <cell r="U106">
            <v>1</v>
          </cell>
        </row>
        <row r="107">
          <cell r="T107">
            <v>3</v>
          </cell>
          <cell r="U107">
            <v>34</v>
          </cell>
        </row>
        <row r="108">
          <cell r="T108">
            <v>4</v>
          </cell>
          <cell r="U108">
            <v>2</v>
          </cell>
        </row>
        <row r="109">
          <cell r="T109">
            <v>1</v>
          </cell>
          <cell r="U109">
            <v>0</v>
          </cell>
        </row>
        <row r="110">
          <cell r="T110">
            <v>2</v>
          </cell>
          <cell r="U110">
            <v>0</v>
          </cell>
        </row>
        <row r="111">
          <cell r="T111">
            <v>3</v>
          </cell>
          <cell r="U111">
            <v>0</v>
          </cell>
        </row>
        <row r="112">
          <cell r="T112">
            <v>1</v>
          </cell>
          <cell r="U112">
            <v>38</v>
          </cell>
        </row>
        <row r="113">
          <cell r="T113">
            <v>1</v>
          </cell>
          <cell r="U113">
            <v>22</v>
          </cell>
        </row>
        <row r="114">
          <cell r="T114">
            <v>2</v>
          </cell>
          <cell r="U114">
            <v>11</v>
          </cell>
        </row>
        <row r="115">
          <cell r="T115">
            <v>4</v>
          </cell>
          <cell r="U115">
            <v>6</v>
          </cell>
        </row>
        <row r="116">
          <cell r="T116">
            <v>1</v>
          </cell>
          <cell r="U116">
            <v>33</v>
          </cell>
        </row>
        <row r="117">
          <cell r="T117">
            <v>4</v>
          </cell>
          <cell r="U117">
            <v>0</v>
          </cell>
        </row>
        <row r="118">
          <cell r="T118">
            <v>0</v>
          </cell>
          <cell r="U118">
            <v>33</v>
          </cell>
        </row>
        <row r="119">
          <cell r="T119">
            <v>1</v>
          </cell>
          <cell r="U119">
            <v>34</v>
          </cell>
        </row>
        <row r="120">
          <cell r="T120">
            <v>1</v>
          </cell>
          <cell r="U120">
            <v>1</v>
          </cell>
        </row>
        <row r="121">
          <cell r="T121">
            <v>1</v>
          </cell>
          <cell r="U121">
            <v>9</v>
          </cell>
        </row>
        <row r="122">
          <cell r="T122">
            <v>3</v>
          </cell>
          <cell r="U122">
            <v>20</v>
          </cell>
        </row>
        <row r="123">
          <cell r="T123">
            <v>1</v>
          </cell>
          <cell r="U123">
            <v>10</v>
          </cell>
        </row>
        <row r="124">
          <cell r="T124">
            <v>3</v>
          </cell>
          <cell r="U124">
            <v>0</v>
          </cell>
        </row>
        <row r="125">
          <cell r="T125">
            <v>3</v>
          </cell>
          <cell r="U125">
            <v>0</v>
          </cell>
        </row>
        <row r="126">
          <cell r="T126">
            <v>2</v>
          </cell>
          <cell r="U126">
            <v>2</v>
          </cell>
        </row>
        <row r="127">
          <cell r="T127">
            <v>1</v>
          </cell>
          <cell r="U127">
            <v>16</v>
          </cell>
        </row>
        <row r="128">
          <cell r="T128">
            <v>3</v>
          </cell>
          <cell r="U128">
            <v>0</v>
          </cell>
        </row>
        <row r="129">
          <cell r="T129">
            <v>0</v>
          </cell>
          <cell r="U129">
            <v>32</v>
          </cell>
        </row>
        <row r="130">
          <cell r="T130">
            <v>1</v>
          </cell>
          <cell r="U130">
            <v>28</v>
          </cell>
        </row>
        <row r="131">
          <cell r="T131">
            <v>3</v>
          </cell>
          <cell r="U131">
            <v>5</v>
          </cell>
        </row>
        <row r="132">
          <cell r="T132">
            <v>1</v>
          </cell>
          <cell r="U132">
            <v>39</v>
          </cell>
        </row>
        <row r="133">
          <cell r="T133">
            <v>2</v>
          </cell>
          <cell r="U133">
            <v>24</v>
          </cell>
        </row>
        <row r="134">
          <cell r="T134">
            <v>0</v>
          </cell>
          <cell r="U134">
            <v>36</v>
          </cell>
        </row>
        <row r="135">
          <cell r="T135">
            <v>2</v>
          </cell>
          <cell r="U135">
            <v>39</v>
          </cell>
        </row>
        <row r="136">
          <cell r="T136">
            <v>4</v>
          </cell>
          <cell r="U136">
            <v>12</v>
          </cell>
        </row>
        <row r="137">
          <cell r="T137">
            <v>0</v>
          </cell>
          <cell r="U137">
            <v>24</v>
          </cell>
        </row>
        <row r="138">
          <cell r="T138">
            <v>3</v>
          </cell>
          <cell r="U138">
            <v>0</v>
          </cell>
        </row>
        <row r="139">
          <cell r="T139">
            <v>3</v>
          </cell>
          <cell r="U139">
            <v>26</v>
          </cell>
        </row>
        <row r="140">
          <cell r="T140">
            <v>3</v>
          </cell>
          <cell r="U140">
            <v>26</v>
          </cell>
        </row>
        <row r="141">
          <cell r="T141">
            <v>1</v>
          </cell>
          <cell r="U141">
            <v>17</v>
          </cell>
        </row>
        <row r="142">
          <cell r="T142">
            <v>1</v>
          </cell>
          <cell r="U142">
            <v>5</v>
          </cell>
        </row>
        <row r="143">
          <cell r="T143">
            <v>0</v>
          </cell>
          <cell r="U143">
            <v>23</v>
          </cell>
        </row>
        <row r="144">
          <cell r="T144">
            <v>2</v>
          </cell>
          <cell r="U144">
            <v>24</v>
          </cell>
        </row>
        <row r="145">
          <cell r="T145">
            <v>2</v>
          </cell>
          <cell r="U145">
            <v>23</v>
          </cell>
        </row>
        <row r="146">
          <cell r="T146">
            <v>1</v>
          </cell>
          <cell r="U146">
            <v>15</v>
          </cell>
        </row>
        <row r="147">
          <cell r="T147">
            <v>1</v>
          </cell>
          <cell r="U147">
            <v>10</v>
          </cell>
        </row>
        <row r="148">
          <cell r="T148">
            <v>4</v>
          </cell>
          <cell r="U148">
            <v>1</v>
          </cell>
        </row>
        <row r="149">
          <cell r="T149">
            <v>3</v>
          </cell>
          <cell r="U149">
            <v>4</v>
          </cell>
        </row>
        <row r="150">
          <cell r="T150">
            <v>1</v>
          </cell>
          <cell r="U150">
            <v>20</v>
          </cell>
        </row>
        <row r="151">
          <cell r="T151">
            <v>2</v>
          </cell>
          <cell r="U151">
            <v>29</v>
          </cell>
        </row>
        <row r="152">
          <cell r="T152">
            <v>2</v>
          </cell>
          <cell r="U152">
            <v>30</v>
          </cell>
        </row>
        <row r="153">
          <cell r="T153">
            <v>4</v>
          </cell>
          <cell r="U153">
            <v>7</v>
          </cell>
        </row>
        <row r="154">
          <cell r="T154">
            <v>1</v>
          </cell>
          <cell r="U154">
            <v>10</v>
          </cell>
        </row>
        <row r="155">
          <cell r="T155">
            <v>3</v>
          </cell>
          <cell r="U155">
            <v>20</v>
          </cell>
        </row>
        <row r="156">
          <cell r="T156">
            <v>3</v>
          </cell>
          <cell r="U156">
            <v>17</v>
          </cell>
        </row>
        <row r="157">
          <cell r="T157">
            <v>4</v>
          </cell>
          <cell r="U157">
            <v>20</v>
          </cell>
        </row>
        <row r="158">
          <cell r="T158">
            <v>4</v>
          </cell>
          <cell r="U158">
            <v>20</v>
          </cell>
        </row>
        <row r="159">
          <cell r="T159">
            <v>4</v>
          </cell>
          <cell r="U159">
            <v>0</v>
          </cell>
        </row>
        <row r="160">
          <cell r="T160">
            <v>2</v>
          </cell>
          <cell r="U160">
            <v>2</v>
          </cell>
        </row>
        <row r="161">
          <cell r="T161">
            <v>3</v>
          </cell>
          <cell r="U161">
            <v>21</v>
          </cell>
        </row>
        <row r="162">
          <cell r="T162">
            <v>3</v>
          </cell>
          <cell r="U162">
            <v>21</v>
          </cell>
        </row>
        <row r="163">
          <cell r="T163">
            <v>3</v>
          </cell>
          <cell r="U163">
            <v>29</v>
          </cell>
        </row>
        <row r="164">
          <cell r="T164">
            <v>0</v>
          </cell>
          <cell r="U164">
            <v>33</v>
          </cell>
        </row>
        <row r="165">
          <cell r="T165">
            <v>3</v>
          </cell>
          <cell r="U165">
            <v>29</v>
          </cell>
        </row>
        <row r="166">
          <cell r="T166">
            <v>3</v>
          </cell>
          <cell r="U166">
            <v>17</v>
          </cell>
        </row>
        <row r="167">
          <cell r="T167">
            <v>4</v>
          </cell>
          <cell r="U167">
            <v>6</v>
          </cell>
        </row>
        <row r="168">
          <cell r="T168">
            <v>2</v>
          </cell>
          <cell r="U168">
            <v>20</v>
          </cell>
        </row>
        <row r="169">
          <cell r="T169">
            <v>3</v>
          </cell>
          <cell r="U169">
            <v>11</v>
          </cell>
        </row>
        <row r="170">
          <cell r="T170">
            <v>3</v>
          </cell>
          <cell r="U170">
            <v>0</v>
          </cell>
        </row>
        <row r="171">
          <cell r="T171">
            <v>0</v>
          </cell>
          <cell r="U171">
            <v>22</v>
          </cell>
        </row>
        <row r="172">
          <cell r="T172">
            <v>3</v>
          </cell>
          <cell r="U172">
            <v>6</v>
          </cell>
        </row>
        <row r="173">
          <cell r="T173">
            <v>0</v>
          </cell>
          <cell r="U173">
            <v>36</v>
          </cell>
        </row>
        <row r="174">
          <cell r="T174">
            <v>2</v>
          </cell>
          <cell r="U174">
            <v>23</v>
          </cell>
        </row>
        <row r="175">
          <cell r="T175">
            <v>0</v>
          </cell>
          <cell r="U175">
            <v>32</v>
          </cell>
        </row>
        <row r="176">
          <cell r="T176">
            <v>1</v>
          </cell>
          <cell r="U176">
            <v>0</v>
          </cell>
        </row>
        <row r="177">
          <cell r="T177">
            <v>0</v>
          </cell>
          <cell r="U177">
            <v>20</v>
          </cell>
        </row>
        <row r="178">
          <cell r="T178">
            <v>2</v>
          </cell>
          <cell r="U178">
            <v>12</v>
          </cell>
        </row>
        <row r="179">
          <cell r="T179">
            <v>2</v>
          </cell>
          <cell r="U179">
            <v>12</v>
          </cell>
        </row>
        <row r="180">
          <cell r="T180">
            <v>2</v>
          </cell>
          <cell r="U180">
            <v>1</v>
          </cell>
        </row>
        <row r="181">
          <cell r="T181">
            <v>2</v>
          </cell>
          <cell r="U181">
            <v>6</v>
          </cell>
        </row>
        <row r="182">
          <cell r="T182">
            <v>1</v>
          </cell>
          <cell r="U182">
            <v>0</v>
          </cell>
        </row>
        <row r="183">
          <cell r="T183">
            <v>1</v>
          </cell>
          <cell r="U183">
            <v>30</v>
          </cell>
        </row>
        <row r="184">
          <cell r="T184">
            <v>2</v>
          </cell>
          <cell r="U184">
            <v>1</v>
          </cell>
        </row>
        <row r="185">
          <cell r="T185">
            <v>0</v>
          </cell>
          <cell r="U185">
            <v>25</v>
          </cell>
        </row>
        <row r="186">
          <cell r="T186">
            <v>2</v>
          </cell>
          <cell r="U186">
            <v>0</v>
          </cell>
        </row>
        <row r="187">
          <cell r="T187">
            <v>1</v>
          </cell>
          <cell r="U187">
            <v>0</v>
          </cell>
        </row>
        <row r="188">
          <cell r="T188">
            <v>0</v>
          </cell>
          <cell r="U188">
            <v>24</v>
          </cell>
        </row>
        <row r="189">
          <cell r="T189">
            <v>4</v>
          </cell>
          <cell r="U189">
            <v>0</v>
          </cell>
        </row>
        <row r="190">
          <cell r="T190">
            <v>4</v>
          </cell>
          <cell r="U190">
            <v>11</v>
          </cell>
        </row>
        <row r="191">
          <cell r="T191">
            <v>1</v>
          </cell>
          <cell r="U191">
            <v>36</v>
          </cell>
        </row>
        <row r="192">
          <cell r="T192">
            <v>0</v>
          </cell>
          <cell r="U192">
            <v>38</v>
          </cell>
        </row>
        <row r="193">
          <cell r="T193">
            <v>4</v>
          </cell>
          <cell r="U193">
            <v>13</v>
          </cell>
        </row>
        <row r="194">
          <cell r="T194">
            <v>4</v>
          </cell>
          <cell r="U194">
            <v>0</v>
          </cell>
        </row>
        <row r="195">
          <cell r="T195">
            <v>1</v>
          </cell>
          <cell r="U195">
            <v>20</v>
          </cell>
        </row>
        <row r="196">
          <cell r="T196">
            <v>1</v>
          </cell>
          <cell r="U196">
            <v>27</v>
          </cell>
        </row>
        <row r="197">
          <cell r="T197">
            <v>2</v>
          </cell>
          <cell r="U197">
            <v>20</v>
          </cell>
        </row>
        <row r="198">
          <cell r="T198">
            <v>2</v>
          </cell>
          <cell r="U198">
            <v>20</v>
          </cell>
        </row>
        <row r="199">
          <cell r="T199">
            <v>2</v>
          </cell>
          <cell r="U199">
            <v>24</v>
          </cell>
        </row>
        <row r="200">
          <cell r="T200">
            <v>2</v>
          </cell>
          <cell r="U200">
            <v>23</v>
          </cell>
        </row>
        <row r="201">
          <cell r="T201">
            <v>0</v>
          </cell>
          <cell r="U201">
            <v>39</v>
          </cell>
        </row>
        <row r="202">
          <cell r="T202">
            <v>1</v>
          </cell>
          <cell r="U202">
            <v>19</v>
          </cell>
        </row>
        <row r="203">
          <cell r="T203">
            <v>1</v>
          </cell>
          <cell r="U203">
            <v>33</v>
          </cell>
        </row>
        <row r="204">
          <cell r="T204">
            <v>1</v>
          </cell>
          <cell r="U204">
            <v>26</v>
          </cell>
        </row>
        <row r="205">
          <cell r="T205">
            <v>1</v>
          </cell>
          <cell r="U205">
            <v>26</v>
          </cell>
        </row>
        <row r="206">
          <cell r="T206">
            <v>2</v>
          </cell>
          <cell r="U206">
            <v>19</v>
          </cell>
        </row>
        <row r="207">
          <cell r="T207">
            <v>0</v>
          </cell>
          <cell r="U207">
            <v>33</v>
          </cell>
        </row>
        <row r="208">
          <cell r="T208">
            <v>2</v>
          </cell>
          <cell r="U208">
            <v>25</v>
          </cell>
        </row>
        <row r="209">
          <cell r="T209">
            <v>2</v>
          </cell>
          <cell r="U209">
            <v>31</v>
          </cell>
        </row>
        <row r="210">
          <cell r="T210">
            <v>2</v>
          </cell>
          <cell r="U210">
            <v>32</v>
          </cell>
        </row>
        <row r="211">
          <cell r="T211">
            <v>2</v>
          </cell>
          <cell r="U211">
            <v>0</v>
          </cell>
        </row>
        <row r="212">
          <cell r="T212">
            <v>1</v>
          </cell>
          <cell r="U212">
            <v>18</v>
          </cell>
        </row>
        <row r="213">
          <cell r="T213">
            <v>4</v>
          </cell>
          <cell r="U213">
            <v>36</v>
          </cell>
        </row>
        <row r="214">
          <cell r="T214">
            <v>4</v>
          </cell>
          <cell r="U214">
            <v>15</v>
          </cell>
        </row>
        <row r="215">
          <cell r="T215">
            <v>0</v>
          </cell>
          <cell r="U215">
            <v>17</v>
          </cell>
        </row>
        <row r="216">
          <cell r="T216">
            <v>3</v>
          </cell>
          <cell r="U216">
            <v>29</v>
          </cell>
        </row>
        <row r="217">
          <cell r="T217">
            <v>3</v>
          </cell>
          <cell r="U217">
            <v>20</v>
          </cell>
        </row>
        <row r="218">
          <cell r="T218">
            <v>2</v>
          </cell>
          <cell r="U218">
            <v>28</v>
          </cell>
        </row>
        <row r="219">
          <cell r="T219">
            <v>1</v>
          </cell>
          <cell r="U219">
            <v>0</v>
          </cell>
        </row>
        <row r="220">
          <cell r="T220">
            <v>0</v>
          </cell>
          <cell r="U220">
            <v>20</v>
          </cell>
        </row>
        <row r="221">
          <cell r="T221">
            <v>3</v>
          </cell>
          <cell r="U221">
            <v>16</v>
          </cell>
        </row>
        <row r="222">
          <cell r="T222">
            <v>2</v>
          </cell>
          <cell r="U222">
            <v>37</v>
          </cell>
        </row>
        <row r="223">
          <cell r="T223">
            <v>2</v>
          </cell>
          <cell r="U223">
            <v>0</v>
          </cell>
        </row>
        <row r="224">
          <cell r="T224">
            <v>2</v>
          </cell>
          <cell r="U224">
            <v>7</v>
          </cell>
        </row>
        <row r="225">
          <cell r="T225">
            <v>1</v>
          </cell>
          <cell r="U225">
            <v>20</v>
          </cell>
        </row>
        <row r="226">
          <cell r="T226">
            <v>1</v>
          </cell>
          <cell r="U226">
            <v>36</v>
          </cell>
        </row>
        <row r="227">
          <cell r="T227">
            <v>5</v>
          </cell>
          <cell r="U227">
            <v>0</v>
          </cell>
        </row>
        <row r="228">
          <cell r="T228">
            <v>2</v>
          </cell>
          <cell r="U228">
            <v>1</v>
          </cell>
        </row>
        <row r="229">
          <cell r="T229">
            <v>4</v>
          </cell>
          <cell r="U229">
            <v>17</v>
          </cell>
        </row>
        <row r="230">
          <cell r="T230">
            <v>0</v>
          </cell>
          <cell r="U230">
            <v>28</v>
          </cell>
        </row>
        <row r="231">
          <cell r="T231">
            <v>1</v>
          </cell>
          <cell r="U231">
            <v>30</v>
          </cell>
        </row>
        <row r="232">
          <cell r="T232">
            <v>1</v>
          </cell>
          <cell r="U232">
            <v>22</v>
          </cell>
        </row>
        <row r="233">
          <cell r="T233">
            <v>4</v>
          </cell>
          <cell r="U233">
            <v>13</v>
          </cell>
        </row>
        <row r="234">
          <cell r="T234">
            <v>4</v>
          </cell>
          <cell r="U234">
            <v>13</v>
          </cell>
        </row>
        <row r="235">
          <cell r="T235">
            <v>4</v>
          </cell>
          <cell r="U235">
            <v>13</v>
          </cell>
        </row>
        <row r="236">
          <cell r="T236">
            <v>1</v>
          </cell>
          <cell r="U236">
            <v>30</v>
          </cell>
        </row>
        <row r="237">
          <cell r="T237">
            <v>4</v>
          </cell>
          <cell r="U237">
            <v>7</v>
          </cell>
        </row>
        <row r="238">
          <cell r="T238">
            <v>3</v>
          </cell>
          <cell r="U238">
            <v>38</v>
          </cell>
        </row>
        <row r="239">
          <cell r="T239">
            <v>2</v>
          </cell>
          <cell r="U239">
            <v>2</v>
          </cell>
        </row>
        <row r="240">
          <cell r="T240">
            <v>1</v>
          </cell>
          <cell r="U240">
            <v>12</v>
          </cell>
        </row>
        <row r="241">
          <cell r="T241">
            <v>2</v>
          </cell>
          <cell r="U241">
            <v>35</v>
          </cell>
        </row>
        <row r="242">
          <cell r="T242">
            <v>0</v>
          </cell>
          <cell r="U242">
            <v>22</v>
          </cell>
        </row>
        <row r="243">
          <cell r="T243">
            <v>0</v>
          </cell>
          <cell r="U243">
            <v>22</v>
          </cell>
        </row>
        <row r="244">
          <cell r="T244">
            <v>3</v>
          </cell>
          <cell r="U244">
            <v>0</v>
          </cell>
        </row>
        <row r="245">
          <cell r="T245">
            <v>3</v>
          </cell>
          <cell r="U245">
            <v>0</v>
          </cell>
        </row>
        <row r="246">
          <cell r="T246">
            <v>3</v>
          </cell>
          <cell r="U246">
            <v>23</v>
          </cell>
        </row>
        <row r="247">
          <cell r="T247">
            <v>3</v>
          </cell>
          <cell r="U247">
            <v>23</v>
          </cell>
        </row>
        <row r="248">
          <cell r="T248">
            <v>2</v>
          </cell>
          <cell r="U248">
            <v>1</v>
          </cell>
        </row>
        <row r="249">
          <cell r="T249">
            <v>3</v>
          </cell>
          <cell r="U249">
            <v>36</v>
          </cell>
        </row>
        <row r="250">
          <cell r="T250">
            <v>3</v>
          </cell>
          <cell r="U250">
            <v>0</v>
          </cell>
        </row>
        <row r="251">
          <cell r="T251">
            <v>3</v>
          </cell>
          <cell r="U251">
            <v>0</v>
          </cell>
        </row>
        <row r="252">
          <cell r="T252">
            <v>1</v>
          </cell>
          <cell r="U252">
            <v>16</v>
          </cell>
        </row>
        <row r="253">
          <cell r="T253">
            <v>1</v>
          </cell>
          <cell r="U253">
            <v>8</v>
          </cell>
        </row>
        <row r="254">
          <cell r="T254">
            <v>1</v>
          </cell>
          <cell r="U254">
            <v>8</v>
          </cell>
        </row>
        <row r="255">
          <cell r="T255">
            <v>0</v>
          </cell>
          <cell r="U255">
            <v>21</v>
          </cell>
        </row>
        <row r="256">
          <cell r="T256">
            <v>0</v>
          </cell>
          <cell r="U256">
            <v>17</v>
          </cell>
        </row>
        <row r="257">
          <cell r="T257">
            <v>0</v>
          </cell>
          <cell r="U257">
            <v>18</v>
          </cell>
        </row>
        <row r="258">
          <cell r="T258">
            <v>2</v>
          </cell>
          <cell r="U258">
            <v>5</v>
          </cell>
        </row>
        <row r="259">
          <cell r="T259">
            <v>0</v>
          </cell>
          <cell r="U259">
            <v>28</v>
          </cell>
        </row>
        <row r="260">
          <cell r="T260">
            <v>4</v>
          </cell>
          <cell r="U260">
            <v>15</v>
          </cell>
        </row>
        <row r="261">
          <cell r="T261">
            <v>3</v>
          </cell>
          <cell r="U261">
            <v>8</v>
          </cell>
        </row>
        <row r="262">
          <cell r="T262">
            <v>4</v>
          </cell>
          <cell r="U262">
            <v>25</v>
          </cell>
        </row>
        <row r="263">
          <cell r="T263">
            <v>4</v>
          </cell>
          <cell r="U263">
            <v>20</v>
          </cell>
        </row>
        <row r="264">
          <cell r="T264">
            <v>3</v>
          </cell>
          <cell r="U264">
            <v>4</v>
          </cell>
        </row>
        <row r="265">
          <cell r="T265">
            <v>4</v>
          </cell>
          <cell r="U265">
            <v>6</v>
          </cell>
        </row>
        <row r="266">
          <cell r="T266">
            <v>2</v>
          </cell>
          <cell r="U266">
            <v>25</v>
          </cell>
        </row>
        <row r="267">
          <cell r="T267">
            <v>0</v>
          </cell>
          <cell r="U267">
            <v>36</v>
          </cell>
        </row>
        <row r="268">
          <cell r="T268">
            <v>2</v>
          </cell>
          <cell r="U268">
            <v>0</v>
          </cell>
        </row>
        <row r="269">
          <cell r="T269">
            <v>3</v>
          </cell>
          <cell r="U269">
            <v>39</v>
          </cell>
        </row>
        <row r="270">
          <cell r="T270">
            <v>3</v>
          </cell>
          <cell r="U270">
            <v>23</v>
          </cell>
        </row>
        <row r="271">
          <cell r="T271">
            <v>2</v>
          </cell>
          <cell r="U271">
            <v>20</v>
          </cell>
        </row>
        <row r="272">
          <cell r="T272">
            <v>2</v>
          </cell>
          <cell r="U272">
            <v>20</v>
          </cell>
        </row>
        <row r="273">
          <cell r="T273">
            <v>4</v>
          </cell>
          <cell r="U273">
            <v>18</v>
          </cell>
        </row>
        <row r="274">
          <cell r="T274">
            <v>2</v>
          </cell>
          <cell r="U274">
            <v>20</v>
          </cell>
        </row>
        <row r="275">
          <cell r="T275">
            <v>2</v>
          </cell>
          <cell r="U275">
            <v>5</v>
          </cell>
        </row>
        <row r="276">
          <cell r="T276">
            <v>0</v>
          </cell>
          <cell r="U276">
            <v>22</v>
          </cell>
        </row>
        <row r="277">
          <cell r="T277">
            <v>2</v>
          </cell>
          <cell r="U277">
            <v>32</v>
          </cell>
        </row>
        <row r="278">
          <cell r="T278">
            <v>4</v>
          </cell>
          <cell r="U278">
            <v>1</v>
          </cell>
        </row>
        <row r="279">
          <cell r="T279">
            <v>2</v>
          </cell>
          <cell r="U279">
            <v>7</v>
          </cell>
        </row>
        <row r="280">
          <cell r="T280">
            <v>0</v>
          </cell>
          <cell r="U280">
            <v>36</v>
          </cell>
        </row>
        <row r="281">
          <cell r="T281">
            <v>1</v>
          </cell>
          <cell r="U281">
            <v>8</v>
          </cell>
        </row>
        <row r="282">
          <cell r="T282">
            <v>1</v>
          </cell>
          <cell r="U282">
            <v>8</v>
          </cell>
        </row>
        <row r="283">
          <cell r="T283">
            <v>1</v>
          </cell>
          <cell r="U283">
            <v>8</v>
          </cell>
        </row>
        <row r="284">
          <cell r="T284">
            <v>2</v>
          </cell>
          <cell r="U284">
            <v>14</v>
          </cell>
        </row>
        <row r="285">
          <cell r="T285">
            <v>3</v>
          </cell>
          <cell r="U285">
            <v>4</v>
          </cell>
        </row>
        <row r="286">
          <cell r="T286">
            <v>2</v>
          </cell>
          <cell r="U286">
            <v>7</v>
          </cell>
        </row>
        <row r="287">
          <cell r="T287">
            <v>1</v>
          </cell>
          <cell r="U287">
            <v>11</v>
          </cell>
        </row>
        <row r="288">
          <cell r="T288">
            <v>3</v>
          </cell>
          <cell r="U288">
            <v>32</v>
          </cell>
        </row>
        <row r="289">
          <cell r="T289">
            <v>3</v>
          </cell>
          <cell r="U289">
            <v>35</v>
          </cell>
        </row>
        <row r="290">
          <cell r="T290">
            <v>1</v>
          </cell>
          <cell r="U290">
            <v>30</v>
          </cell>
        </row>
        <row r="291">
          <cell r="T291">
            <v>0</v>
          </cell>
          <cell r="U291">
            <v>38</v>
          </cell>
        </row>
        <row r="292">
          <cell r="T292">
            <v>1</v>
          </cell>
          <cell r="U292">
            <v>20</v>
          </cell>
        </row>
        <row r="293">
          <cell r="T293">
            <v>0</v>
          </cell>
          <cell r="U293">
            <v>37</v>
          </cell>
        </row>
        <row r="294">
          <cell r="T294">
            <v>0</v>
          </cell>
          <cell r="U294">
            <v>34</v>
          </cell>
        </row>
        <row r="295">
          <cell r="T295">
            <v>1</v>
          </cell>
          <cell r="U295">
            <v>20</v>
          </cell>
        </row>
        <row r="296">
          <cell r="T296">
            <v>0</v>
          </cell>
          <cell r="U296">
            <v>10</v>
          </cell>
        </row>
        <row r="297">
          <cell r="T297">
            <v>3</v>
          </cell>
          <cell r="U297">
            <v>10</v>
          </cell>
        </row>
        <row r="298">
          <cell r="T298">
            <v>4</v>
          </cell>
          <cell r="U298">
            <v>4</v>
          </cell>
        </row>
        <row r="299">
          <cell r="T299">
            <v>1</v>
          </cell>
          <cell r="U299">
            <v>31</v>
          </cell>
        </row>
        <row r="300">
          <cell r="T300">
            <v>1</v>
          </cell>
          <cell r="U300">
            <v>15</v>
          </cell>
        </row>
        <row r="301">
          <cell r="T301">
            <v>2</v>
          </cell>
          <cell r="U301">
            <v>18</v>
          </cell>
        </row>
        <row r="302">
          <cell r="T302">
            <v>2</v>
          </cell>
          <cell r="U302">
            <v>20</v>
          </cell>
        </row>
        <row r="303">
          <cell r="T303">
            <v>1</v>
          </cell>
          <cell r="U303">
            <v>0</v>
          </cell>
        </row>
        <row r="304">
          <cell r="T304">
            <v>3</v>
          </cell>
          <cell r="U304">
            <v>0</v>
          </cell>
        </row>
        <row r="305">
          <cell r="T305">
            <v>0</v>
          </cell>
          <cell r="U305">
            <v>36</v>
          </cell>
        </row>
        <row r="306">
          <cell r="T306">
            <v>4</v>
          </cell>
          <cell r="U306">
            <v>13</v>
          </cell>
        </row>
        <row r="307">
          <cell r="T307">
            <v>4</v>
          </cell>
          <cell r="U307">
            <v>0</v>
          </cell>
        </row>
        <row r="308">
          <cell r="T308">
            <v>0</v>
          </cell>
          <cell r="U308">
            <v>27</v>
          </cell>
        </row>
        <row r="309">
          <cell r="T309">
            <v>1</v>
          </cell>
          <cell r="U309">
            <v>2</v>
          </cell>
        </row>
        <row r="310">
          <cell r="T310">
            <v>2</v>
          </cell>
          <cell r="U310">
            <v>32</v>
          </cell>
        </row>
        <row r="311">
          <cell r="T311">
            <v>1</v>
          </cell>
          <cell r="U311">
            <v>0</v>
          </cell>
        </row>
        <row r="312">
          <cell r="T312">
            <v>1</v>
          </cell>
          <cell r="U312">
            <v>0</v>
          </cell>
        </row>
        <row r="313">
          <cell r="T313">
            <v>3</v>
          </cell>
          <cell r="U313">
            <v>5</v>
          </cell>
        </row>
        <row r="314">
          <cell r="T314">
            <v>2</v>
          </cell>
          <cell r="U314">
            <v>1</v>
          </cell>
        </row>
        <row r="315">
          <cell r="T315">
            <v>3</v>
          </cell>
          <cell r="U315">
            <v>6</v>
          </cell>
        </row>
        <row r="316">
          <cell r="T316">
            <v>3</v>
          </cell>
          <cell r="U316">
            <v>6</v>
          </cell>
        </row>
        <row r="317">
          <cell r="T317">
            <v>2</v>
          </cell>
          <cell r="U317">
            <v>20</v>
          </cell>
        </row>
        <row r="318">
          <cell r="T318">
            <v>1</v>
          </cell>
          <cell r="U318">
            <v>0</v>
          </cell>
        </row>
        <row r="319">
          <cell r="T319">
            <v>2</v>
          </cell>
          <cell r="U319">
            <v>11</v>
          </cell>
        </row>
        <row r="320">
          <cell r="T320">
            <v>2</v>
          </cell>
          <cell r="U320">
            <v>11</v>
          </cell>
        </row>
        <row r="321">
          <cell r="T321">
            <v>1</v>
          </cell>
          <cell r="U321">
            <v>1</v>
          </cell>
        </row>
        <row r="322">
          <cell r="T322">
            <v>2</v>
          </cell>
          <cell r="U322">
            <v>9</v>
          </cell>
        </row>
        <row r="323">
          <cell r="T323">
            <v>2</v>
          </cell>
          <cell r="U323">
            <v>27</v>
          </cell>
        </row>
        <row r="324">
          <cell r="T324">
            <v>0</v>
          </cell>
          <cell r="U324">
            <v>29</v>
          </cell>
        </row>
        <row r="325">
          <cell r="T325">
            <v>2</v>
          </cell>
          <cell r="U325">
            <v>0</v>
          </cell>
        </row>
        <row r="326">
          <cell r="T326">
            <v>0</v>
          </cell>
          <cell r="U326">
            <v>32</v>
          </cell>
        </row>
        <row r="327">
          <cell r="T327">
            <v>1</v>
          </cell>
          <cell r="U327">
            <v>33</v>
          </cell>
        </row>
        <row r="328">
          <cell r="T328">
            <v>3</v>
          </cell>
          <cell r="U328">
            <v>26</v>
          </cell>
        </row>
        <row r="329">
          <cell r="T329">
            <v>0</v>
          </cell>
          <cell r="U329">
            <v>20</v>
          </cell>
        </row>
        <row r="330">
          <cell r="T330">
            <v>0</v>
          </cell>
          <cell r="U330">
            <v>20</v>
          </cell>
        </row>
        <row r="331">
          <cell r="T331">
            <v>1</v>
          </cell>
          <cell r="U331">
            <v>8</v>
          </cell>
        </row>
        <row r="332">
          <cell r="T332">
            <v>1</v>
          </cell>
          <cell r="U332">
            <v>8</v>
          </cell>
        </row>
        <row r="333">
          <cell r="T333">
            <v>1</v>
          </cell>
          <cell r="U333">
            <v>20</v>
          </cell>
        </row>
        <row r="334">
          <cell r="T334">
            <v>4</v>
          </cell>
          <cell r="U334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NC"/>
      <sheetName val="Sheet1"/>
    </sheetNames>
    <sheetDataSet>
      <sheetData sheetId="0" refreshError="1"/>
      <sheetData sheetId="1">
        <row r="2">
          <cell r="T2">
            <v>5</v>
          </cell>
          <cell r="U2">
            <v>4</v>
          </cell>
        </row>
        <row r="3">
          <cell r="T3">
            <v>9</v>
          </cell>
          <cell r="U3">
            <v>32</v>
          </cell>
        </row>
        <row r="4">
          <cell r="T4">
            <v>8</v>
          </cell>
          <cell r="U4">
            <v>2</v>
          </cell>
        </row>
        <row r="5">
          <cell r="T5">
            <v>8</v>
          </cell>
          <cell r="U5">
            <v>1</v>
          </cell>
        </row>
        <row r="6">
          <cell r="T6">
            <v>8</v>
          </cell>
          <cell r="U6">
            <v>23</v>
          </cell>
        </row>
        <row r="7">
          <cell r="T7">
            <v>8</v>
          </cell>
          <cell r="U7">
            <v>4</v>
          </cell>
        </row>
        <row r="8">
          <cell r="T8">
            <v>5</v>
          </cell>
          <cell r="U8">
            <v>10</v>
          </cell>
        </row>
        <row r="9">
          <cell r="T9">
            <v>6</v>
          </cell>
          <cell r="U9">
            <v>13</v>
          </cell>
        </row>
        <row r="10">
          <cell r="T10">
            <v>18</v>
          </cell>
          <cell r="U10">
            <v>9</v>
          </cell>
        </row>
        <row r="11">
          <cell r="T11">
            <v>6</v>
          </cell>
          <cell r="U11">
            <v>38</v>
          </cell>
        </row>
        <row r="12">
          <cell r="T12">
            <v>6</v>
          </cell>
          <cell r="U12">
            <v>37</v>
          </cell>
        </row>
        <row r="13">
          <cell r="T13">
            <v>7</v>
          </cell>
          <cell r="U13">
            <v>20</v>
          </cell>
        </row>
        <row r="14">
          <cell r="T14">
            <v>5</v>
          </cell>
          <cell r="U14">
            <v>39</v>
          </cell>
        </row>
        <row r="15">
          <cell r="T15">
            <v>5</v>
          </cell>
          <cell r="U15">
            <v>2</v>
          </cell>
        </row>
        <row r="16">
          <cell r="T16">
            <v>5</v>
          </cell>
          <cell r="U16">
            <v>22</v>
          </cell>
        </row>
        <row r="17">
          <cell r="T17">
            <v>5</v>
          </cell>
          <cell r="U17">
            <v>6</v>
          </cell>
        </row>
        <row r="18">
          <cell r="T18">
            <v>8</v>
          </cell>
          <cell r="U18">
            <v>5</v>
          </cell>
        </row>
        <row r="19">
          <cell r="T19">
            <v>8</v>
          </cell>
          <cell r="U19">
            <v>17</v>
          </cell>
        </row>
        <row r="20">
          <cell r="T20">
            <v>7</v>
          </cell>
          <cell r="U20">
            <v>16</v>
          </cell>
        </row>
        <row r="21">
          <cell r="T21">
            <v>6</v>
          </cell>
          <cell r="U21">
            <v>6</v>
          </cell>
        </row>
        <row r="22">
          <cell r="T22">
            <v>7</v>
          </cell>
          <cell r="U22">
            <v>21</v>
          </cell>
        </row>
        <row r="23">
          <cell r="T23">
            <v>7</v>
          </cell>
          <cell r="U23">
            <v>10</v>
          </cell>
        </row>
        <row r="24">
          <cell r="T24">
            <v>6</v>
          </cell>
          <cell r="U24">
            <v>1</v>
          </cell>
        </row>
        <row r="25">
          <cell r="T25">
            <v>6</v>
          </cell>
          <cell r="U25">
            <v>1</v>
          </cell>
        </row>
        <row r="26">
          <cell r="T26">
            <v>6</v>
          </cell>
          <cell r="U26">
            <v>7</v>
          </cell>
        </row>
        <row r="27">
          <cell r="T27">
            <v>6</v>
          </cell>
          <cell r="U27">
            <v>6</v>
          </cell>
        </row>
        <row r="28">
          <cell r="T28">
            <v>10</v>
          </cell>
          <cell r="U28">
            <v>11</v>
          </cell>
        </row>
        <row r="29">
          <cell r="T29">
            <v>9</v>
          </cell>
          <cell r="U29">
            <v>9</v>
          </cell>
        </row>
        <row r="30">
          <cell r="T30">
            <v>8</v>
          </cell>
          <cell r="U30">
            <v>37</v>
          </cell>
        </row>
        <row r="31">
          <cell r="T31">
            <v>9</v>
          </cell>
          <cell r="U31">
            <v>30</v>
          </cell>
        </row>
        <row r="32">
          <cell r="T32">
            <v>6</v>
          </cell>
          <cell r="U32">
            <v>29</v>
          </cell>
        </row>
        <row r="33">
          <cell r="T33">
            <v>5</v>
          </cell>
          <cell r="U33">
            <v>22</v>
          </cell>
        </row>
        <row r="34">
          <cell r="T34">
            <v>9</v>
          </cell>
          <cell r="U34">
            <v>23</v>
          </cell>
        </row>
        <row r="35">
          <cell r="T35">
            <v>11</v>
          </cell>
          <cell r="U35">
            <v>10</v>
          </cell>
        </row>
        <row r="36">
          <cell r="T36">
            <v>10</v>
          </cell>
          <cell r="U36">
            <v>9</v>
          </cell>
        </row>
        <row r="37">
          <cell r="T37">
            <v>6</v>
          </cell>
          <cell r="U37">
            <v>24</v>
          </cell>
        </row>
        <row r="38">
          <cell r="T38">
            <v>10</v>
          </cell>
          <cell r="U38">
            <v>15</v>
          </cell>
        </row>
        <row r="39">
          <cell r="T39">
            <v>7</v>
          </cell>
          <cell r="U39">
            <v>4</v>
          </cell>
        </row>
        <row r="40">
          <cell r="T40">
            <v>9</v>
          </cell>
          <cell r="U40">
            <v>0</v>
          </cell>
        </row>
        <row r="41">
          <cell r="T41">
            <v>6</v>
          </cell>
          <cell r="U41">
            <v>17</v>
          </cell>
        </row>
        <row r="42">
          <cell r="T42">
            <v>10</v>
          </cell>
          <cell r="U42">
            <v>17</v>
          </cell>
        </row>
        <row r="43">
          <cell r="T43">
            <v>5</v>
          </cell>
          <cell r="U43">
            <v>6</v>
          </cell>
        </row>
        <row r="44">
          <cell r="T44">
            <v>13</v>
          </cell>
          <cell r="U44">
            <v>22</v>
          </cell>
        </row>
        <row r="45">
          <cell r="T45">
            <v>5</v>
          </cell>
          <cell r="U45">
            <v>9</v>
          </cell>
        </row>
        <row r="46">
          <cell r="T46">
            <v>9</v>
          </cell>
          <cell r="U46">
            <v>35</v>
          </cell>
        </row>
        <row r="47">
          <cell r="T47">
            <v>7</v>
          </cell>
          <cell r="U47">
            <v>0</v>
          </cell>
        </row>
        <row r="48">
          <cell r="T48">
            <v>6</v>
          </cell>
          <cell r="U48">
            <v>16</v>
          </cell>
        </row>
        <row r="49">
          <cell r="T49">
            <v>6</v>
          </cell>
          <cell r="U49">
            <v>24</v>
          </cell>
        </row>
        <row r="50">
          <cell r="T50">
            <v>7</v>
          </cell>
          <cell r="U50">
            <v>16</v>
          </cell>
        </row>
        <row r="51">
          <cell r="T51">
            <v>10</v>
          </cell>
          <cell r="U51">
            <v>11</v>
          </cell>
        </row>
        <row r="52">
          <cell r="T52">
            <v>8</v>
          </cell>
          <cell r="U52">
            <v>6</v>
          </cell>
        </row>
        <row r="53">
          <cell r="T53">
            <v>10</v>
          </cell>
          <cell r="U53">
            <v>2</v>
          </cell>
        </row>
        <row r="54">
          <cell r="T54">
            <v>9</v>
          </cell>
          <cell r="U54">
            <v>10</v>
          </cell>
        </row>
        <row r="55">
          <cell r="T55">
            <v>9</v>
          </cell>
          <cell r="U55">
            <v>2</v>
          </cell>
        </row>
        <row r="56">
          <cell r="T56">
            <v>6</v>
          </cell>
          <cell r="U56">
            <v>0</v>
          </cell>
        </row>
        <row r="57">
          <cell r="T57">
            <v>6</v>
          </cell>
          <cell r="U57">
            <v>0</v>
          </cell>
        </row>
        <row r="58">
          <cell r="T58">
            <v>7</v>
          </cell>
          <cell r="U58">
            <v>6</v>
          </cell>
        </row>
        <row r="59">
          <cell r="T59">
            <v>7</v>
          </cell>
          <cell r="U59">
            <v>9</v>
          </cell>
        </row>
        <row r="60">
          <cell r="T60">
            <v>8</v>
          </cell>
          <cell r="U60">
            <v>3</v>
          </cell>
        </row>
        <row r="61">
          <cell r="T61">
            <v>5</v>
          </cell>
          <cell r="U61">
            <v>36</v>
          </cell>
        </row>
        <row r="62">
          <cell r="T62">
            <v>7</v>
          </cell>
          <cell r="U62">
            <v>20</v>
          </cell>
        </row>
        <row r="63">
          <cell r="T63">
            <v>5</v>
          </cell>
          <cell r="U63">
            <v>36</v>
          </cell>
        </row>
        <row r="64">
          <cell r="T64">
            <v>12</v>
          </cell>
          <cell r="U64">
            <v>32</v>
          </cell>
        </row>
        <row r="65">
          <cell r="T65">
            <v>8</v>
          </cell>
          <cell r="U65">
            <v>19</v>
          </cell>
        </row>
        <row r="66">
          <cell r="T66">
            <v>7</v>
          </cell>
          <cell r="U66">
            <v>6</v>
          </cell>
        </row>
        <row r="67">
          <cell r="T67">
            <v>7</v>
          </cell>
          <cell r="U67">
            <v>16</v>
          </cell>
        </row>
        <row r="68">
          <cell r="T68">
            <v>7</v>
          </cell>
          <cell r="U68">
            <v>16</v>
          </cell>
        </row>
        <row r="69">
          <cell r="T69">
            <v>5</v>
          </cell>
          <cell r="U69">
            <v>36</v>
          </cell>
        </row>
        <row r="70">
          <cell r="T70">
            <v>7</v>
          </cell>
          <cell r="U70">
            <v>21</v>
          </cell>
        </row>
        <row r="71">
          <cell r="T71">
            <v>11</v>
          </cell>
          <cell r="U71">
            <v>17</v>
          </cell>
        </row>
        <row r="72">
          <cell r="T72">
            <v>7</v>
          </cell>
          <cell r="U72">
            <v>25</v>
          </cell>
        </row>
        <row r="73">
          <cell r="T73">
            <v>6</v>
          </cell>
          <cell r="U73">
            <v>0</v>
          </cell>
        </row>
        <row r="74">
          <cell r="T74">
            <v>8</v>
          </cell>
          <cell r="U74">
            <v>0</v>
          </cell>
        </row>
        <row r="75">
          <cell r="T75">
            <v>6</v>
          </cell>
          <cell r="U75">
            <v>29</v>
          </cell>
        </row>
        <row r="76">
          <cell r="T76">
            <v>9</v>
          </cell>
          <cell r="U76">
            <v>21</v>
          </cell>
        </row>
        <row r="77">
          <cell r="T77">
            <v>7</v>
          </cell>
          <cell r="U77">
            <v>2</v>
          </cell>
        </row>
        <row r="78">
          <cell r="T78">
            <v>7</v>
          </cell>
          <cell r="U78">
            <v>0</v>
          </cell>
        </row>
        <row r="79">
          <cell r="T79">
            <v>5</v>
          </cell>
          <cell r="U79">
            <v>9</v>
          </cell>
        </row>
        <row r="80">
          <cell r="T80">
            <v>5</v>
          </cell>
          <cell r="U80">
            <v>9</v>
          </cell>
        </row>
        <row r="81">
          <cell r="T81">
            <v>6</v>
          </cell>
          <cell r="U81">
            <v>3</v>
          </cell>
        </row>
        <row r="82">
          <cell r="T82">
            <v>6</v>
          </cell>
          <cell r="U82">
            <v>4</v>
          </cell>
        </row>
        <row r="83">
          <cell r="T83">
            <v>8</v>
          </cell>
          <cell r="U83">
            <v>23</v>
          </cell>
        </row>
        <row r="84">
          <cell r="T84">
            <v>5</v>
          </cell>
          <cell r="U84">
            <v>12</v>
          </cell>
        </row>
        <row r="85">
          <cell r="T85">
            <v>5</v>
          </cell>
          <cell r="U85">
            <v>24</v>
          </cell>
        </row>
        <row r="86">
          <cell r="T86">
            <v>7</v>
          </cell>
          <cell r="U86">
            <v>20</v>
          </cell>
        </row>
        <row r="87">
          <cell r="T87">
            <v>8</v>
          </cell>
          <cell r="U87">
            <v>23</v>
          </cell>
        </row>
        <row r="88">
          <cell r="T88">
            <v>12</v>
          </cell>
          <cell r="U88">
            <v>11</v>
          </cell>
        </row>
        <row r="89">
          <cell r="T89">
            <v>5</v>
          </cell>
          <cell r="U89">
            <v>21</v>
          </cell>
        </row>
        <row r="90">
          <cell r="T90">
            <v>8</v>
          </cell>
          <cell r="U90">
            <v>20</v>
          </cell>
        </row>
        <row r="91">
          <cell r="T91">
            <v>7</v>
          </cell>
          <cell r="U91">
            <v>5</v>
          </cell>
        </row>
        <row r="92">
          <cell r="T92">
            <v>5</v>
          </cell>
          <cell r="U92">
            <v>30</v>
          </cell>
        </row>
        <row r="93">
          <cell r="T93">
            <v>14</v>
          </cell>
          <cell r="U93">
            <v>20</v>
          </cell>
        </row>
        <row r="94">
          <cell r="T94">
            <v>5</v>
          </cell>
          <cell r="U94">
            <v>14</v>
          </cell>
        </row>
        <row r="95">
          <cell r="T95">
            <v>8</v>
          </cell>
          <cell r="U95">
            <v>27</v>
          </cell>
        </row>
        <row r="96">
          <cell r="T96">
            <v>6</v>
          </cell>
          <cell r="U96">
            <v>3</v>
          </cell>
        </row>
        <row r="97">
          <cell r="T97">
            <v>7</v>
          </cell>
          <cell r="U97">
            <v>11</v>
          </cell>
        </row>
        <row r="98">
          <cell r="T98">
            <v>7</v>
          </cell>
          <cell r="U98">
            <v>15</v>
          </cell>
        </row>
        <row r="99">
          <cell r="T99">
            <v>8</v>
          </cell>
          <cell r="U99">
            <v>17</v>
          </cell>
        </row>
        <row r="100">
          <cell r="T100">
            <v>9</v>
          </cell>
          <cell r="U100">
            <v>37</v>
          </cell>
        </row>
        <row r="101">
          <cell r="T101">
            <v>5</v>
          </cell>
          <cell r="U101">
            <v>27</v>
          </cell>
        </row>
        <row r="102">
          <cell r="T102">
            <v>7</v>
          </cell>
          <cell r="U102">
            <v>13</v>
          </cell>
        </row>
        <row r="103">
          <cell r="T103">
            <v>7</v>
          </cell>
          <cell r="U103">
            <v>13</v>
          </cell>
        </row>
        <row r="104">
          <cell r="T104">
            <v>16</v>
          </cell>
          <cell r="U104">
            <v>31</v>
          </cell>
        </row>
        <row r="105">
          <cell r="T105">
            <v>6</v>
          </cell>
          <cell r="U105">
            <v>34</v>
          </cell>
        </row>
        <row r="106">
          <cell r="T106">
            <v>7</v>
          </cell>
          <cell r="U106">
            <v>33</v>
          </cell>
        </row>
        <row r="107">
          <cell r="T107">
            <v>5</v>
          </cell>
          <cell r="U107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931"/>
  <sheetViews>
    <sheetView view="pageBreakPreview" topLeftCell="A911" zoomScale="91" zoomScaleSheetLayoutView="91" workbookViewId="0">
      <selection activeCell="E931" sqref="E931"/>
    </sheetView>
  </sheetViews>
  <sheetFormatPr defaultColWidth="13.5703125" defaultRowHeight="12.75"/>
  <cols>
    <col min="1" max="1" width="18.85546875" style="3" customWidth="1"/>
    <col min="2" max="2" width="13.5703125" style="3"/>
    <col min="3" max="3" width="11.7109375" style="3" bestFit="1" customWidth="1"/>
    <col min="4" max="4" width="20.5703125" style="3" bestFit="1" customWidth="1"/>
    <col min="5" max="5" width="49.5703125" style="3" bestFit="1" customWidth="1"/>
    <col min="6" max="6" width="7.7109375" style="3" bestFit="1" customWidth="1"/>
    <col min="7" max="7" width="11.5703125" style="3" bestFit="1" customWidth="1"/>
    <col min="8" max="8" width="27.140625" style="3" bestFit="1" customWidth="1"/>
    <col min="9" max="9" width="13.42578125" style="3" bestFit="1" customWidth="1"/>
    <col min="10" max="10" width="13.5703125" style="71"/>
    <col min="11" max="11" width="12.5703125" style="71" bestFit="1" customWidth="1"/>
    <col min="12" max="12" width="13.5703125" style="71"/>
    <col min="13" max="13" width="18.7109375" style="3" bestFit="1" customWidth="1"/>
    <col min="14" max="14" width="13.5703125" style="3"/>
    <col min="15" max="15" width="10.42578125" style="3" bestFit="1" customWidth="1"/>
    <col min="16" max="16" width="28.42578125" style="3" bestFit="1" customWidth="1"/>
    <col min="17" max="18" width="13.5703125" style="3"/>
    <col min="19" max="19" width="12.42578125" style="3" bestFit="1" customWidth="1"/>
    <col min="20" max="20" width="9.5703125" style="3" bestFit="1" customWidth="1"/>
    <col min="21" max="23" width="13.5703125" style="3"/>
    <col min="24" max="24" width="16" style="3" bestFit="1" customWidth="1"/>
    <col min="25" max="16384" width="13.5703125" style="3"/>
  </cols>
  <sheetData>
    <row r="1" spans="1:24" ht="38.25">
      <c r="A1" s="28" t="s">
        <v>0</v>
      </c>
      <c r="B1" s="28" t="s">
        <v>1</v>
      </c>
      <c r="C1" s="144" t="s">
        <v>2</v>
      </c>
      <c r="D1" s="145" t="s">
        <v>3</v>
      </c>
      <c r="E1" s="145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33" t="s">
        <v>9</v>
      </c>
      <c r="K1" s="34" t="s">
        <v>10</v>
      </c>
      <c r="L1" s="35" t="s">
        <v>11</v>
      </c>
      <c r="M1" s="28" t="s">
        <v>12</v>
      </c>
      <c r="N1" s="31" t="s">
        <v>13</v>
      </c>
      <c r="O1" s="30" t="s">
        <v>14</v>
      </c>
      <c r="P1" s="30" t="s">
        <v>15</v>
      </c>
      <c r="Q1" s="32" t="s">
        <v>16</v>
      </c>
      <c r="R1" s="32" t="s">
        <v>17</v>
      </c>
      <c r="S1" s="31" t="s">
        <v>18</v>
      </c>
      <c r="T1" s="31" t="s">
        <v>19</v>
      </c>
      <c r="U1" s="31" t="s">
        <v>20</v>
      </c>
      <c r="V1" s="30" t="s">
        <v>21</v>
      </c>
      <c r="W1" s="30" t="s">
        <v>22</v>
      </c>
      <c r="X1" s="32" t="s">
        <v>23</v>
      </c>
    </row>
    <row r="2" spans="1:24" ht="15" customHeight="1">
      <c r="A2" s="70" t="s">
        <v>136</v>
      </c>
      <c r="B2" s="70" t="s">
        <v>137</v>
      </c>
      <c r="C2" s="155">
        <v>531</v>
      </c>
      <c r="D2" s="70"/>
      <c r="E2" s="154" t="s">
        <v>2327</v>
      </c>
      <c r="F2" s="141" t="s">
        <v>360</v>
      </c>
      <c r="G2" s="130">
        <v>4100</v>
      </c>
      <c r="H2" s="141" t="s">
        <v>362</v>
      </c>
      <c r="I2" s="141">
        <v>235</v>
      </c>
      <c r="J2" s="143">
        <v>40268</v>
      </c>
      <c r="K2" s="141">
        <v>56</v>
      </c>
      <c r="L2" s="143">
        <f t="shared" ref="L2:L65" si="0">DATE(YEAR(J2)-26,MONTH(J2),DAY(J2))</f>
        <v>30772</v>
      </c>
      <c r="M2" s="89" t="s">
        <v>170</v>
      </c>
      <c r="N2" s="70" t="s">
        <v>139</v>
      </c>
      <c r="O2" s="70"/>
      <c r="P2" s="141" t="s">
        <v>364</v>
      </c>
      <c r="Q2" s="141" t="s">
        <v>511</v>
      </c>
      <c r="R2" s="141" t="s">
        <v>819</v>
      </c>
      <c r="S2" s="141" t="s">
        <v>1014</v>
      </c>
      <c r="T2" s="141" t="s">
        <v>1012</v>
      </c>
      <c r="U2" s="89" t="s">
        <v>1473</v>
      </c>
      <c r="V2" s="70"/>
      <c r="W2" s="70"/>
      <c r="X2" s="142" t="s">
        <v>1529</v>
      </c>
    </row>
    <row r="3" spans="1:24" ht="15" customHeight="1">
      <c r="A3" s="70" t="s">
        <v>136</v>
      </c>
      <c r="B3" s="70" t="s">
        <v>137</v>
      </c>
      <c r="C3" s="155">
        <v>515</v>
      </c>
      <c r="D3" s="70"/>
      <c r="E3" s="154" t="s">
        <v>2321</v>
      </c>
      <c r="F3" s="141" t="s">
        <v>360</v>
      </c>
      <c r="G3" s="131">
        <v>5600</v>
      </c>
      <c r="H3" s="141" t="s">
        <v>362</v>
      </c>
      <c r="I3" s="141">
        <v>393</v>
      </c>
      <c r="J3" s="143">
        <v>40268</v>
      </c>
      <c r="K3" s="141">
        <v>0</v>
      </c>
      <c r="L3" s="143">
        <f t="shared" si="0"/>
        <v>30772</v>
      </c>
      <c r="M3" s="89" t="s">
        <v>324</v>
      </c>
      <c r="N3" s="70" t="s">
        <v>139</v>
      </c>
      <c r="O3" s="70"/>
      <c r="P3" s="141" t="s">
        <v>364</v>
      </c>
      <c r="Q3" s="141" t="s">
        <v>138</v>
      </c>
      <c r="R3" s="141" t="s">
        <v>138</v>
      </c>
      <c r="S3" s="141" t="s">
        <v>1014</v>
      </c>
      <c r="T3" s="141" t="s">
        <v>1012</v>
      </c>
      <c r="U3" s="70"/>
      <c r="V3" s="70"/>
      <c r="W3" s="70"/>
      <c r="X3" s="142" t="s">
        <v>138</v>
      </c>
    </row>
    <row r="4" spans="1:24" ht="15" customHeight="1">
      <c r="A4" s="70" t="s">
        <v>136</v>
      </c>
      <c r="B4" s="70" t="s">
        <v>137</v>
      </c>
      <c r="C4" s="155">
        <v>347</v>
      </c>
      <c r="D4" s="70"/>
      <c r="E4" s="154" t="s">
        <v>2392</v>
      </c>
      <c r="F4" s="141" t="s">
        <v>360</v>
      </c>
      <c r="G4" s="131">
        <v>7600</v>
      </c>
      <c r="H4" s="141" t="s">
        <v>362</v>
      </c>
      <c r="I4" s="141">
        <v>452</v>
      </c>
      <c r="J4" s="143">
        <v>40268</v>
      </c>
      <c r="K4" s="141">
        <v>0</v>
      </c>
      <c r="L4" s="143">
        <f t="shared" si="0"/>
        <v>30772</v>
      </c>
      <c r="M4" s="89" t="s">
        <v>219</v>
      </c>
      <c r="N4" s="70" t="s">
        <v>139</v>
      </c>
      <c r="O4" s="70"/>
      <c r="P4" s="141" t="s">
        <v>364</v>
      </c>
      <c r="Q4" s="141" t="s">
        <v>602</v>
      </c>
      <c r="R4" s="141" t="s">
        <v>934</v>
      </c>
      <c r="S4" s="141" t="s">
        <v>1014</v>
      </c>
      <c r="T4" s="141" t="s">
        <v>1012</v>
      </c>
      <c r="U4" s="70"/>
      <c r="V4" s="70"/>
      <c r="W4" s="70"/>
      <c r="X4" s="142" t="s">
        <v>138</v>
      </c>
    </row>
    <row r="5" spans="1:24" ht="15" customHeight="1">
      <c r="A5" s="70" t="s">
        <v>136</v>
      </c>
      <c r="B5" s="70" t="s">
        <v>137</v>
      </c>
      <c r="C5" s="155">
        <v>199</v>
      </c>
      <c r="D5" s="70"/>
      <c r="E5" s="154" t="s">
        <v>2222</v>
      </c>
      <c r="F5" s="141" t="s">
        <v>360</v>
      </c>
      <c r="G5" s="131">
        <v>6400</v>
      </c>
      <c r="H5" s="141" t="s">
        <v>362</v>
      </c>
      <c r="I5" s="141">
        <v>216</v>
      </c>
      <c r="J5" s="143">
        <v>40268</v>
      </c>
      <c r="K5" s="141">
        <v>62</v>
      </c>
      <c r="L5" s="143">
        <f t="shared" si="0"/>
        <v>30772</v>
      </c>
      <c r="M5" s="89" t="s">
        <v>185</v>
      </c>
      <c r="N5" s="70" t="s">
        <v>139</v>
      </c>
      <c r="O5" s="70"/>
      <c r="P5" s="141" t="s">
        <v>364</v>
      </c>
      <c r="Q5" s="141" t="s">
        <v>502</v>
      </c>
      <c r="R5" s="141" t="s">
        <v>805</v>
      </c>
      <c r="S5" s="141" t="s">
        <v>1014</v>
      </c>
      <c r="T5" s="141" t="s">
        <v>1012</v>
      </c>
      <c r="U5" s="89" t="s">
        <v>1473</v>
      </c>
      <c r="V5" s="70"/>
      <c r="W5" s="70"/>
      <c r="X5" s="142" t="s">
        <v>1359</v>
      </c>
    </row>
    <row r="6" spans="1:24" ht="15" customHeight="1">
      <c r="A6" s="70" t="s">
        <v>136</v>
      </c>
      <c r="B6" s="70" t="s">
        <v>137</v>
      </c>
      <c r="C6" s="153">
        <v>130</v>
      </c>
      <c r="D6" s="70"/>
      <c r="E6" s="154" t="s">
        <v>2181</v>
      </c>
      <c r="F6" s="141" t="s">
        <v>360</v>
      </c>
      <c r="G6" s="131">
        <v>9600</v>
      </c>
      <c r="H6" s="141" t="s">
        <v>362</v>
      </c>
      <c r="I6" s="141">
        <v>225</v>
      </c>
      <c r="J6" s="143">
        <v>40268</v>
      </c>
      <c r="K6" s="141">
        <v>57</v>
      </c>
      <c r="L6" s="143">
        <f t="shared" si="0"/>
        <v>30772</v>
      </c>
      <c r="M6" s="89" t="s">
        <v>240</v>
      </c>
      <c r="N6" s="70" t="s">
        <v>139</v>
      </c>
      <c r="O6" s="70"/>
      <c r="P6" s="141" t="s">
        <v>364</v>
      </c>
      <c r="Q6" s="141" t="s">
        <v>449</v>
      </c>
      <c r="R6" s="141" t="s">
        <v>810</v>
      </c>
      <c r="S6" s="141" t="s">
        <v>1014</v>
      </c>
      <c r="T6" s="141" t="s">
        <v>1012</v>
      </c>
      <c r="U6" s="89" t="s">
        <v>1473</v>
      </c>
      <c r="V6" s="70"/>
      <c r="W6" s="70"/>
      <c r="X6" s="142" t="s">
        <v>1524</v>
      </c>
    </row>
    <row r="7" spans="1:24" ht="15" customHeight="1">
      <c r="A7" s="70" t="s">
        <v>136</v>
      </c>
      <c r="B7" s="70" t="s">
        <v>137</v>
      </c>
      <c r="C7" s="153">
        <v>72</v>
      </c>
      <c r="D7" s="70"/>
      <c r="E7" s="154" t="s">
        <v>2147</v>
      </c>
      <c r="F7" s="141" t="s">
        <v>360</v>
      </c>
      <c r="G7" s="131">
        <v>6500</v>
      </c>
      <c r="H7" s="141" t="s">
        <v>362</v>
      </c>
      <c r="I7" s="141">
        <v>124</v>
      </c>
      <c r="J7" s="143">
        <v>40268</v>
      </c>
      <c r="K7" s="141">
        <v>59</v>
      </c>
      <c r="L7" s="143">
        <f t="shared" si="0"/>
        <v>30772</v>
      </c>
      <c r="M7" s="89" t="s">
        <v>195</v>
      </c>
      <c r="N7" s="70" t="s">
        <v>139</v>
      </c>
      <c r="O7" s="70"/>
      <c r="P7" s="141" t="s">
        <v>364</v>
      </c>
      <c r="Q7" s="141" t="s">
        <v>444</v>
      </c>
      <c r="R7" s="141" t="s">
        <v>738</v>
      </c>
      <c r="S7" s="141" t="s">
        <v>1014</v>
      </c>
      <c r="T7" s="141" t="s">
        <v>1012</v>
      </c>
      <c r="U7" s="89" t="s">
        <v>1473</v>
      </c>
      <c r="V7" s="70"/>
      <c r="W7" s="70"/>
      <c r="X7" s="142" t="s">
        <v>1320</v>
      </c>
    </row>
    <row r="8" spans="1:24" ht="15" customHeight="1">
      <c r="A8" s="70" t="s">
        <v>136</v>
      </c>
      <c r="B8" s="70" t="s">
        <v>137</v>
      </c>
      <c r="C8" s="155">
        <v>907</v>
      </c>
      <c r="D8" s="70"/>
      <c r="E8" s="154" t="s">
        <v>2382</v>
      </c>
      <c r="F8" s="141" t="s">
        <v>361</v>
      </c>
      <c r="G8" s="130">
        <v>1000</v>
      </c>
      <c r="H8" s="141" t="s">
        <v>362</v>
      </c>
      <c r="I8" s="141">
        <v>268</v>
      </c>
      <c r="J8" s="143">
        <v>40268</v>
      </c>
      <c r="K8" s="141">
        <v>0</v>
      </c>
      <c r="L8" s="143">
        <f t="shared" si="0"/>
        <v>30772</v>
      </c>
      <c r="M8" s="89" t="s">
        <v>299</v>
      </c>
      <c r="N8" s="70" t="s">
        <v>139</v>
      </c>
      <c r="O8" s="70"/>
      <c r="P8" s="141" t="s">
        <v>364</v>
      </c>
      <c r="Q8" s="141" t="s">
        <v>522</v>
      </c>
      <c r="R8" s="141" t="s">
        <v>138</v>
      </c>
      <c r="S8" s="141" t="s">
        <v>1014</v>
      </c>
      <c r="T8" s="141" t="s">
        <v>1012</v>
      </c>
      <c r="U8" s="89" t="s">
        <v>1473</v>
      </c>
      <c r="V8" s="70"/>
      <c r="W8" s="70"/>
      <c r="X8" s="142" t="s">
        <v>138</v>
      </c>
    </row>
    <row r="9" spans="1:24" ht="15" customHeight="1">
      <c r="A9" s="70" t="s">
        <v>136</v>
      </c>
      <c r="B9" s="70" t="s">
        <v>137</v>
      </c>
      <c r="C9" s="153">
        <v>3</v>
      </c>
      <c r="D9" s="70"/>
      <c r="E9" s="154" t="s">
        <v>2112</v>
      </c>
      <c r="F9" s="141" t="s">
        <v>360</v>
      </c>
      <c r="G9" s="131">
        <v>19200</v>
      </c>
      <c r="H9" s="141" t="s">
        <v>362</v>
      </c>
      <c r="I9" s="141">
        <v>6</v>
      </c>
      <c r="J9" s="143">
        <v>40268</v>
      </c>
      <c r="K9" s="141">
        <v>67</v>
      </c>
      <c r="L9" s="143">
        <f t="shared" si="0"/>
        <v>30772</v>
      </c>
      <c r="M9" s="89" t="s">
        <v>170</v>
      </c>
      <c r="N9" s="70" t="s">
        <v>139</v>
      </c>
      <c r="O9" s="70"/>
      <c r="P9" s="141" t="s">
        <v>364</v>
      </c>
      <c r="Q9" s="141" t="s">
        <v>370</v>
      </c>
      <c r="R9" s="141" t="s">
        <v>661</v>
      </c>
      <c r="S9" s="141" t="s">
        <v>1014</v>
      </c>
      <c r="T9" s="141" t="s">
        <v>1012</v>
      </c>
      <c r="U9" s="89" t="s">
        <v>1473</v>
      </c>
      <c r="V9" s="70"/>
      <c r="W9" s="70"/>
      <c r="X9" s="142" t="s">
        <v>1477</v>
      </c>
    </row>
    <row r="10" spans="1:24" ht="15" customHeight="1">
      <c r="A10" s="70" t="s">
        <v>136</v>
      </c>
      <c r="B10" s="70" t="s">
        <v>137</v>
      </c>
      <c r="C10" s="153">
        <v>4</v>
      </c>
      <c r="D10" s="70"/>
      <c r="E10" s="154" t="s">
        <v>2113</v>
      </c>
      <c r="F10" s="141" t="s">
        <v>360</v>
      </c>
      <c r="G10" s="131">
        <v>16200</v>
      </c>
      <c r="H10" s="141" t="s">
        <v>362</v>
      </c>
      <c r="I10" s="141">
        <v>7</v>
      </c>
      <c r="J10" s="143">
        <v>40268</v>
      </c>
      <c r="K10" s="141">
        <v>76</v>
      </c>
      <c r="L10" s="143">
        <f t="shared" si="0"/>
        <v>30772</v>
      </c>
      <c r="M10" s="89" t="s">
        <v>165</v>
      </c>
      <c r="N10" s="70" t="s">
        <v>139</v>
      </c>
      <c r="O10" s="70"/>
      <c r="P10" s="141" t="s">
        <v>364</v>
      </c>
      <c r="Q10" s="141" t="s">
        <v>371</v>
      </c>
      <c r="R10" s="141" t="s">
        <v>662</v>
      </c>
      <c r="S10" s="141" t="s">
        <v>1014</v>
      </c>
      <c r="T10" s="141" t="s">
        <v>1012</v>
      </c>
      <c r="U10" s="89" t="s">
        <v>1473</v>
      </c>
      <c r="V10" s="70"/>
      <c r="W10" s="70"/>
      <c r="X10" s="142" t="s">
        <v>1273</v>
      </c>
    </row>
    <row r="11" spans="1:24" ht="15" customHeight="1">
      <c r="A11" s="70" t="s">
        <v>136</v>
      </c>
      <c r="B11" s="70" t="s">
        <v>137</v>
      </c>
      <c r="C11" s="153">
        <v>6</v>
      </c>
      <c r="D11" s="70"/>
      <c r="E11" s="154" t="s">
        <v>2114</v>
      </c>
      <c r="F11" s="141" t="s">
        <v>360</v>
      </c>
      <c r="G11" s="131">
        <v>24000</v>
      </c>
      <c r="H11" s="141" t="s">
        <v>362</v>
      </c>
      <c r="I11" s="141">
        <v>8</v>
      </c>
      <c r="J11" s="143">
        <v>40268</v>
      </c>
      <c r="K11" s="141">
        <v>56</v>
      </c>
      <c r="L11" s="143">
        <f t="shared" si="0"/>
        <v>30772</v>
      </c>
      <c r="M11" s="89" t="s">
        <v>165</v>
      </c>
      <c r="N11" s="70" t="s">
        <v>139</v>
      </c>
      <c r="O11" s="70"/>
      <c r="P11" s="141" t="s">
        <v>364</v>
      </c>
      <c r="Q11" s="141" t="s">
        <v>372</v>
      </c>
      <c r="R11" s="141" t="s">
        <v>663</v>
      </c>
      <c r="S11" s="141" t="s">
        <v>1014</v>
      </c>
      <c r="T11" s="141" t="s">
        <v>1012</v>
      </c>
      <c r="U11" s="89" t="s">
        <v>1473</v>
      </c>
      <c r="V11" s="70"/>
      <c r="W11" s="70"/>
      <c r="X11" s="142" t="s">
        <v>1274</v>
      </c>
    </row>
    <row r="12" spans="1:24" ht="15" customHeight="1">
      <c r="A12" s="70" t="s">
        <v>136</v>
      </c>
      <c r="B12" s="70" t="s">
        <v>137</v>
      </c>
      <c r="C12" s="153">
        <v>7</v>
      </c>
      <c r="D12" s="70"/>
      <c r="E12" s="154" t="s">
        <v>2115</v>
      </c>
      <c r="F12" s="141" t="s">
        <v>360</v>
      </c>
      <c r="G12" s="131">
        <v>6000</v>
      </c>
      <c r="H12" s="141" t="s">
        <v>362</v>
      </c>
      <c r="I12" s="141">
        <v>10</v>
      </c>
      <c r="J12" s="143">
        <v>40268</v>
      </c>
      <c r="K12" s="141">
        <v>59</v>
      </c>
      <c r="L12" s="143">
        <f t="shared" si="0"/>
        <v>30772</v>
      </c>
      <c r="M12" s="89" t="s">
        <v>165</v>
      </c>
      <c r="N12" s="70" t="s">
        <v>139</v>
      </c>
      <c r="O12" s="70"/>
      <c r="P12" s="141" t="s">
        <v>364</v>
      </c>
      <c r="Q12" s="141" t="s">
        <v>373</v>
      </c>
      <c r="R12" s="141" t="s">
        <v>664</v>
      </c>
      <c r="S12" s="141" t="s">
        <v>1014</v>
      </c>
      <c r="T12" s="141" t="s">
        <v>1012</v>
      </c>
      <c r="U12" s="89" t="s">
        <v>1473</v>
      </c>
      <c r="V12" s="70"/>
      <c r="W12" s="70"/>
      <c r="X12" s="142" t="s">
        <v>1275</v>
      </c>
    </row>
    <row r="13" spans="1:24" ht="15" customHeight="1">
      <c r="A13" s="70" t="s">
        <v>136</v>
      </c>
      <c r="B13" s="70" t="s">
        <v>137</v>
      </c>
      <c r="C13" s="153">
        <v>8</v>
      </c>
      <c r="D13" s="70"/>
      <c r="E13" s="154" t="s">
        <v>2116</v>
      </c>
      <c r="F13" s="141" t="s">
        <v>360</v>
      </c>
      <c r="G13" s="131">
        <v>8400</v>
      </c>
      <c r="H13" s="141" t="s">
        <v>362</v>
      </c>
      <c r="I13" s="141">
        <v>11</v>
      </c>
      <c r="J13" s="143">
        <v>40268</v>
      </c>
      <c r="K13" s="141">
        <v>65</v>
      </c>
      <c r="L13" s="143">
        <f t="shared" si="0"/>
        <v>30772</v>
      </c>
      <c r="M13" s="89" t="s">
        <v>165</v>
      </c>
      <c r="N13" s="70" t="s">
        <v>139</v>
      </c>
      <c r="O13" s="70"/>
      <c r="P13" s="141" t="s">
        <v>364</v>
      </c>
      <c r="Q13" s="141" t="s">
        <v>374</v>
      </c>
      <c r="R13" s="141" t="s">
        <v>665</v>
      </c>
      <c r="S13" s="141" t="s">
        <v>1014</v>
      </c>
      <c r="T13" s="141" t="s">
        <v>1012</v>
      </c>
      <c r="U13" s="89" t="s">
        <v>1473</v>
      </c>
      <c r="V13" s="70"/>
      <c r="W13" s="70"/>
      <c r="X13" s="142" t="s">
        <v>1276</v>
      </c>
    </row>
    <row r="14" spans="1:24" ht="15" customHeight="1">
      <c r="A14" s="70" t="s">
        <v>136</v>
      </c>
      <c r="B14" s="70" t="s">
        <v>137</v>
      </c>
      <c r="C14" s="153">
        <v>10</v>
      </c>
      <c r="D14" s="70"/>
      <c r="E14" s="154" t="s">
        <v>2117</v>
      </c>
      <c r="F14" s="141" t="s">
        <v>360</v>
      </c>
      <c r="G14" s="131">
        <v>12600</v>
      </c>
      <c r="H14" s="141" t="s">
        <v>362</v>
      </c>
      <c r="I14" s="141">
        <v>13</v>
      </c>
      <c r="J14" s="143">
        <v>40268</v>
      </c>
      <c r="K14" s="141">
        <v>64</v>
      </c>
      <c r="L14" s="143">
        <f t="shared" si="0"/>
        <v>30772</v>
      </c>
      <c r="M14" s="89" t="s">
        <v>170</v>
      </c>
      <c r="N14" s="70" t="s">
        <v>139</v>
      </c>
      <c r="O14" s="70"/>
      <c r="P14" s="141" t="s">
        <v>364</v>
      </c>
      <c r="Q14" s="141" t="s">
        <v>376</v>
      </c>
      <c r="R14" s="141" t="s">
        <v>667</v>
      </c>
      <c r="S14" s="141" t="s">
        <v>1014</v>
      </c>
      <c r="T14" s="141" t="s">
        <v>1012</v>
      </c>
      <c r="U14" s="89" t="s">
        <v>1473</v>
      </c>
      <c r="V14" s="70"/>
      <c r="W14" s="70"/>
      <c r="X14" s="142" t="s">
        <v>1278</v>
      </c>
    </row>
    <row r="15" spans="1:24" ht="15" customHeight="1">
      <c r="A15" s="70" t="s">
        <v>136</v>
      </c>
      <c r="B15" s="70" t="s">
        <v>137</v>
      </c>
      <c r="C15" s="153">
        <v>11</v>
      </c>
      <c r="D15" s="70"/>
      <c r="E15" s="154" t="s">
        <v>2118</v>
      </c>
      <c r="F15" s="141" t="s">
        <v>360</v>
      </c>
      <c r="G15" s="131">
        <v>12600</v>
      </c>
      <c r="H15" s="141" t="s">
        <v>362</v>
      </c>
      <c r="I15" s="141">
        <v>15</v>
      </c>
      <c r="J15" s="143">
        <v>40268</v>
      </c>
      <c r="K15" s="141">
        <v>69</v>
      </c>
      <c r="L15" s="143">
        <f t="shared" si="0"/>
        <v>30772</v>
      </c>
      <c r="M15" s="89" t="s">
        <v>178</v>
      </c>
      <c r="N15" s="70" t="s">
        <v>139</v>
      </c>
      <c r="O15" s="70"/>
      <c r="P15" s="141" t="s">
        <v>364</v>
      </c>
      <c r="Q15" s="141" t="s">
        <v>377</v>
      </c>
      <c r="R15" s="141" t="s">
        <v>668</v>
      </c>
      <c r="S15" s="141" t="s">
        <v>1014</v>
      </c>
      <c r="T15" s="141" t="s">
        <v>1012</v>
      </c>
      <c r="U15" s="89" t="s">
        <v>1473</v>
      </c>
      <c r="V15" s="70"/>
      <c r="W15" s="70"/>
      <c r="X15" s="142" t="s">
        <v>1279</v>
      </c>
    </row>
    <row r="16" spans="1:24" ht="15" customHeight="1">
      <c r="A16" s="70" t="s">
        <v>136</v>
      </c>
      <c r="B16" s="70" t="s">
        <v>137</v>
      </c>
      <c r="C16" s="153">
        <v>13</v>
      </c>
      <c r="D16" s="70"/>
      <c r="E16" s="154" t="s">
        <v>2119</v>
      </c>
      <c r="F16" s="141" t="s">
        <v>360</v>
      </c>
      <c r="G16" s="131">
        <v>7250</v>
      </c>
      <c r="H16" s="141" t="s">
        <v>362</v>
      </c>
      <c r="I16" s="141">
        <v>17</v>
      </c>
      <c r="J16" s="143">
        <v>40268</v>
      </c>
      <c r="K16" s="141">
        <v>54</v>
      </c>
      <c r="L16" s="143">
        <f t="shared" si="0"/>
        <v>30772</v>
      </c>
      <c r="M16" s="89" t="s">
        <v>178</v>
      </c>
      <c r="N16" s="70" t="s">
        <v>139</v>
      </c>
      <c r="O16" s="70"/>
      <c r="P16" s="141" t="s">
        <v>364</v>
      </c>
      <c r="Q16" s="141" t="s">
        <v>378</v>
      </c>
      <c r="R16" s="141" t="s">
        <v>670</v>
      </c>
      <c r="S16" s="141" t="s">
        <v>1014</v>
      </c>
      <c r="T16" s="141" t="s">
        <v>1012</v>
      </c>
      <c r="U16" s="89" t="s">
        <v>1473</v>
      </c>
      <c r="V16" s="70"/>
      <c r="W16" s="70"/>
      <c r="X16" s="142" t="s">
        <v>1281</v>
      </c>
    </row>
    <row r="17" spans="1:24" ht="15" customHeight="1">
      <c r="A17" s="70" t="s">
        <v>136</v>
      </c>
      <c r="B17" s="70" t="s">
        <v>137</v>
      </c>
      <c r="C17" s="153">
        <v>15</v>
      </c>
      <c r="D17" s="70"/>
      <c r="E17" s="154" t="s">
        <v>2120</v>
      </c>
      <c r="F17" s="141" t="s">
        <v>360</v>
      </c>
      <c r="G17" s="131">
        <v>8400</v>
      </c>
      <c r="H17" s="141" t="s">
        <v>362</v>
      </c>
      <c r="I17" s="141">
        <v>22</v>
      </c>
      <c r="J17" s="143">
        <v>40268</v>
      </c>
      <c r="K17" s="141">
        <v>0</v>
      </c>
      <c r="L17" s="143">
        <f t="shared" si="0"/>
        <v>30772</v>
      </c>
      <c r="M17" s="89" t="s">
        <v>184</v>
      </c>
      <c r="N17" s="70" t="s">
        <v>139</v>
      </c>
      <c r="O17" s="70"/>
      <c r="P17" s="141" t="s">
        <v>364</v>
      </c>
      <c r="Q17" s="141" t="s">
        <v>382</v>
      </c>
      <c r="R17" s="141" t="s">
        <v>674</v>
      </c>
      <c r="S17" s="141" t="s">
        <v>1014</v>
      </c>
      <c r="T17" s="141" t="s">
        <v>1012</v>
      </c>
      <c r="U17" s="89" t="s">
        <v>1473</v>
      </c>
      <c r="V17" s="70"/>
      <c r="W17" s="70"/>
      <c r="X17" s="142" t="s">
        <v>1284</v>
      </c>
    </row>
    <row r="18" spans="1:24" ht="15" customHeight="1">
      <c r="A18" s="70" t="s">
        <v>136</v>
      </c>
      <c r="B18" s="70" t="s">
        <v>137</v>
      </c>
      <c r="C18" s="153">
        <v>16</v>
      </c>
      <c r="D18" s="70"/>
      <c r="E18" s="154" t="s">
        <v>2121</v>
      </c>
      <c r="F18" s="141" t="s">
        <v>360</v>
      </c>
      <c r="G18" s="131">
        <v>5550</v>
      </c>
      <c r="H18" s="141" t="s">
        <v>362</v>
      </c>
      <c r="I18" s="141">
        <v>23</v>
      </c>
      <c r="J18" s="143">
        <v>40268</v>
      </c>
      <c r="K18" s="141">
        <v>0</v>
      </c>
      <c r="L18" s="143">
        <f t="shared" si="0"/>
        <v>30772</v>
      </c>
      <c r="M18" s="89" t="s">
        <v>186</v>
      </c>
      <c r="N18" s="70" t="s">
        <v>139</v>
      </c>
      <c r="O18" s="70"/>
      <c r="P18" s="141" t="s">
        <v>364</v>
      </c>
      <c r="Q18" s="141" t="s">
        <v>138</v>
      </c>
      <c r="R18" s="141" t="s">
        <v>138</v>
      </c>
      <c r="S18" s="141" t="s">
        <v>1014</v>
      </c>
      <c r="T18" s="141" t="s">
        <v>1012</v>
      </c>
      <c r="U18" s="89" t="s">
        <v>1473</v>
      </c>
      <c r="V18" s="70"/>
      <c r="W18" s="70"/>
      <c r="X18" s="142" t="s">
        <v>138</v>
      </c>
    </row>
    <row r="19" spans="1:24" ht="15" customHeight="1">
      <c r="A19" s="70" t="s">
        <v>136</v>
      </c>
      <c r="B19" s="70" t="s">
        <v>137</v>
      </c>
      <c r="C19" s="153">
        <v>21</v>
      </c>
      <c r="D19" s="70"/>
      <c r="E19" s="154" t="s">
        <v>2122</v>
      </c>
      <c r="F19" s="141" t="s">
        <v>360</v>
      </c>
      <c r="G19" s="131">
        <v>4200</v>
      </c>
      <c r="H19" s="141" t="s">
        <v>362</v>
      </c>
      <c r="I19" s="141">
        <v>39</v>
      </c>
      <c r="J19" s="143">
        <v>40268</v>
      </c>
      <c r="K19" s="141">
        <v>76</v>
      </c>
      <c r="L19" s="143">
        <f t="shared" si="0"/>
        <v>30772</v>
      </c>
      <c r="M19" s="89" t="s">
        <v>202</v>
      </c>
      <c r="N19" s="70" t="s">
        <v>139</v>
      </c>
      <c r="O19" s="70"/>
      <c r="P19" s="141" t="s">
        <v>364</v>
      </c>
      <c r="Q19" s="141" t="s">
        <v>392</v>
      </c>
      <c r="R19" s="141" t="s">
        <v>685</v>
      </c>
      <c r="S19" s="141" t="s">
        <v>1014</v>
      </c>
      <c r="T19" s="141" t="s">
        <v>1012</v>
      </c>
      <c r="U19" s="89" t="s">
        <v>1473</v>
      </c>
      <c r="V19" s="70"/>
      <c r="W19" s="70"/>
      <c r="X19" s="142" t="s">
        <v>1293</v>
      </c>
    </row>
    <row r="20" spans="1:24" ht="15" customHeight="1">
      <c r="A20" s="70" t="s">
        <v>136</v>
      </c>
      <c r="B20" s="70" t="s">
        <v>137</v>
      </c>
      <c r="C20" s="153">
        <v>22</v>
      </c>
      <c r="D20" s="70"/>
      <c r="E20" s="154" t="s">
        <v>2123</v>
      </c>
      <c r="F20" s="141" t="s">
        <v>360</v>
      </c>
      <c r="G20" s="131">
        <v>3600</v>
      </c>
      <c r="H20" s="141" t="s">
        <v>362</v>
      </c>
      <c r="I20" s="141">
        <v>42</v>
      </c>
      <c r="J20" s="143">
        <v>40268</v>
      </c>
      <c r="K20" s="141">
        <v>0</v>
      </c>
      <c r="L20" s="143">
        <f t="shared" si="0"/>
        <v>30772</v>
      </c>
      <c r="M20" s="89" t="s">
        <v>203</v>
      </c>
      <c r="N20" s="70" t="s">
        <v>139</v>
      </c>
      <c r="O20" s="70"/>
      <c r="P20" s="141" t="s">
        <v>364</v>
      </c>
      <c r="Q20" s="141" t="s">
        <v>393</v>
      </c>
      <c r="R20" s="141" t="s">
        <v>686</v>
      </c>
      <c r="S20" s="141" t="s">
        <v>2990</v>
      </c>
      <c r="T20" s="141" t="s">
        <v>2991</v>
      </c>
      <c r="U20" s="89" t="s">
        <v>1473</v>
      </c>
      <c r="V20" s="70"/>
      <c r="W20" s="70"/>
      <c r="X20" s="142" t="s">
        <v>1294</v>
      </c>
    </row>
    <row r="21" spans="1:24" ht="15" customHeight="1">
      <c r="A21" s="70" t="s">
        <v>136</v>
      </c>
      <c r="B21" s="70" t="s">
        <v>137</v>
      </c>
      <c r="C21" s="153">
        <v>23</v>
      </c>
      <c r="D21" s="70"/>
      <c r="E21" s="154" t="s">
        <v>2124</v>
      </c>
      <c r="F21" s="141" t="s">
        <v>360</v>
      </c>
      <c r="G21" s="130">
        <v>100</v>
      </c>
      <c r="H21" s="141" t="s">
        <v>362</v>
      </c>
      <c r="I21" s="141">
        <v>43</v>
      </c>
      <c r="J21" s="143">
        <v>40268</v>
      </c>
      <c r="K21" s="141">
        <v>72</v>
      </c>
      <c r="L21" s="143">
        <f t="shared" si="0"/>
        <v>30772</v>
      </c>
      <c r="M21" s="89" t="s">
        <v>205</v>
      </c>
      <c r="N21" s="70" t="s">
        <v>139</v>
      </c>
      <c r="O21" s="70"/>
      <c r="P21" s="141" t="s">
        <v>364</v>
      </c>
      <c r="Q21" s="141" t="s">
        <v>394</v>
      </c>
      <c r="R21" s="141" t="s">
        <v>687</v>
      </c>
      <c r="S21" s="141" t="s">
        <v>1014</v>
      </c>
      <c r="T21" s="141" t="s">
        <v>1012</v>
      </c>
      <c r="U21" s="89" t="s">
        <v>1473</v>
      </c>
      <c r="V21" s="70"/>
      <c r="W21" s="70"/>
      <c r="X21" s="142" t="s">
        <v>1480</v>
      </c>
    </row>
    <row r="22" spans="1:24" ht="15" customHeight="1">
      <c r="A22" s="70" t="s">
        <v>136</v>
      </c>
      <c r="B22" s="70" t="s">
        <v>137</v>
      </c>
      <c r="C22" s="153">
        <v>24</v>
      </c>
      <c r="D22" s="70"/>
      <c r="E22" s="154" t="s">
        <v>2125</v>
      </c>
      <c r="F22" s="141" t="s">
        <v>360</v>
      </c>
      <c r="G22" s="131">
        <v>14400</v>
      </c>
      <c r="H22" s="141" t="s">
        <v>362</v>
      </c>
      <c r="I22" s="141">
        <v>45</v>
      </c>
      <c r="J22" s="143">
        <v>40268</v>
      </c>
      <c r="K22" s="141">
        <v>0</v>
      </c>
      <c r="L22" s="143">
        <f t="shared" si="0"/>
        <v>30772</v>
      </c>
      <c r="M22" s="89" t="s">
        <v>174</v>
      </c>
      <c r="N22" s="70" t="s">
        <v>139</v>
      </c>
      <c r="O22" s="70"/>
      <c r="P22" s="141" t="s">
        <v>364</v>
      </c>
      <c r="Q22" s="141" t="s">
        <v>138</v>
      </c>
      <c r="R22" s="141" t="s">
        <v>138</v>
      </c>
      <c r="S22" s="141" t="s">
        <v>1014</v>
      </c>
      <c r="T22" s="141" t="s">
        <v>1012</v>
      </c>
      <c r="U22" s="89" t="s">
        <v>1473</v>
      </c>
      <c r="V22" s="70"/>
      <c r="W22" s="70"/>
      <c r="X22" s="142" t="s">
        <v>138</v>
      </c>
    </row>
    <row r="23" spans="1:24" ht="15" customHeight="1">
      <c r="A23" s="70" t="s">
        <v>136</v>
      </c>
      <c r="B23" s="70" t="s">
        <v>137</v>
      </c>
      <c r="C23" s="153">
        <v>25</v>
      </c>
      <c r="D23" s="70"/>
      <c r="E23" s="154" t="s">
        <v>2126</v>
      </c>
      <c r="F23" s="141" t="s">
        <v>360</v>
      </c>
      <c r="G23" s="131">
        <v>4800</v>
      </c>
      <c r="H23" s="141" t="s">
        <v>362</v>
      </c>
      <c r="I23" s="141">
        <v>46</v>
      </c>
      <c r="J23" s="143">
        <v>40268</v>
      </c>
      <c r="K23" s="141">
        <v>76</v>
      </c>
      <c r="L23" s="143">
        <f t="shared" si="0"/>
        <v>30772</v>
      </c>
      <c r="M23" s="89" t="s">
        <v>206</v>
      </c>
      <c r="N23" s="70" t="s">
        <v>139</v>
      </c>
      <c r="O23" s="70"/>
      <c r="P23" s="141" t="s">
        <v>364</v>
      </c>
      <c r="Q23" s="141" t="s">
        <v>395</v>
      </c>
      <c r="R23" s="141" t="s">
        <v>688</v>
      </c>
      <c r="S23" s="141" t="s">
        <v>2990</v>
      </c>
      <c r="T23" s="141" t="s">
        <v>2991</v>
      </c>
      <c r="U23" s="89" t="s">
        <v>1473</v>
      </c>
      <c r="V23" s="70"/>
      <c r="W23" s="70"/>
      <c r="X23" s="142" t="s">
        <v>1295</v>
      </c>
    </row>
    <row r="24" spans="1:24" ht="15" customHeight="1">
      <c r="A24" s="70" t="s">
        <v>136</v>
      </c>
      <c r="B24" s="70" t="s">
        <v>137</v>
      </c>
      <c r="C24" s="153">
        <v>35</v>
      </c>
      <c r="D24" s="70"/>
      <c r="E24" s="154" t="s">
        <v>2127</v>
      </c>
      <c r="F24" s="141" t="s">
        <v>360</v>
      </c>
      <c r="G24" s="131">
        <v>12900</v>
      </c>
      <c r="H24" s="141" t="s">
        <v>362</v>
      </c>
      <c r="I24" s="141">
        <v>60</v>
      </c>
      <c r="J24" s="143">
        <v>40268</v>
      </c>
      <c r="K24" s="141">
        <v>91</v>
      </c>
      <c r="L24" s="143">
        <f t="shared" si="0"/>
        <v>30772</v>
      </c>
      <c r="M24" s="89" t="s">
        <v>210</v>
      </c>
      <c r="N24" s="70" t="s">
        <v>139</v>
      </c>
      <c r="O24" s="70"/>
      <c r="P24" s="141" t="s">
        <v>364</v>
      </c>
      <c r="Q24" s="141" t="s">
        <v>403</v>
      </c>
      <c r="R24" s="141" t="s">
        <v>696</v>
      </c>
      <c r="S24" s="141" t="s">
        <v>2990</v>
      </c>
      <c r="T24" s="141" t="s">
        <v>2991</v>
      </c>
      <c r="U24" s="89" t="s">
        <v>1473</v>
      </c>
      <c r="V24" s="70"/>
      <c r="W24" s="70"/>
      <c r="X24" s="142" t="s">
        <v>1300</v>
      </c>
    </row>
    <row r="25" spans="1:24" ht="15" customHeight="1">
      <c r="A25" s="70" t="s">
        <v>136</v>
      </c>
      <c r="B25" s="70" t="s">
        <v>137</v>
      </c>
      <c r="C25" s="153">
        <v>37</v>
      </c>
      <c r="D25" s="70"/>
      <c r="E25" s="154" t="s">
        <v>2128</v>
      </c>
      <c r="F25" s="141" t="s">
        <v>360</v>
      </c>
      <c r="G25" s="131">
        <v>1000</v>
      </c>
      <c r="H25" s="141" t="s">
        <v>362</v>
      </c>
      <c r="I25" s="141">
        <v>70</v>
      </c>
      <c r="J25" s="143">
        <v>40268</v>
      </c>
      <c r="K25" s="141">
        <v>54</v>
      </c>
      <c r="L25" s="143">
        <f t="shared" si="0"/>
        <v>30772</v>
      </c>
      <c r="M25" s="89" t="s">
        <v>169</v>
      </c>
      <c r="N25" s="70" t="s">
        <v>139</v>
      </c>
      <c r="O25" s="70"/>
      <c r="P25" s="141" t="s">
        <v>364</v>
      </c>
      <c r="Q25" s="141" t="s">
        <v>410</v>
      </c>
      <c r="R25" s="141" t="s">
        <v>703</v>
      </c>
      <c r="S25" s="141" t="s">
        <v>1014</v>
      </c>
      <c r="T25" s="141" t="s">
        <v>1012</v>
      </c>
      <c r="U25" s="89" t="s">
        <v>1473</v>
      </c>
      <c r="V25" s="70"/>
      <c r="W25" s="70"/>
      <c r="X25" s="142" t="s">
        <v>1488</v>
      </c>
    </row>
    <row r="26" spans="1:24" ht="15" customHeight="1">
      <c r="A26" s="70" t="s">
        <v>136</v>
      </c>
      <c r="B26" s="70" t="s">
        <v>137</v>
      </c>
      <c r="C26" s="153">
        <v>39</v>
      </c>
      <c r="D26" s="70"/>
      <c r="E26" s="154" t="s">
        <v>2129</v>
      </c>
      <c r="F26" s="141" t="s">
        <v>360</v>
      </c>
      <c r="G26" s="131">
        <v>6000</v>
      </c>
      <c r="H26" s="141" t="s">
        <v>362</v>
      </c>
      <c r="I26" s="141">
        <v>73</v>
      </c>
      <c r="J26" s="143">
        <v>40268</v>
      </c>
      <c r="K26" s="141">
        <v>57</v>
      </c>
      <c r="L26" s="143">
        <f t="shared" si="0"/>
        <v>30772</v>
      </c>
      <c r="M26" s="89" t="s">
        <v>169</v>
      </c>
      <c r="N26" s="70" t="s">
        <v>139</v>
      </c>
      <c r="O26" s="70"/>
      <c r="P26" s="141" t="s">
        <v>364</v>
      </c>
      <c r="Q26" s="141" t="s">
        <v>412</v>
      </c>
      <c r="R26" s="141" t="s">
        <v>705</v>
      </c>
      <c r="S26" s="141" t="s">
        <v>1014</v>
      </c>
      <c r="T26" s="141" t="s">
        <v>1012</v>
      </c>
      <c r="U26" s="89" t="s">
        <v>1473</v>
      </c>
      <c r="V26" s="70"/>
      <c r="W26" s="70"/>
      <c r="X26" s="142" t="s">
        <v>1489</v>
      </c>
    </row>
    <row r="27" spans="1:24" ht="15" customHeight="1">
      <c r="A27" s="70" t="s">
        <v>136</v>
      </c>
      <c r="B27" s="70" t="s">
        <v>137</v>
      </c>
      <c r="C27" s="153">
        <v>45</v>
      </c>
      <c r="D27" s="70"/>
      <c r="E27" s="154" t="s">
        <v>2132</v>
      </c>
      <c r="F27" s="141" t="s">
        <v>360</v>
      </c>
      <c r="G27" s="131">
        <v>1400</v>
      </c>
      <c r="H27" s="141" t="s">
        <v>362</v>
      </c>
      <c r="I27" s="141">
        <v>80</v>
      </c>
      <c r="J27" s="143">
        <v>40268</v>
      </c>
      <c r="K27" s="141">
        <v>0</v>
      </c>
      <c r="L27" s="143">
        <f t="shared" si="0"/>
        <v>30772</v>
      </c>
      <c r="M27" s="89" t="s">
        <v>223</v>
      </c>
      <c r="N27" s="70" t="s">
        <v>139</v>
      </c>
      <c r="O27" s="70"/>
      <c r="P27" s="141" t="s">
        <v>364</v>
      </c>
      <c r="Q27" s="141" t="s">
        <v>138</v>
      </c>
      <c r="R27" s="141" t="s">
        <v>710</v>
      </c>
      <c r="S27" s="141" t="s">
        <v>1014</v>
      </c>
      <c r="T27" s="141" t="s">
        <v>1012</v>
      </c>
      <c r="U27" s="89" t="s">
        <v>1473</v>
      </c>
      <c r="V27" s="70"/>
      <c r="W27" s="70"/>
      <c r="X27" s="142" t="s">
        <v>138</v>
      </c>
    </row>
    <row r="28" spans="1:24" ht="15" customHeight="1">
      <c r="A28" s="70" t="s">
        <v>136</v>
      </c>
      <c r="B28" s="70" t="s">
        <v>137</v>
      </c>
      <c r="C28" s="153">
        <v>46</v>
      </c>
      <c r="D28" s="70"/>
      <c r="E28" s="154" t="s">
        <v>2133</v>
      </c>
      <c r="F28" s="141" t="s">
        <v>360</v>
      </c>
      <c r="G28" s="131">
        <v>8400</v>
      </c>
      <c r="H28" s="141" t="s">
        <v>362</v>
      </c>
      <c r="I28" s="141">
        <v>81</v>
      </c>
      <c r="J28" s="143">
        <v>40268</v>
      </c>
      <c r="K28" s="141">
        <v>0</v>
      </c>
      <c r="L28" s="143">
        <f t="shared" si="0"/>
        <v>30772</v>
      </c>
      <c r="M28" s="89" t="s">
        <v>223</v>
      </c>
      <c r="N28" s="70" t="s">
        <v>139</v>
      </c>
      <c r="O28" s="70"/>
      <c r="P28" s="141" t="s">
        <v>364</v>
      </c>
      <c r="Q28" s="141" t="s">
        <v>417</v>
      </c>
      <c r="R28" s="141" t="s">
        <v>711</v>
      </c>
      <c r="S28" s="141" t="s">
        <v>1014</v>
      </c>
      <c r="T28" s="141" t="s">
        <v>1012</v>
      </c>
      <c r="U28" s="89" t="s">
        <v>1473</v>
      </c>
      <c r="V28" s="70"/>
      <c r="W28" s="70"/>
      <c r="X28" s="142" t="s">
        <v>1490</v>
      </c>
    </row>
    <row r="29" spans="1:24" ht="15" customHeight="1">
      <c r="A29" s="70" t="s">
        <v>136</v>
      </c>
      <c r="B29" s="70" t="s">
        <v>137</v>
      </c>
      <c r="C29" s="153">
        <v>47</v>
      </c>
      <c r="D29" s="70"/>
      <c r="E29" s="154" t="s">
        <v>2134</v>
      </c>
      <c r="F29" s="141" t="s">
        <v>360</v>
      </c>
      <c r="G29" s="131">
        <v>10800</v>
      </c>
      <c r="H29" s="141" t="s">
        <v>362</v>
      </c>
      <c r="I29" s="141">
        <v>82</v>
      </c>
      <c r="J29" s="143">
        <v>40268</v>
      </c>
      <c r="K29" s="141">
        <v>68</v>
      </c>
      <c r="L29" s="143">
        <f t="shared" si="0"/>
        <v>30772</v>
      </c>
      <c r="M29" s="89" t="s">
        <v>229</v>
      </c>
      <c r="N29" s="70" t="s">
        <v>139</v>
      </c>
      <c r="O29" s="70"/>
      <c r="P29" s="141" t="s">
        <v>364</v>
      </c>
      <c r="Q29" s="141" t="s">
        <v>418</v>
      </c>
      <c r="R29" s="141" t="s">
        <v>712</v>
      </c>
      <c r="S29" s="141" t="s">
        <v>1014</v>
      </c>
      <c r="T29" s="141" t="s">
        <v>1012</v>
      </c>
      <c r="U29" s="89" t="s">
        <v>1473</v>
      </c>
      <c r="V29" s="70"/>
      <c r="W29" s="70"/>
      <c r="X29" s="142" t="s">
        <v>1276</v>
      </c>
    </row>
    <row r="30" spans="1:24" ht="15" customHeight="1">
      <c r="A30" s="70" t="s">
        <v>136</v>
      </c>
      <c r="B30" s="70" t="s">
        <v>137</v>
      </c>
      <c r="C30" s="153">
        <v>48</v>
      </c>
      <c r="D30" s="70"/>
      <c r="E30" s="154" t="s">
        <v>2135</v>
      </c>
      <c r="F30" s="141" t="s">
        <v>360</v>
      </c>
      <c r="G30" s="130">
        <v>100</v>
      </c>
      <c r="H30" s="141" t="s">
        <v>362</v>
      </c>
      <c r="I30" s="141">
        <v>83</v>
      </c>
      <c r="J30" s="143">
        <v>40268</v>
      </c>
      <c r="K30" s="141">
        <v>86</v>
      </c>
      <c r="L30" s="143">
        <f t="shared" si="0"/>
        <v>30772</v>
      </c>
      <c r="M30" s="89" t="s">
        <v>227</v>
      </c>
      <c r="N30" s="70" t="s">
        <v>139</v>
      </c>
      <c r="O30" s="70"/>
      <c r="P30" s="141" t="s">
        <v>364</v>
      </c>
      <c r="Q30" s="141" t="s">
        <v>419</v>
      </c>
      <c r="R30" s="141" t="s">
        <v>713</v>
      </c>
      <c r="S30" s="141" t="s">
        <v>1014</v>
      </c>
      <c r="T30" s="141" t="s">
        <v>1012</v>
      </c>
      <c r="U30" s="89" t="s">
        <v>1473</v>
      </c>
      <c r="V30" s="70"/>
      <c r="W30" s="70"/>
      <c r="X30" s="142" t="s">
        <v>1491</v>
      </c>
    </row>
    <row r="31" spans="1:24" ht="15" customHeight="1">
      <c r="A31" s="70" t="s">
        <v>136</v>
      </c>
      <c r="B31" s="70" t="s">
        <v>137</v>
      </c>
      <c r="C31" s="153">
        <v>49</v>
      </c>
      <c r="D31" s="70"/>
      <c r="E31" s="154" t="s">
        <v>2136</v>
      </c>
      <c r="F31" s="141" t="s">
        <v>360</v>
      </c>
      <c r="G31" s="131">
        <v>5400</v>
      </c>
      <c r="H31" s="141" t="s">
        <v>362</v>
      </c>
      <c r="I31" s="141">
        <v>87</v>
      </c>
      <c r="J31" s="143">
        <v>40268</v>
      </c>
      <c r="K31" s="141">
        <v>63</v>
      </c>
      <c r="L31" s="143">
        <f t="shared" si="0"/>
        <v>30772</v>
      </c>
      <c r="M31" s="89" t="s">
        <v>196</v>
      </c>
      <c r="N31" s="70" t="s">
        <v>139</v>
      </c>
      <c r="O31" s="70"/>
      <c r="P31" s="141" t="s">
        <v>364</v>
      </c>
      <c r="Q31" s="141" t="s">
        <v>421</v>
      </c>
      <c r="R31" s="141" t="s">
        <v>715</v>
      </c>
      <c r="S31" s="141" t="s">
        <v>1014</v>
      </c>
      <c r="T31" s="141" t="s">
        <v>1012</v>
      </c>
      <c r="U31" s="89" t="s">
        <v>1473</v>
      </c>
      <c r="V31" s="70"/>
      <c r="W31" s="70"/>
      <c r="X31" s="142" t="s">
        <v>1492</v>
      </c>
    </row>
    <row r="32" spans="1:24" ht="15" customHeight="1">
      <c r="A32" s="70" t="s">
        <v>136</v>
      </c>
      <c r="B32" s="70" t="s">
        <v>137</v>
      </c>
      <c r="C32" s="153">
        <v>50</v>
      </c>
      <c r="D32" s="70"/>
      <c r="E32" s="154" t="s">
        <v>2137</v>
      </c>
      <c r="F32" s="141" t="s">
        <v>360</v>
      </c>
      <c r="G32" s="131">
        <v>3600</v>
      </c>
      <c r="H32" s="141" t="s">
        <v>362</v>
      </c>
      <c r="I32" s="141">
        <v>89</v>
      </c>
      <c r="J32" s="143">
        <v>40268</v>
      </c>
      <c r="K32" s="141">
        <v>77</v>
      </c>
      <c r="L32" s="143">
        <f t="shared" si="0"/>
        <v>30772</v>
      </c>
      <c r="M32" s="89" t="s">
        <v>174</v>
      </c>
      <c r="N32" s="70" t="s">
        <v>139</v>
      </c>
      <c r="O32" s="70"/>
      <c r="P32" s="141" t="s">
        <v>364</v>
      </c>
      <c r="Q32" s="141" t="s">
        <v>423</v>
      </c>
      <c r="R32" s="141" t="s">
        <v>717</v>
      </c>
      <c r="S32" s="141" t="s">
        <v>1014</v>
      </c>
      <c r="T32" s="141" t="s">
        <v>1012</v>
      </c>
      <c r="U32" s="89" t="s">
        <v>1473</v>
      </c>
      <c r="V32" s="70"/>
      <c r="W32" s="70"/>
      <c r="X32" s="142" t="s">
        <v>1308</v>
      </c>
    </row>
    <row r="33" spans="1:24" ht="15" customHeight="1">
      <c r="A33" s="70" t="s">
        <v>136</v>
      </c>
      <c r="B33" s="70" t="s">
        <v>137</v>
      </c>
      <c r="C33" s="153">
        <v>51</v>
      </c>
      <c r="D33" s="70"/>
      <c r="E33" s="154" t="s">
        <v>2138</v>
      </c>
      <c r="F33" s="141" t="s">
        <v>360</v>
      </c>
      <c r="G33" s="131">
        <v>2900</v>
      </c>
      <c r="H33" s="141" t="s">
        <v>362</v>
      </c>
      <c r="I33" s="141">
        <v>90</v>
      </c>
      <c r="J33" s="143">
        <v>40268</v>
      </c>
      <c r="K33" s="141">
        <v>76</v>
      </c>
      <c r="L33" s="143">
        <f t="shared" si="0"/>
        <v>30772</v>
      </c>
      <c r="M33" s="89" t="s">
        <v>196</v>
      </c>
      <c r="N33" s="70" t="s">
        <v>139</v>
      </c>
      <c r="O33" s="70"/>
      <c r="P33" s="141" t="s">
        <v>364</v>
      </c>
      <c r="Q33" s="141" t="s">
        <v>424</v>
      </c>
      <c r="R33" s="141" t="s">
        <v>718</v>
      </c>
      <c r="S33" s="141" t="s">
        <v>1014</v>
      </c>
      <c r="T33" s="141" t="s">
        <v>1012</v>
      </c>
      <c r="U33" s="89" t="s">
        <v>1473</v>
      </c>
      <c r="V33" s="70"/>
      <c r="W33" s="70"/>
      <c r="X33" s="142" t="s">
        <v>1309</v>
      </c>
    </row>
    <row r="34" spans="1:24" ht="15" customHeight="1">
      <c r="A34" s="70" t="s">
        <v>136</v>
      </c>
      <c r="B34" s="70" t="s">
        <v>137</v>
      </c>
      <c r="C34" s="153">
        <v>54</v>
      </c>
      <c r="D34" s="70"/>
      <c r="E34" s="154" t="s">
        <v>2139</v>
      </c>
      <c r="F34" s="141" t="s">
        <v>360</v>
      </c>
      <c r="G34" s="131">
        <v>6000</v>
      </c>
      <c r="H34" s="141" t="s">
        <v>362</v>
      </c>
      <c r="I34" s="141">
        <v>93</v>
      </c>
      <c r="J34" s="143">
        <v>40268</v>
      </c>
      <c r="K34" s="141">
        <v>59</v>
      </c>
      <c r="L34" s="143">
        <f t="shared" si="0"/>
        <v>30772</v>
      </c>
      <c r="M34" s="89" t="s">
        <v>219</v>
      </c>
      <c r="N34" s="70" t="s">
        <v>139</v>
      </c>
      <c r="O34" s="70"/>
      <c r="P34" s="141" t="s">
        <v>364</v>
      </c>
      <c r="Q34" s="141" t="s">
        <v>425</v>
      </c>
      <c r="R34" s="141" t="s">
        <v>719</v>
      </c>
      <c r="S34" s="141" t="s">
        <v>1014</v>
      </c>
      <c r="T34" s="141" t="s">
        <v>1012</v>
      </c>
      <c r="U34" s="89" t="s">
        <v>1473</v>
      </c>
      <c r="V34" s="70"/>
      <c r="W34" s="70"/>
      <c r="X34" s="142" t="s">
        <v>1493</v>
      </c>
    </row>
    <row r="35" spans="1:24" ht="15" customHeight="1">
      <c r="A35" s="70" t="s">
        <v>136</v>
      </c>
      <c r="B35" s="70" t="s">
        <v>137</v>
      </c>
      <c r="C35" s="153">
        <v>59</v>
      </c>
      <c r="D35" s="70"/>
      <c r="E35" s="154" t="s">
        <v>2140</v>
      </c>
      <c r="F35" s="141" t="s">
        <v>360</v>
      </c>
      <c r="G35" s="131">
        <v>6000</v>
      </c>
      <c r="H35" s="141" t="s">
        <v>362</v>
      </c>
      <c r="I35" s="141">
        <v>100</v>
      </c>
      <c r="J35" s="143">
        <v>40268</v>
      </c>
      <c r="K35" s="141">
        <v>62</v>
      </c>
      <c r="L35" s="143">
        <f t="shared" si="0"/>
        <v>30772</v>
      </c>
      <c r="M35" s="89" t="s">
        <v>195</v>
      </c>
      <c r="N35" s="70" t="s">
        <v>139</v>
      </c>
      <c r="O35" s="70"/>
      <c r="P35" s="141" t="s">
        <v>364</v>
      </c>
      <c r="Q35" s="141" t="s">
        <v>430</v>
      </c>
      <c r="R35" s="141" t="s">
        <v>723</v>
      </c>
      <c r="S35" s="141" t="s">
        <v>1014</v>
      </c>
      <c r="T35" s="141" t="s">
        <v>1012</v>
      </c>
      <c r="U35" s="89" t="s">
        <v>1473</v>
      </c>
      <c r="V35" s="70"/>
      <c r="W35" s="70"/>
      <c r="X35" s="142" t="s">
        <v>1494</v>
      </c>
    </row>
    <row r="36" spans="1:24" ht="15" customHeight="1">
      <c r="A36" s="70" t="s">
        <v>136</v>
      </c>
      <c r="B36" s="70" t="s">
        <v>137</v>
      </c>
      <c r="C36" s="153">
        <v>60</v>
      </c>
      <c r="D36" s="70"/>
      <c r="E36" s="154" t="s">
        <v>2141</v>
      </c>
      <c r="F36" s="141" t="s">
        <v>360</v>
      </c>
      <c r="G36" s="131">
        <v>6000</v>
      </c>
      <c r="H36" s="141" t="s">
        <v>362</v>
      </c>
      <c r="I36" s="141">
        <v>102</v>
      </c>
      <c r="J36" s="143">
        <v>40268</v>
      </c>
      <c r="K36" s="141">
        <v>62</v>
      </c>
      <c r="L36" s="143">
        <f t="shared" si="0"/>
        <v>30772</v>
      </c>
      <c r="M36" s="89" t="s">
        <v>238</v>
      </c>
      <c r="N36" s="70" t="s">
        <v>139</v>
      </c>
      <c r="O36" s="70"/>
      <c r="P36" s="141" t="s">
        <v>364</v>
      </c>
      <c r="Q36" s="141" t="s">
        <v>431</v>
      </c>
      <c r="R36" s="141" t="s">
        <v>725</v>
      </c>
      <c r="S36" s="141" t="s">
        <v>1014</v>
      </c>
      <c r="T36" s="141" t="s">
        <v>1012</v>
      </c>
      <c r="U36" s="89" t="s">
        <v>1473</v>
      </c>
      <c r="V36" s="70"/>
      <c r="W36" s="70"/>
      <c r="X36" s="142" t="s">
        <v>1312</v>
      </c>
    </row>
    <row r="37" spans="1:24" ht="15" customHeight="1">
      <c r="A37" s="70" t="s">
        <v>136</v>
      </c>
      <c r="B37" s="70" t="s">
        <v>137</v>
      </c>
      <c r="C37" s="153">
        <v>62</v>
      </c>
      <c r="D37" s="70"/>
      <c r="E37" s="154" t="s">
        <v>2142</v>
      </c>
      <c r="F37" s="141" t="s">
        <v>360</v>
      </c>
      <c r="G37" s="131">
        <v>14400</v>
      </c>
      <c r="H37" s="141" t="s">
        <v>362</v>
      </c>
      <c r="I37" s="141">
        <v>104</v>
      </c>
      <c r="J37" s="143">
        <v>40268</v>
      </c>
      <c r="K37" s="141">
        <v>77</v>
      </c>
      <c r="L37" s="143">
        <f t="shared" si="0"/>
        <v>30772</v>
      </c>
      <c r="M37" s="89" t="s">
        <v>239</v>
      </c>
      <c r="N37" s="70" t="s">
        <v>139</v>
      </c>
      <c r="O37" s="70"/>
      <c r="P37" s="141" t="s">
        <v>364</v>
      </c>
      <c r="Q37" s="141" t="s">
        <v>433</v>
      </c>
      <c r="R37" s="141" t="s">
        <v>727</v>
      </c>
      <c r="S37" s="141" t="s">
        <v>1014</v>
      </c>
      <c r="T37" s="141" t="s">
        <v>1012</v>
      </c>
      <c r="U37" s="89" t="s">
        <v>1473</v>
      </c>
      <c r="V37" s="70"/>
      <c r="W37" s="70"/>
      <c r="X37" s="142" t="s">
        <v>1314</v>
      </c>
    </row>
    <row r="38" spans="1:24" ht="15" customHeight="1">
      <c r="A38" s="70" t="s">
        <v>136</v>
      </c>
      <c r="B38" s="70" t="s">
        <v>137</v>
      </c>
      <c r="C38" s="153">
        <v>68</v>
      </c>
      <c r="D38" s="70"/>
      <c r="E38" s="154" t="s">
        <v>2143</v>
      </c>
      <c r="F38" s="141" t="s">
        <v>360</v>
      </c>
      <c r="G38" s="131">
        <v>21600</v>
      </c>
      <c r="H38" s="141" t="s">
        <v>362</v>
      </c>
      <c r="I38" s="141">
        <v>116</v>
      </c>
      <c r="J38" s="143">
        <v>40268</v>
      </c>
      <c r="K38" s="141">
        <v>0</v>
      </c>
      <c r="L38" s="143">
        <f t="shared" si="0"/>
        <v>30772</v>
      </c>
      <c r="M38" s="89" t="s">
        <v>245</v>
      </c>
      <c r="N38" s="70" t="s">
        <v>139</v>
      </c>
      <c r="O38" s="70"/>
      <c r="P38" s="141" t="s">
        <v>364</v>
      </c>
      <c r="Q38" s="141" t="s">
        <v>438</v>
      </c>
      <c r="R38" s="141" t="s">
        <v>732</v>
      </c>
      <c r="S38" s="141" t="s">
        <v>1014</v>
      </c>
      <c r="T38" s="141" t="s">
        <v>1012</v>
      </c>
      <c r="U38" s="89" t="s">
        <v>1473</v>
      </c>
      <c r="V38" s="70"/>
      <c r="W38" s="70"/>
      <c r="X38" s="142" t="s">
        <v>1497</v>
      </c>
    </row>
    <row r="39" spans="1:24" ht="15" customHeight="1">
      <c r="A39" s="70" t="s">
        <v>136</v>
      </c>
      <c r="B39" s="70" t="s">
        <v>137</v>
      </c>
      <c r="C39" s="153">
        <v>69</v>
      </c>
      <c r="D39" s="70"/>
      <c r="E39" s="154" t="s">
        <v>2144</v>
      </c>
      <c r="F39" s="141" t="s">
        <v>360</v>
      </c>
      <c r="G39" s="131">
        <v>14400</v>
      </c>
      <c r="H39" s="141" t="s">
        <v>362</v>
      </c>
      <c r="I39" s="141">
        <v>117</v>
      </c>
      <c r="J39" s="143">
        <v>40268</v>
      </c>
      <c r="K39" s="141">
        <v>75</v>
      </c>
      <c r="L39" s="143">
        <f t="shared" si="0"/>
        <v>30772</v>
      </c>
      <c r="M39" s="89" t="s">
        <v>245</v>
      </c>
      <c r="N39" s="70" t="s">
        <v>139</v>
      </c>
      <c r="O39" s="70"/>
      <c r="P39" s="141" t="s">
        <v>364</v>
      </c>
      <c r="Q39" s="141" t="s">
        <v>439</v>
      </c>
      <c r="R39" s="141" t="s">
        <v>733</v>
      </c>
      <c r="S39" s="141" t="s">
        <v>1014</v>
      </c>
      <c r="T39" s="141" t="s">
        <v>1012</v>
      </c>
      <c r="U39" s="89" t="s">
        <v>1473</v>
      </c>
      <c r="V39" s="70"/>
      <c r="W39" s="70"/>
      <c r="X39" s="142" t="s">
        <v>1498</v>
      </c>
    </row>
    <row r="40" spans="1:24" ht="15" customHeight="1">
      <c r="A40" s="70" t="s">
        <v>136</v>
      </c>
      <c r="B40" s="70" t="s">
        <v>137</v>
      </c>
      <c r="C40" s="153">
        <v>70</v>
      </c>
      <c r="D40" s="70"/>
      <c r="E40" s="154" t="s">
        <v>2145</v>
      </c>
      <c r="F40" s="141" t="s">
        <v>360</v>
      </c>
      <c r="G40" s="131">
        <v>14800</v>
      </c>
      <c r="H40" s="141" t="s">
        <v>362</v>
      </c>
      <c r="I40" s="141">
        <v>120</v>
      </c>
      <c r="J40" s="143">
        <v>40268</v>
      </c>
      <c r="K40" s="141">
        <v>71</v>
      </c>
      <c r="L40" s="143">
        <f t="shared" si="0"/>
        <v>30772</v>
      </c>
      <c r="M40" s="89" t="s">
        <v>195</v>
      </c>
      <c r="N40" s="70" t="s">
        <v>139</v>
      </c>
      <c r="O40" s="70"/>
      <c r="P40" s="141" t="s">
        <v>364</v>
      </c>
      <c r="Q40" s="141" t="s">
        <v>441</v>
      </c>
      <c r="R40" s="141" t="s">
        <v>735</v>
      </c>
      <c r="S40" s="141" t="s">
        <v>1014</v>
      </c>
      <c r="T40" s="141" t="s">
        <v>1012</v>
      </c>
      <c r="U40" s="89" t="s">
        <v>1473</v>
      </c>
      <c r="V40" s="70"/>
      <c r="W40" s="70"/>
      <c r="X40" s="142" t="s">
        <v>1365</v>
      </c>
    </row>
    <row r="41" spans="1:24" ht="15" customHeight="1">
      <c r="A41" s="70" t="s">
        <v>136</v>
      </c>
      <c r="B41" s="70" t="s">
        <v>137</v>
      </c>
      <c r="C41" s="153">
        <v>71</v>
      </c>
      <c r="D41" s="70"/>
      <c r="E41" s="154" t="s">
        <v>2146</v>
      </c>
      <c r="F41" s="141" t="s">
        <v>360</v>
      </c>
      <c r="G41" s="131">
        <v>11300</v>
      </c>
      <c r="H41" s="141" t="s">
        <v>362</v>
      </c>
      <c r="I41" s="141">
        <v>123</v>
      </c>
      <c r="J41" s="143">
        <v>40268</v>
      </c>
      <c r="K41" s="141">
        <v>52</v>
      </c>
      <c r="L41" s="143">
        <f t="shared" si="0"/>
        <v>30772</v>
      </c>
      <c r="M41" s="89" t="s">
        <v>249</v>
      </c>
      <c r="N41" s="70" t="s">
        <v>139</v>
      </c>
      <c r="O41" s="70"/>
      <c r="P41" s="141" t="s">
        <v>364</v>
      </c>
      <c r="Q41" s="141" t="s">
        <v>443</v>
      </c>
      <c r="R41" s="141" t="s">
        <v>737</v>
      </c>
      <c r="S41" s="141" t="s">
        <v>1014</v>
      </c>
      <c r="T41" s="141" t="s">
        <v>1012</v>
      </c>
      <c r="U41" s="89" t="s">
        <v>1473</v>
      </c>
      <c r="V41" s="70"/>
      <c r="W41" s="70"/>
      <c r="X41" s="142" t="s">
        <v>1319</v>
      </c>
    </row>
    <row r="42" spans="1:24" ht="15" customHeight="1">
      <c r="A42" s="70" t="s">
        <v>136</v>
      </c>
      <c r="B42" s="70" t="s">
        <v>137</v>
      </c>
      <c r="C42" s="153">
        <v>73</v>
      </c>
      <c r="D42" s="70"/>
      <c r="E42" s="154" t="s">
        <v>2148</v>
      </c>
      <c r="F42" s="141" t="s">
        <v>360</v>
      </c>
      <c r="G42" s="131">
        <v>12000</v>
      </c>
      <c r="H42" s="141" t="s">
        <v>362</v>
      </c>
      <c r="I42" s="141">
        <v>127</v>
      </c>
      <c r="J42" s="143">
        <v>40268</v>
      </c>
      <c r="K42" s="141">
        <v>76</v>
      </c>
      <c r="L42" s="143">
        <f t="shared" si="0"/>
        <v>30772</v>
      </c>
      <c r="M42" s="89" t="s">
        <v>179</v>
      </c>
      <c r="N42" s="70" t="s">
        <v>139</v>
      </c>
      <c r="O42" s="70"/>
      <c r="P42" s="141" t="s">
        <v>364</v>
      </c>
      <c r="Q42" s="141" t="s">
        <v>445</v>
      </c>
      <c r="R42" s="141" t="s">
        <v>740</v>
      </c>
      <c r="S42" s="141" t="s">
        <v>1014</v>
      </c>
      <c r="T42" s="141" t="s">
        <v>1012</v>
      </c>
      <c r="U42" s="89" t="s">
        <v>1473</v>
      </c>
      <c r="V42" s="70"/>
      <c r="W42" s="70"/>
      <c r="X42" s="142" t="s">
        <v>1322</v>
      </c>
    </row>
    <row r="43" spans="1:24" ht="15" customHeight="1">
      <c r="A43" s="70" t="s">
        <v>136</v>
      </c>
      <c r="B43" s="70" t="s">
        <v>137</v>
      </c>
      <c r="C43" s="153">
        <v>74</v>
      </c>
      <c r="D43" s="70"/>
      <c r="E43" s="154" t="s">
        <v>2149</v>
      </c>
      <c r="F43" s="141" t="s">
        <v>360</v>
      </c>
      <c r="G43" s="131">
        <v>2400</v>
      </c>
      <c r="H43" s="141" t="s">
        <v>362</v>
      </c>
      <c r="I43" s="141">
        <v>128</v>
      </c>
      <c r="J43" s="143">
        <v>40268</v>
      </c>
      <c r="K43" s="141">
        <v>71</v>
      </c>
      <c r="L43" s="143">
        <f t="shared" si="0"/>
        <v>30772</v>
      </c>
      <c r="M43" s="89" t="s">
        <v>179</v>
      </c>
      <c r="N43" s="70" t="s">
        <v>139</v>
      </c>
      <c r="O43" s="70"/>
      <c r="P43" s="141" t="s">
        <v>364</v>
      </c>
      <c r="Q43" s="141" t="s">
        <v>446</v>
      </c>
      <c r="R43" s="141" t="s">
        <v>741</v>
      </c>
      <c r="S43" s="141" t="s">
        <v>1014</v>
      </c>
      <c r="T43" s="141" t="s">
        <v>1012</v>
      </c>
      <c r="U43" s="89" t="s">
        <v>1473</v>
      </c>
      <c r="V43" s="70"/>
      <c r="W43" s="70"/>
      <c r="X43" s="142" t="s">
        <v>1323</v>
      </c>
    </row>
    <row r="44" spans="1:24" ht="15" customHeight="1">
      <c r="A44" s="70" t="s">
        <v>136</v>
      </c>
      <c r="B44" s="70" t="s">
        <v>137</v>
      </c>
      <c r="C44" s="153">
        <v>78</v>
      </c>
      <c r="D44" s="70"/>
      <c r="E44" s="154" t="s">
        <v>2150</v>
      </c>
      <c r="F44" s="141" t="s">
        <v>360</v>
      </c>
      <c r="G44" s="131">
        <v>1600</v>
      </c>
      <c r="H44" s="141" t="s">
        <v>362</v>
      </c>
      <c r="I44" s="141">
        <v>132</v>
      </c>
      <c r="J44" s="143">
        <v>40268</v>
      </c>
      <c r="K44" s="141">
        <v>0</v>
      </c>
      <c r="L44" s="143">
        <f t="shared" si="0"/>
        <v>30772</v>
      </c>
      <c r="M44" s="89" t="s">
        <v>254</v>
      </c>
      <c r="N44" s="70" t="s">
        <v>139</v>
      </c>
      <c r="O44" s="70"/>
      <c r="P44" s="141" t="s">
        <v>364</v>
      </c>
      <c r="Q44" s="141" t="s">
        <v>395</v>
      </c>
      <c r="R44" s="141" t="s">
        <v>744</v>
      </c>
      <c r="S44" s="141" t="s">
        <v>1014</v>
      </c>
      <c r="T44" s="141" t="s">
        <v>1012</v>
      </c>
      <c r="U44" s="89" t="s">
        <v>1473</v>
      </c>
      <c r="V44" s="70"/>
      <c r="W44" s="70"/>
      <c r="X44" s="142" t="s">
        <v>1501</v>
      </c>
    </row>
    <row r="45" spans="1:24" ht="15" customHeight="1">
      <c r="A45" s="70" t="s">
        <v>136</v>
      </c>
      <c r="B45" s="70" t="s">
        <v>137</v>
      </c>
      <c r="C45" s="153">
        <v>79</v>
      </c>
      <c r="D45" s="70"/>
      <c r="E45" s="154" t="s">
        <v>2151</v>
      </c>
      <c r="F45" s="141" t="s">
        <v>360</v>
      </c>
      <c r="G45" s="131">
        <v>6000</v>
      </c>
      <c r="H45" s="141" t="s">
        <v>362</v>
      </c>
      <c r="I45" s="141">
        <v>133</v>
      </c>
      <c r="J45" s="143">
        <v>40268</v>
      </c>
      <c r="K45" s="141">
        <v>97</v>
      </c>
      <c r="L45" s="143">
        <f t="shared" si="0"/>
        <v>30772</v>
      </c>
      <c r="M45" s="89" t="s">
        <v>176</v>
      </c>
      <c r="N45" s="70" t="s">
        <v>139</v>
      </c>
      <c r="O45" s="70"/>
      <c r="P45" s="141" t="s">
        <v>364</v>
      </c>
      <c r="Q45" s="141" t="s">
        <v>449</v>
      </c>
      <c r="R45" s="141" t="s">
        <v>745</v>
      </c>
      <c r="S45" s="141" t="s">
        <v>1014</v>
      </c>
      <c r="T45" s="141" t="s">
        <v>1012</v>
      </c>
      <c r="U45" s="89" t="s">
        <v>1473</v>
      </c>
      <c r="V45" s="70"/>
      <c r="W45" s="70"/>
      <c r="X45" s="142" t="s">
        <v>1502</v>
      </c>
    </row>
    <row r="46" spans="1:24" ht="15" customHeight="1">
      <c r="A46" s="70" t="s">
        <v>136</v>
      </c>
      <c r="B46" s="70" t="s">
        <v>137</v>
      </c>
      <c r="C46" s="153">
        <v>80</v>
      </c>
      <c r="D46" s="70"/>
      <c r="E46" s="154" t="s">
        <v>2152</v>
      </c>
      <c r="F46" s="141" t="s">
        <v>360</v>
      </c>
      <c r="G46" s="131">
        <v>7100</v>
      </c>
      <c r="H46" s="141" t="s">
        <v>362</v>
      </c>
      <c r="I46" s="141">
        <v>134</v>
      </c>
      <c r="J46" s="143">
        <v>40268</v>
      </c>
      <c r="K46" s="141">
        <v>87</v>
      </c>
      <c r="L46" s="143">
        <f t="shared" si="0"/>
        <v>30772</v>
      </c>
      <c r="M46" s="89" t="s">
        <v>192</v>
      </c>
      <c r="N46" s="70" t="s">
        <v>139</v>
      </c>
      <c r="O46" s="70"/>
      <c r="P46" s="141" t="s">
        <v>364</v>
      </c>
      <c r="Q46" s="141" t="s">
        <v>450</v>
      </c>
      <c r="R46" s="141" t="s">
        <v>746</v>
      </c>
      <c r="S46" s="141" t="s">
        <v>1014</v>
      </c>
      <c r="T46" s="141" t="s">
        <v>1012</v>
      </c>
      <c r="U46" s="89" t="s">
        <v>1473</v>
      </c>
      <c r="V46" s="70"/>
      <c r="W46" s="70"/>
      <c r="X46" s="142" t="s">
        <v>1503</v>
      </c>
    </row>
    <row r="47" spans="1:24" ht="15" customHeight="1">
      <c r="A47" s="70" t="s">
        <v>136</v>
      </c>
      <c r="B47" s="70" t="s">
        <v>137</v>
      </c>
      <c r="C47" s="153">
        <v>82</v>
      </c>
      <c r="D47" s="70"/>
      <c r="E47" s="154" t="s">
        <v>2153</v>
      </c>
      <c r="F47" s="141" t="s">
        <v>360</v>
      </c>
      <c r="G47" s="131">
        <v>6000</v>
      </c>
      <c r="H47" s="141" t="s">
        <v>362</v>
      </c>
      <c r="I47" s="141">
        <v>136</v>
      </c>
      <c r="J47" s="143">
        <v>40268</v>
      </c>
      <c r="K47" s="141">
        <v>0</v>
      </c>
      <c r="L47" s="143">
        <f t="shared" si="0"/>
        <v>30772</v>
      </c>
      <c r="M47" s="89" t="s">
        <v>256</v>
      </c>
      <c r="N47" s="70" t="s">
        <v>139</v>
      </c>
      <c r="O47" s="70"/>
      <c r="P47" s="141" t="s">
        <v>364</v>
      </c>
      <c r="Q47" s="141" t="s">
        <v>451</v>
      </c>
      <c r="R47" s="141" t="s">
        <v>747</v>
      </c>
      <c r="S47" s="141" t="s">
        <v>1014</v>
      </c>
      <c r="T47" s="141" t="s">
        <v>1012</v>
      </c>
      <c r="U47" s="89" t="s">
        <v>1473</v>
      </c>
      <c r="V47" s="70"/>
      <c r="W47" s="70"/>
      <c r="X47" s="142" t="s">
        <v>138</v>
      </c>
    </row>
    <row r="48" spans="1:24" ht="15" customHeight="1">
      <c r="A48" s="70" t="s">
        <v>136</v>
      </c>
      <c r="B48" s="70" t="s">
        <v>137</v>
      </c>
      <c r="C48" s="153">
        <v>83</v>
      </c>
      <c r="D48" s="70"/>
      <c r="E48" s="154" t="s">
        <v>2154</v>
      </c>
      <c r="F48" s="141" t="s">
        <v>360</v>
      </c>
      <c r="G48" s="131">
        <v>20400</v>
      </c>
      <c r="H48" s="141" t="s">
        <v>362</v>
      </c>
      <c r="I48" s="141">
        <v>137</v>
      </c>
      <c r="J48" s="143">
        <v>40268</v>
      </c>
      <c r="K48" s="141">
        <v>73</v>
      </c>
      <c r="L48" s="143">
        <f t="shared" si="0"/>
        <v>30772</v>
      </c>
      <c r="M48" s="89" t="s">
        <v>193</v>
      </c>
      <c r="N48" s="70" t="s">
        <v>139</v>
      </c>
      <c r="O48" s="70"/>
      <c r="P48" s="141" t="s">
        <v>364</v>
      </c>
      <c r="Q48" s="141" t="s">
        <v>452</v>
      </c>
      <c r="R48" s="141" t="s">
        <v>748</v>
      </c>
      <c r="S48" s="141" t="s">
        <v>1014</v>
      </c>
      <c r="T48" s="141" t="s">
        <v>1012</v>
      </c>
      <c r="U48" s="89" t="s">
        <v>1473</v>
      </c>
      <c r="V48" s="70"/>
      <c r="W48" s="70"/>
      <c r="X48" s="142" t="s">
        <v>1325</v>
      </c>
    </row>
    <row r="49" spans="1:24" ht="15" customHeight="1">
      <c r="A49" s="70" t="s">
        <v>136</v>
      </c>
      <c r="B49" s="70" t="s">
        <v>137</v>
      </c>
      <c r="C49" s="153">
        <v>87</v>
      </c>
      <c r="D49" s="70"/>
      <c r="E49" s="154" t="s">
        <v>2155</v>
      </c>
      <c r="F49" s="141" t="s">
        <v>361</v>
      </c>
      <c r="G49" s="131">
        <v>24050</v>
      </c>
      <c r="H49" s="141" t="s">
        <v>362</v>
      </c>
      <c r="I49" s="141">
        <v>141</v>
      </c>
      <c r="J49" s="143">
        <v>40268</v>
      </c>
      <c r="K49" s="141">
        <v>0</v>
      </c>
      <c r="L49" s="143">
        <f t="shared" si="0"/>
        <v>30772</v>
      </c>
      <c r="M49" s="89" t="s">
        <v>235</v>
      </c>
      <c r="N49" s="70" t="s">
        <v>139</v>
      </c>
      <c r="O49" s="70"/>
      <c r="P49" s="141" t="s">
        <v>364</v>
      </c>
      <c r="Q49" s="141" t="s">
        <v>138</v>
      </c>
      <c r="R49" s="141" t="s">
        <v>138</v>
      </c>
      <c r="S49" s="141" t="s">
        <v>1014</v>
      </c>
      <c r="T49" s="141" t="s">
        <v>1012</v>
      </c>
      <c r="U49" s="89" t="s">
        <v>1473</v>
      </c>
      <c r="V49" s="70"/>
      <c r="W49" s="70"/>
      <c r="X49" s="142" t="s">
        <v>138</v>
      </c>
    </row>
    <row r="50" spans="1:24" ht="15" customHeight="1">
      <c r="A50" s="70" t="s">
        <v>136</v>
      </c>
      <c r="B50" s="70" t="s">
        <v>137</v>
      </c>
      <c r="C50" s="153">
        <v>89</v>
      </c>
      <c r="D50" s="70"/>
      <c r="E50" s="154" t="s">
        <v>2156</v>
      </c>
      <c r="F50" s="141" t="s">
        <v>360</v>
      </c>
      <c r="G50" s="131">
        <v>2400</v>
      </c>
      <c r="H50" s="141" t="s">
        <v>362</v>
      </c>
      <c r="I50" s="141">
        <v>146</v>
      </c>
      <c r="J50" s="143">
        <v>40268</v>
      </c>
      <c r="K50" s="141">
        <v>0</v>
      </c>
      <c r="L50" s="143">
        <f t="shared" si="0"/>
        <v>30772</v>
      </c>
      <c r="M50" s="89" t="s">
        <v>185</v>
      </c>
      <c r="N50" s="70" t="s">
        <v>139</v>
      </c>
      <c r="O50" s="70"/>
      <c r="P50" s="141" t="s">
        <v>364</v>
      </c>
      <c r="Q50" s="141" t="s">
        <v>458</v>
      </c>
      <c r="R50" s="141" t="s">
        <v>754</v>
      </c>
      <c r="S50" s="141" t="s">
        <v>1014</v>
      </c>
      <c r="T50" s="141" t="s">
        <v>1012</v>
      </c>
      <c r="U50" s="89" t="s">
        <v>1473</v>
      </c>
      <c r="V50" s="70"/>
      <c r="W50" s="70"/>
      <c r="X50" s="142" t="s">
        <v>1328</v>
      </c>
    </row>
    <row r="51" spans="1:24" ht="15" customHeight="1">
      <c r="A51" s="70" t="s">
        <v>136</v>
      </c>
      <c r="B51" s="70" t="s">
        <v>137</v>
      </c>
      <c r="C51" s="153">
        <v>90</v>
      </c>
      <c r="D51" s="70"/>
      <c r="E51" s="154" t="s">
        <v>2157</v>
      </c>
      <c r="F51" s="141" t="s">
        <v>360</v>
      </c>
      <c r="G51" s="131">
        <v>7200</v>
      </c>
      <c r="H51" s="141" t="s">
        <v>362</v>
      </c>
      <c r="I51" s="141">
        <v>150</v>
      </c>
      <c r="J51" s="143">
        <v>40268</v>
      </c>
      <c r="K51" s="141">
        <v>81</v>
      </c>
      <c r="L51" s="143">
        <f t="shared" si="0"/>
        <v>30772</v>
      </c>
      <c r="M51" s="89" t="s">
        <v>263</v>
      </c>
      <c r="N51" s="70" t="s">
        <v>139</v>
      </c>
      <c r="O51" s="70"/>
      <c r="P51" s="141" t="s">
        <v>364</v>
      </c>
      <c r="Q51" s="141" t="s">
        <v>460</v>
      </c>
      <c r="R51" s="141" t="s">
        <v>757</v>
      </c>
      <c r="S51" s="141" t="s">
        <v>1014</v>
      </c>
      <c r="T51" s="141" t="s">
        <v>1012</v>
      </c>
      <c r="U51" s="89" t="s">
        <v>1473</v>
      </c>
      <c r="V51" s="70"/>
      <c r="W51" s="70"/>
      <c r="X51" s="142" t="s">
        <v>1329</v>
      </c>
    </row>
    <row r="52" spans="1:24" ht="15" customHeight="1">
      <c r="A52" s="70" t="s">
        <v>136</v>
      </c>
      <c r="B52" s="70" t="s">
        <v>137</v>
      </c>
      <c r="C52" s="153">
        <v>92</v>
      </c>
      <c r="D52" s="70"/>
      <c r="E52" s="154" t="s">
        <v>2158</v>
      </c>
      <c r="F52" s="141" t="s">
        <v>360</v>
      </c>
      <c r="G52" s="130">
        <v>300</v>
      </c>
      <c r="H52" s="141" t="s">
        <v>362</v>
      </c>
      <c r="I52" s="141">
        <v>154</v>
      </c>
      <c r="J52" s="143">
        <v>40268</v>
      </c>
      <c r="K52" s="141">
        <v>52</v>
      </c>
      <c r="L52" s="143">
        <f t="shared" si="0"/>
        <v>30772</v>
      </c>
      <c r="M52" s="89" t="s">
        <v>170</v>
      </c>
      <c r="N52" s="70" t="s">
        <v>139</v>
      </c>
      <c r="O52" s="70"/>
      <c r="P52" s="141" t="s">
        <v>364</v>
      </c>
      <c r="Q52" s="141" t="s">
        <v>464</v>
      </c>
      <c r="R52" s="141" t="s">
        <v>761</v>
      </c>
      <c r="S52" s="141" t="s">
        <v>1014</v>
      </c>
      <c r="T52" s="141" t="s">
        <v>1012</v>
      </c>
      <c r="U52" s="89" t="s">
        <v>1473</v>
      </c>
      <c r="V52" s="70"/>
      <c r="W52" s="70"/>
      <c r="X52" s="142" t="s">
        <v>1509</v>
      </c>
    </row>
    <row r="53" spans="1:24" ht="15" customHeight="1">
      <c r="A53" s="70" t="s">
        <v>136</v>
      </c>
      <c r="B53" s="70" t="s">
        <v>137</v>
      </c>
      <c r="C53" s="153">
        <v>93</v>
      </c>
      <c r="D53" s="70"/>
      <c r="E53" s="154" t="s">
        <v>2159</v>
      </c>
      <c r="F53" s="141" t="s">
        <v>360</v>
      </c>
      <c r="G53" s="131">
        <v>21600</v>
      </c>
      <c r="H53" s="141" t="s">
        <v>362</v>
      </c>
      <c r="I53" s="141">
        <v>156</v>
      </c>
      <c r="J53" s="143">
        <v>40268</v>
      </c>
      <c r="K53" s="141">
        <v>83</v>
      </c>
      <c r="L53" s="143">
        <f t="shared" si="0"/>
        <v>30772</v>
      </c>
      <c r="M53" s="89" t="s">
        <v>182</v>
      </c>
      <c r="N53" s="70" t="s">
        <v>139</v>
      </c>
      <c r="O53" s="70"/>
      <c r="P53" s="141" t="s">
        <v>364</v>
      </c>
      <c r="Q53" s="141" t="s">
        <v>463</v>
      </c>
      <c r="R53" s="141" t="s">
        <v>762</v>
      </c>
      <c r="S53" s="141" t="s">
        <v>1014</v>
      </c>
      <c r="T53" s="141" t="s">
        <v>1012</v>
      </c>
      <c r="U53" s="89" t="s">
        <v>1473</v>
      </c>
      <c r="V53" s="70"/>
      <c r="W53" s="70"/>
      <c r="X53" s="142" t="s">
        <v>1510</v>
      </c>
    </row>
    <row r="54" spans="1:24" ht="15" customHeight="1">
      <c r="A54" s="70" t="s">
        <v>136</v>
      </c>
      <c r="B54" s="70" t="s">
        <v>137</v>
      </c>
      <c r="C54" s="153">
        <v>95</v>
      </c>
      <c r="D54" s="70"/>
      <c r="E54" s="154" t="s">
        <v>2160</v>
      </c>
      <c r="F54" s="141" t="s">
        <v>360</v>
      </c>
      <c r="G54" s="130">
        <v>100</v>
      </c>
      <c r="H54" s="141" t="s">
        <v>362</v>
      </c>
      <c r="I54" s="141">
        <v>159</v>
      </c>
      <c r="J54" s="143">
        <v>40268</v>
      </c>
      <c r="K54" s="141">
        <v>60</v>
      </c>
      <c r="L54" s="143">
        <f t="shared" si="0"/>
        <v>30772</v>
      </c>
      <c r="M54" s="89" t="s">
        <v>264</v>
      </c>
      <c r="N54" s="70" t="s">
        <v>139</v>
      </c>
      <c r="O54" s="70"/>
      <c r="P54" s="141" t="s">
        <v>364</v>
      </c>
      <c r="Q54" s="141" t="s">
        <v>467</v>
      </c>
      <c r="R54" s="141" t="s">
        <v>765</v>
      </c>
      <c r="S54" s="141" t="s">
        <v>1014</v>
      </c>
      <c r="T54" s="141" t="s">
        <v>1012</v>
      </c>
      <c r="U54" s="89" t="s">
        <v>1473</v>
      </c>
      <c r="V54" s="70"/>
      <c r="W54" s="70"/>
      <c r="X54" s="142" t="s">
        <v>1333</v>
      </c>
    </row>
    <row r="55" spans="1:24" ht="15" customHeight="1">
      <c r="A55" s="70" t="s">
        <v>136</v>
      </c>
      <c r="B55" s="70" t="s">
        <v>137</v>
      </c>
      <c r="C55" s="153">
        <v>97</v>
      </c>
      <c r="D55" s="70"/>
      <c r="E55" s="154" t="s">
        <v>2161</v>
      </c>
      <c r="F55" s="141" t="s">
        <v>360</v>
      </c>
      <c r="G55" s="131">
        <v>6600</v>
      </c>
      <c r="H55" s="141" t="s">
        <v>362</v>
      </c>
      <c r="I55" s="141">
        <v>162</v>
      </c>
      <c r="J55" s="143">
        <v>40268</v>
      </c>
      <c r="K55" s="141">
        <v>86</v>
      </c>
      <c r="L55" s="143">
        <f t="shared" si="0"/>
        <v>30772</v>
      </c>
      <c r="M55" s="89" t="s">
        <v>265</v>
      </c>
      <c r="N55" s="70" t="s">
        <v>139</v>
      </c>
      <c r="O55" s="70"/>
      <c r="P55" s="141" t="s">
        <v>364</v>
      </c>
      <c r="Q55" s="141" t="s">
        <v>469</v>
      </c>
      <c r="R55" s="141" t="s">
        <v>768</v>
      </c>
      <c r="S55" s="141" t="s">
        <v>1014</v>
      </c>
      <c r="T55" s="141" t="s">
        <v>1012</v>
      </c>
      <c r="U55" s="89" t="s">
        <v>1473</v>
      </c>
      <c r="V55" s="70"/>
      <c r="W55" s="70"/>
      <c r="X55" s="142" t="s">
        <v>1512</v>
      </c>
    </row>
    <row r="56" spans="1:24" ht="15" customHeight="1">
      <c r="A56" s="70" t="s">
        <v>136</v>
      </c>
      <c r="B56" s="70" t="s">
        <v>137</v>
      </c>
      <c r="C56" s="153">
        <v>98</v>
      </c>
      <c r="D56" s="70"/>
      <c r="E56" s="154" t="s">
        <v>2162</v>
      </c>
      <c r="F56" s="141" t="s">
        <v>361</v>
      </c>
      <c r="G56" s="131">
        <v>7650</v>
      </c>
      <c r="H56" s="141" t="s">
        <v>362</v>
      </c>
      <c r="I56" s="141">
        <v>164</v>
      </c>
      <c r="J56" s="143">
        <v>40268</v>
      </c>
      <c r="K56" s="141">
        <v>56</v>
      </c>
      <c r="L56" s="143">
        <f t="shared" si="0"/>
        <v>30772</v>
      </c>
      <c r="M56" s="89" t="s">
        <v>266</v>
      </c>
      <c r="N56" s="70" t="s">
        <v>139</v>
      </c>
      <c r="O56" s="70"/>
      <c r="P56" s="141" t="s">
        <v>364</v>
      </c>
      <c r="Q56" s="141" t="s">
        <v>470</v>
      </c>
      <c r="R56" s="141" t="s">
        <v>769</v>
      </c>
      <c r="S56" s="141" t="s">
        <v>1014</v>
      </c>
      <c r="T56" s="141" t="s">
        <v>1012</v>
      </c>
      <c r="U56" s="89" t="s">
        <v>1473</v>
      </c>
      <c r="V56" s="70"/>
      <c r="W56" s="70"/>
      <c r="X56" s="142" t="s">
        <v>1513</v>
      </c>
    </row>
    <row r="57" spans="1:24" ht="15" customHeight="1">
      <c r="A57" s="70" t="s">
        <v>136</v>
      </c>
      <c r="B57" s="70" t="s">
        <v>137</v>
      </c>
      <c r="C57" s="153">
        <v>101</v>
      </c>
      <c r="D57" s="70"/>
      <c r="E57" s="154" t="s">
        <v>2164</v>
      </c>
      <c r="F57" s="141" t="s">
        <v>360</v>
      </c>
      <c r="G57" s="131">
        <v>9600</v>
      </c>
      <c r="H57" s="141" t="s">
        <v>362</v>
      </c>
      <c r="I57" s="141">
        <v>168</v>
      </c>
      <c r="J57" s="143">
        <v>40268</v>
      </c>
      <c r="K57" s="141">
        <v>0</v>
      </c>
      <c r="L57" s="143">
        <f t="shared" si="0"/>
        <v>30772</v>
      </c>
      <c r="M57" s="89" t="s">
        <v>174</v>
      </c>
      <c r="N57" s="70" t="s">
        <v>139</v>
      </c>
      <c r="O57" s="70"/>
      <c r="P57" s="141" t="s">
        <v>364</v>
      </c>
      <c r="Q57" s="141" t="s">
        <v>413</v>
      </c>
      <c r="R57" s="141" t="s">
        <v>772</v>
      </c>
      <c r="S57" s="141" t="s">
        <v>1014</v>
      </c>
      <c r="T57" s="141" t="s">
        <v>1012</v>
      </c>
      <c r="U57" s="89" t="s">
        <v>1473</v>
      </c>
      <c r="V57" s="70"/>
      <c r="W57" s="70"/>
      <c r="X57" s="142" t="s">
        <v>1335</v>
      </c>
    </row>
    <row r="58" spans="1:24" ht="15" customHeight="1">
      <c r="A58" s="70" t="s">
        <v>136</v>
      </c>
      <c r="B58" s="70" t="s">
        <v>137</v>
      </c>
      <c r="C58" s="153">
        <v>102</v>
      </c>
      <c r="D58" s="70"/>
      <c r="E58" s="154" t="s">
        <v>2165</v>
      </c>
      <c r="F58" s="141" t="s">
        <v>360</v>
      </c>
      <c r="G58" s="131">
        <v>10800</v>
      </c>
      <c r="H58" s="141" t="s">
        <v>362</v>
      </c>
      <c r="I58" s="141">
        <v>169</v>
      </c>
      <c r="J58" s="143">
        <v>40268</v>
      </c>
      <c r="K58" s="141">
        <v>68</v>
      </c>
      <c r="L58" s="143">
        <f t="shared" si="0"/>
        <v>30772</v>
      </c>
      <c r="M58" s="89" t="s">
        <v>174</v>
      </c>
      <c r="N58" s="70" t="s">
        <v>139</v>
      </c>
      <c r="O58" s="70"/>
      <c r="P58" s="141" t="s">
        <v>364</v>
      </c>
      <c r="Q58" s="141" t="s">
        <v>473</v>
      </c>
      <c r="R58" s="141" t="s">
        <v>773</v>
      </c>
      <c r="S58" s="141" t="s">
        <v>1014</v>
      </c>
      <c r="T58" s="141" t="s">
        <v>1012</v>
      </c>
      <c r="U58" s="89" t="s">
        <v>1473</v>
      </c>
      <c r="V58" s="70"/>
      <c r="W58" s="70"/>
      <c r="X58" s="142" t="s">
        <v>1336</v>
      </c>
    </row>
    <row r="59" spans="1:24" ht="15" customHeight="1">
      <c r="A59" s="70" t="s">
        <v>136</v>
      </c>
      <c r="B59" s="70" t="s">
        <v>137</v>
      </c>
      <c r="C59" s="153">
        <v>103</v>
      </c>
      <c r="D59" s="70"/>
      <c r="E59" s="154" t="s">
        <v>2166</v>
      </c>
      <c r="F59" s="141" t="s">
        <v>360</v>
      </c>
      <c r="G59" s="131">
        <v>6000</v>
      </c>
      <c r="H59" s="141" t="s">
        <v>362</v>
      </c>
      <c r="I59" s="141">
        <v>170</v>
      </c>
      <c r="J59" s="143">
        <v>40268</v>
      </c>
      <c r="K59" s="141">
        <v>0</v>
      </c>
      <c r="L59" s="143">
        <f t="shared" si="0"/>
        <v>30772</v>
      </c>
      <c r="M59" s="89" t="s">
        <v>202</v>
      </c>
      <c r="N59" s="70" t="s">
        <v>139</v>
      </c>
      <c r="O59" s="70"/>
      <c r="P59" s="141" t="s">
        <v>364</v>
      </c>
      <c r="Q59" s="141" t="s">
        <v>138</v>
      </c>
      <c r="R59" s="141" t="s">
        <v>138</v>
      </c>
      <c r="S59" s="141" t="s">
        <v>1014</v>
      </c>
      <c r="T59" s="141" t="s">
        <v>1012</v>
      </c>
      <c r="U59" s="89" t="s">
        <v>1473</v>
      </c>
      <c r="V59" s="70"/>
      <c r="W59" s="70"/>
      <c r="X59" s="142" t="s">
        <v>138</v>
      </c>
    </row>
    <row r="60" spans="1:24" ht="15" customHeight="1">
      <c r="A60" s="70" t="s">
        <v>136</v>
      </c>
      <c r="B60" s="70" t="s">
        <v>137</v>
      </c>
      <c r="C60" s="153">
        <v>104</v>
      </c>
      <c r="D60" s="70"/>
      <c r="E60" s="154" t="s">
        <v>2167</v>
      </c>
      <c r="F60" s="141" t="s">
        <v>360</v>
      </c>
      <c r="G60" s="131">
        <v>4800</v>
      </c>
      <c r="H60" s="141" t="s">
        <v>362</v>
      </c>
      <c r="I60" s="141">
        <v>171</v>
      </c>
      <c r="J60" s="143">
        <v>40268</v>
      </c>
      <c r="K60" s="141">
        <v>54</v>
      </c>
      <c r="L60" s="143">
        <f t="shared" si="0"/>
        <v>30772</v>
      </c>
      <c r="M60" s="89" t="s">
        <v>165</v>
      </c>
      <c r="N60" s="70" t="s">
        <v>139</v>
      </c>
      <c r="O60" s="70"/>
      <c r="P60" s="141" t="s">
        <v>364</v>
      </c>
      <c r="Q60" s="141" t="s">
        <v>474</v>
      </c>
      <c r="R60" s="141" t="s">
        <v>774</v>
      </c>
      <c r="S60" s="141" t="s">
        <v>1014</v>
      </c>
      <c r="T60" s="141" t="s">
        <v>1012</v>
      </c>
      <c r="U60" s="89" t="s">
        <v>1473</v>
      </c>
      <c r="V60" s="70"/>
      <c r="W60" s="70"/>
      <c r="X60" s="142" t="s">
        <v>1337</v>
      </c>
    </row>
    <row r="61" spans="1:24" ht="15" customHeight="1">
      <c r="A61" s="70" t="s">
        <v>136</v>
      </c>
      <c r="B61" s="70" t="s">
        <v>137</v>
      </c>
      <c r="C61" s="153">
        <v>105</v>
      </c>
      <c r="D61" s="70"/>
      <c r="E61" s="154" t="s">
        <v>2168</v>
      </c>
      <c r="F61" s="141" t="s">
        <v>360</v>
      </c>
      <c r="G61" s="131">
        <v>4800</v>
      </c>
      <c r="H61" s="141" t="s">
        <v>362</v>
      </c>
      <c r="I61" s="141">
        <v>172</v>
      </c>
      <c r="J61" s="143">
        <v>40268</v>
      </c>
      <c r="K61" s="141">
        <v>0</v>
      </c>
      <c r="L61" s="143">
        <f t="shared" si="0"/>
        <v>30772</v>
      </c>
      <c r="M61" s="89" t="s">
        <v>202</v>
      </c>
      <c r="N61" s="70" t="s">
        <v>139</v>
      </c>
      <c r="O61" s="70"/>
      <c r="P61" s="141" t="s">
        <v>364</v>
      </c>
      <c r="Q61" s="141" t="s">
        <v>475</v>
      </c>
      <c r="R61" s="141" t="s">
        <v>775</v>
      </c>
      <c r="S61" s="141" t="s">
        <v>1014</v>
      </c>
      <c r="T61" s="141" t="s">
        <v>1012</v>
      </c>
      <c r="U61" s="89" t="s">
        <v>1473</v>
      </c>
      <c r="V61" s="70"/>
      <c r="W61" s="70"/>
      <c r="X61" s="142" t="s">
        <v>1515</v>
      </c>
    </row>
    <row r="62" spans="1:24" ht="15" customHeight="1">
      <c r="A62" s="70" t="s">
        <v>136</v>
      </c>
      <c r="B62" s="70" t="s">
        <v>137</v>
      </c>
      <c r="C62" s="153">
        <v>108</v>
      </c>
      <c r="D62" s="70"/>
      <c r="E62" s="154" t="s">
        <v>2169</v>
      </c>
      <c r="F62" s="141" t="s">
        <v>360</v>
      </c>
      <c r="G62" s="131">
        <v>6000</v>
      </c>
      <c r="H62" s="141" t="s">
        <v>362</v>
      </c>
      <c r="I62" s="141">
        <v>177</v>
      </c>
      <c r="J62" s="143">
        <v>40268</v>
      </c>
      <c r="K62" s="141">
        <v>73</v>
      </c>
      <c r="L62" s="143">
        <f t="shared" si="0"/>
        <v>30772</v>
      </c>
      <c r="M62" s="89" t="s">
        <v>182</v>
      </c>
      <c r="N62" s="70" t="s">
        <v>139</v>
      </c>
      <c r="O62" s="70"/>
      <c r="P62" s="141" t="s">
        <v>364</v>
      </c>
      <c r="Q62" s="141" t="s">
        <v>479</v>
      </c>
      <c r="R62" s="141" t="s">
        <v>779</v>
      </c>
      <c r="S62" s="141" t="s">
        <v>1014</v>
      </c>
      <c r="T62" s="141" t="s">
        <v>1012</v>
      </c>
      <c r="U62" s="89" t="s">
        <v>1473</v>
      </c>
      <c r="V62" s="70"/>
      <c r="W62" s="70"/>
      <c r="X62" s="142" t="s">
        <v>1341</v>
      </c>
    </row>
    <row r="63" spans="1:24" ht="15" customHeight="1">
      <c r="A63" s="70" t="s">
        <v>136</v>
      </c>
      <c r="B63" s="70" t="s">
        <v>137</v>
      </c>
      <c r="C63" s="153">
        <v>109</v>
      </c>
      <c r="D63" s="70"/>
      <c r="E63" s="154" t="s">
        <v>2170</v>
      </c>
      <c r="F63" s="141" t="s">
        <v>360</v>
      </c>
      <c r="G63" s="131">
        <v>9600</v>
      </c>
      <c r="H63" s="141" t="s">
        <v>362</v>
      </c>
      <c r="I63" s="141">
        <v>178</v>
      </c>
      <c r="J63" s="143">
        <v>40268</v>
      </c>
      <c r="K63" s="141">
        <v>74</v>
      </c>
      <c r="L63" s="143">
        <f t="shared" si="0"/>
        <v>30772</v>
      </c>
      <c r="M63" s="89" t="s">
        <v>185</v>
      </c>
      <c r="N63" s="70" t="s">
        <v>139</v>
      </c>
      <c r="O63" s="70"/>
      <c r="P63" s="141" t="s">
        <v>364</v>
      </c>
      <c r="Q63" s="141" t="s">
        <v>480</v>
      </c>
      <c r="R63" s="141" t="s">
        <v>780</v>
      </c>
      <c r="S63" s="141" t="s">
        <v>1014</v>
      </c>
      <c r="T63" s="141" t="s">
        <v>1012</v>
      </c>
      <c r="U63" s="89" t="s">
        <v>1473</v>
      </c>
      <c r="V63" s="70"/>
      <c r="W63" s="70"/>
      <c r="X63" s="142" t="s">
        <v>1342</v>
      </c>
    </row>
    <row r="64" spans="1:24" ht="15" customHeight="1">
      <c r="A64" s="70" t="s">
        <v>136</v>
      </c>
      <c r="B64" s="70" t="s">
        <v>137</v>
      </c>
      <c r="C64" s="153">
        <v>112</v>
      </c>
      <c r="D64" s="70"/>
      <c r="E64" s="154" t="s">
        <v>2172</v>
      </c>
      <c r="F64" s="141" t="s">
        <v>360</v>
      </c>
      <c r="G64" s="130">
        <v>100</v>
      </c>
      <c r="H64" s="141" t="s">
        <v>362</v>
      </c>
      <c r="I64" s="141">
        <v>184</v>
      </c>
      <c r="J64" s="143">
        <v>40268</v>
      </c>
      <c r="K64" s="141">
        <v>77</v>
      </c>
      <c r="L64" s="143">
        <f t="shared" si="0"/>
        <v>30772</v>
      </c>
      <c r="M64" s="89" t="s">
        <v>168</v>
      </c>
      <c r="N64" s="70" t="s">
        <v>139</v>
      </c>
      <c r="O64" s="70"/>
      <c r="P64" s="141" t="s">
        <v>364</v>
      </c>
      <c r="Q64" s="141" t="s">
        <v>483</v>
      </c>
      <c r="R64" s="141" t="s">
        <v>783</v>
      </c>
      <c r="S64" s="141" t="s">
        <v>1014</v>
      </c>
      <c r="T64" s="141" t="s">
        <v>1012</v>
      </c>
      <c r="U64" s="89" t="s">
        <v>1473</v>
      </c>
      <c r="V64" s="70"/>
      <c r="W64" s="70"/>
      <c r="X64" s="142" t="s">
        <v>1344</v>
      </c>
    </row>
    <row r="65" spans="1:24" ht="15" customHeight="1">
      <c r="A65" s="70" t="s">
        <v>136</v>
      </c>
      <c r="B65" s="70" t="s">
        <v>137</v>
      </c>
      <c r="C65" s="153">
        <v>113</v>
      </c>
      <c r="D65" s="70"/>
      <c r="E65" s="154" t="s">
        <v>2173</v>
      </c>
      <c r="F65" s="141" t="s">
        <v>360</v>
      </c>
      <c r="G65" s="130">
        <v>300</v>
      </c>
      <c r="H65" s="141" t="s">
        <v>362</v>
      </c>
      <c r="I65" s="141">
        <v>188</v>
      </c>
      <c r="J65" s="143">
        <v>40268</v>
      </c>
      <c r="K65" s="141">
        <v>67</v>
      </c>
      <c r="L65" s="143">
        <f t="shared" si="0"/>
        <v>30772</v>
      </c>
      <c r="M65" s="89" t="s">
        <v>271</v>
      </c>
      <c r="N65" s="70" t="s">
        <v>139</v>
      </c>
      <c r="O65" s="70"/>
      <c r="P65" s="141" t="s">
        <v>364</v>
      </c>
      <c r="Q65" s="141" t="s">
        <v>485</v>
      </c>
      <c r="R65" s="141" t="s">
        <v>785</v>
      </c>
      <c r="S65" s="141" t="s">
        <v>1014</v>
      </c>
      <c r="T65" s="141" t="s">
        <v>1012</v>
      </c>
      <c r="U65" s="89" t="s">
        <v>1473</v>
      </c>
      <c r="V65" s="70"/>
      <c r="W65" s="70"/>
      <c r="X65" s="142" t="s">
        <v>1346</v>
      </c>
    </row>
    <row r="66" spans="1:24" ht="15" customHeight="1">
      <c r="A66" s="70" t="s">
        <v>136</v>
      </c>
      <c r="B66" s="70" t="s">
        <v>137</v>
      </c>
      <c r="C66" s="153">
        <v>116</v>
      </c>
      <c r="D66" s="70"/>
      <c r="E66" s="154" t="s">
        <v>2174</v>
      </c>
      <c r="F66" s="141" t="s">
        <v>360</v>
      </c>
      <c r="G66" s="131">
        <v>9600</v>
      </c>
      <c r="H66" s="141" t="s">
        <v>362</v>
      </c>
      <c r="I66" s="141">
        <v>196</v>
      </c>
      <c r="J66" s="143">
        <v>40268</v>
      </c>
      <c r="K66" s="141">
        <v>74</v>
      </c>
      <c r="L66" s="143">
        <f t="shared" ref="L66:L129" si="1">DATE(YEAR(J66)-26,MONTH(J66),DAY(J66))</f>
        <v>30772</v>
      </c>
      <c r="M66" s="89" t="s">
        <v>175</v>
      </c>
      <c r="N66" s="70" t="s">
        <v>139</v>
      </c>
      <c r="O66" s="70"/>
      <c r="P66" s="141" t="s">
        <v>364</v>
      </c>
      <c r="Q66" s="141" t="s">
        <v>491</v>
      </c>
      <c r="R66" s="141" t="s">
        <v>791</v>
      </c>
      <c r="S66" s="141" t="s">
        <v>1014</v>
      </c>
      <c r="T66" s="141" t="s">
        <v>1012</v>
      </c>
      <c r="U66" s="89" t="s">
        <v>1473</v>
      </c>
      <c r="V66" s="70"/>
      <c r="W66" s="70"/>
      <c r="X66" s="142" t="s">
        <v>1350</v>
      </c>
    </row>
    <row r="67" spans="1:24" ht="15" customHeight="1">
      <c r="A67" s="70" t="s">
        <v>136</v>
      </c>
      <c r="B67" s="70" t="s">
        <v>137</v>
      </c>
      <c r="C67" s="153">
        <v>117</v>
      </c>
      <c r="D67" s="70"/>
      <c r="E67" s="154" t="s">
        <v>2175</v>
      </c>
      <c r="F67" s="141" t="s">
        <v>360</v>
      </c>
      <c r="G67" s="131">
        <v>14400</v>
      </c>
      <c r="H67" s="141" t="s">
        <v>362</v>
      </c>
      <c r="I67" s="141">
        <v>199</v>
      </c>
      <c r="J67" s="143">
        <v>40268</v>
      </c>
      <c r="K67" s="141">
        <v>0</v>
      </c>
      <c r="L67" s="143">
        <f t="shared" si="1"/>
        <v>30772</v>
      </c>
      <c r="M67" s="89" t="s">
        <v>175</v>
      </c>
      <c r="N67" s="70" t="s">
        <v>139</v>
      </c>
      <c r="O67" s="70"/>
      <c r="P67" s="141" t="s">
        <v>364</v>
      </c>
      <c r="Q67" s="141" t="s">
        <v>492</v>
      </c>
      <c r="R67" s="141" t="s">
        <v>792</v>
      </c>
      <c r="S67" s="141" t="s">
        <v>1014</v>
      </c>
      <c r="T67" s="141" t="s">
        <v>1012</v>
      </c>
      <c r="U67" s="89" t="s">
        <v>1473</v>
      </c>
      <c r="V67" s="70"/>
      <c r="W67" s="70"/>
      <c r="X67" s="142" t="s">
        <v>1351</v>
      </c>
    </row>
    <row r="68" spans="1:24" ht="15" customHeight="1">
      <c r="A68" s="70" t="s">
        <v>136</v>
      </c>
      <c r="B68" s="70" t="s">
        <v>137</v>
      </c>
      <c r="C68" s="153">
        <v>120</v>
      </c>
      <c r="D68" s="70"/>
      <c r="E68" s="154" t="s">
        <v>2177</v>
      </c>
      <c r="F68" s="141" t="s">
        <v>360</v>
      </c>
      <c r="G68" s="131">
        <v>14400</v>
      </c>
      <c r="H68" s="141" t="s">
        <v>362</v>
      </c>
      <c r="I68" s="141">
        <v>205</v>
      </c>
      <c r="J68" s="143">
        <v>40268</v>
      </c>
      <c r="K68" s="141">
        <v>0</v>
      </c>
      <c r="L68" s="143">
        <f t="shared" si="1"/>
        <v>30772</v>
      </c>
      <c r="M68" s="89" t="s">
        <v>203</v>
      </c>
      <c r="N68" s="70" t="s">
        <v>139</v>
      </c>
      <c r="O68" s="70"/>
      <c r="P68" s="141" t="s">
        <v>364</v>
      </c>
      <c r="Q68" s="141" t="s">
        <v>138</v>
      </c>
      <c r="R68" s="141" t="s">
        <v>138</v>
      </c>
      <c r="S68" s="141" t="s">
        <v>1014</v>
      </c>
      <c r="T68" s="141" t="s">
        <v>1012</v>
      </c>
      <c r="U68" s="89" t="s">
        <v>1473</v>
      </c>
      <c r="V68" s="70"/>
      <c r="W68" s="70"/>
      <c r="X68" s="142" t="s">
        <v>138</v>
      </c>
    </row>
    <row r="69" spans="1:24" ht="15" customHeight="1">
      <c r="A69" s="70" t="s">
        <v>136</v>
      </c>
      <c r="B69" s="70" t="s">
        <v>137</v>
      </c>
      <c r="C69" s="153">
        <v>123</v>
      </c>
      <c r="D69" s="70"/>
      <c r="E69" s="154" t="s">
        <v>2178</v>
      </c>
      <c r="F69" s="141" t="s">
        <v>360</v>
      </c>
      <c r="G69" s="131">
        <v>5400</v>
      </c>
      <c r="H69" s="141" t="s">
        <v>362</v>
      </c>
      <c r="I69" s="141">
        <v>211</v>
      </c>
      <c r="J69" s="143">
        <v>40268</v>
      </c>
      <c r="K69" s="141">
        <v>52</v>
      </c>
      <c r="L69" s="143">
        <f t="shared" si="1"/>
        <v>30772</v>
      </c>
      <c r="M69" s="89" t="s">
        <v>170</v>
      </c>
      <c r="N69" s="70" t="s">
        <v>139</v>
      </c>
      <c r="O69" s="70"/>
      <c r="P69" s="141" t="s">
        <v>364</v>
      </c>
      <c r="Q69" s="141" t="s">
        <v>499</v>
      </c>
      <c r="R69" s="141" t="s">
        <v>801</v>
      </c>
      <c r="S69" s="141" t="s">
        <v>1014</v>
      </c>
      <c r="T69" s="141" t="s">
        <v>1012</v>
      </c>
      <c r="U69" s="89" t="s">
        <v>1473</v>
      </c>
      <c r="V69" s="70"/>
      <c r="W69" s="70"/>
      <c r="X69" s="142" t="s">
        <v>1356</v>
      </c>
    </row>
    <row r="70" spans="1:24" ht="15" customHeight="1">
      <c r="A70" s="70" t="s">
        <v>136</v>
      </c>
      <c r="B70" s="70" t="s">
        <v>137</v>
      </c>
      <c r="C70" s="153">
        <v>124</v>
      </c>
      <c r="D70" s="70"/>
      <c r="E70" s="154" t="s">
        <v>2179</v>
      </c>
      <c r="F70" s="141" t="s">
        <v>360</v>
      </c>
      <c r="G70" s="131">
        <v>4800</v>
      </c>
      <c r="H70" s="141" t="s">
        <v>362</v>
      </c>
      <c r="I70" s="141">
        <v>214</v>
      </c>
      <c r="J70" s="143">
        <v>40268</v>
      </c>
      <c r="K70" s="141">
        <v>52</v>
      </c>
      <c r="L70" s="143">
        <f t="shared" si="1"/>
        <v>30772</v>
      </c>
      <c r="M70" s="89" t="s">
        <v>272</v>
      </c>
      <c r="N70" s="70" t="s">
        <v>139</v>
      </c>
      <c r="O70" s="70"/>
      <c r="P70" s="141" t="s">
        <v>364</v>
      </c>
      <c r="Q70" s="141" t="s">
        <v>501</v>
      </c>
      <c r="R70" s="141" t="s">
        <v>804</v>
      </c>
      <c r="S70" s="141" t="s">
        <v>1014</v>
      </c>
      <c r="T70" s="141" t="s">
        <v>1012</v>
      </c>
      <c r="U70" s="89" t="s">
        <v>1473</v>
      </c>
      <c r="V70" s="70"/>
      <c r="W70" s="70"/>
      <c r="X70" s="142" t="s">
        <v>1520</v>
      </c>
    </row>
    <row r="71" spans="1:24" ht="15" customHeight="1">
      <c r="A71" s="70" t="s">
        <v>136</v>
      </c>
      <c r="B71" s="70" t="s">
        <v>137</v>
      </c>
      <c r="C71" s="153">
        <v>129</v>
      </c>
      <c r="D71" s="70"/>
      <c r="E71" s="154" t="s">
        <v>2180</v>
      </c>
      <c r="F71" s="141" t="s">
        <v>360</v>
      </c>
      <c r="G71" s="131">
        <v>6000</v>
      </c>
      <c r="H71" s="141" t="s">
        <v>362</v>
      </c>
      <c r="I71" s="141">
        <v>224</v>
      </c>
      <c r="J71" s="143">
        <v>40268</v>
      </c>
      <c r="K71" s="141">
        <v>50</v>
      </c>
      <c r="L71" s="143">
        <f t="shared" si="1"/>
        <v>30772</v>
      </c>
      <c r="M71" s="89" t="s">
        <v>219</v>
      </c>
      <c r="N71" s="70" t="s">
        <v>139</v>
      </c>
      <c r="O71" s="70"/>
      <c r="P71" s="141" t="s">
        <v>364</v>
      </c>
      <c r="Q71" s="141" t="s">
        <v>505</v>
      </c>
      <c r="R71" s="141" t="s">
        <v>809</v>
      </c>
      <c r="S71" s="141" t="s">
        <v>1014</v>
      </c>
      <c r="T71" s="141" t="s">
        <v>1012</v>
      </c>
      <c r="U71" s="89" t="s">
        <v>1473</v>
      </c>
      <c r="V71" s="70"/>
      <c r="W71" s="70"/>
      <c r="X71" s="142" t="s">
        <v>1523</v>
      </c>
    </row>
    <row r="72" spans="1:24" ht="15" customHeight="1">
      <c r="A72" s="70" t="s">
        <v>136</v>
      </c>
      <c r="B72" s="70" t="s">
        <v>137</v>
      </c>
      <c r="C72" s="153">
        <v>132</v>
      </c>
      <c r="D72" s="70"/>
      <c r="E72" s="154" t="s">
        <v>2182</v>
      </c>
      <c r="F72" s="141" t="s">
        <v>360</v>
      </c>
      <c r="G72" s="131">
        <v>9300</v>
      </c>
      <c r="H72" s="141" t="s">
        <v>362</v>
      </c>
      <c r="I72" s="141">
        <v>227</v>
      </c>
      <c r="J72" s="143">
        <v>40268</v>
      </c>
      <c r="K72" s="141">
        <v>71</v>
      </c>
      <c r="L72" s="143">
        <f t="shared" si="1"/>
        <v>30772</v>
      </c>
      <c r="M72" s="89" t="s">
        <v>279</v>
      </c>
      <c r="N72" s="70" t="s">
        <v>139</v>
      </c>
      <c r="O72" s="70"/>
      <c r="P72" s="141" t="s">
        <v>364</v>
      </c>
      <c r="Q72" s="141" t="s">
        <v>506</v>
      </c>
      <c r="R72" s="141" t="s">
        <v>812</v>
      </c>
      <c r="S72" s="141" t="s">
        <v>1015</v>
      </c>
      <c r="T72" s="141" t="s">
        <v>1012</v>
      </c>
      <c r="U72" s="89" t="s">
        <v>1473</v>
      </c>
      <c r="V72" s="70"/>
      <c r="W72" s="70"/>
      <c r="X72" s="142" t="s">
        <v>1361</v>
      </c>
    </row>
    <row r="73" spans="1:24" ht="15" customHeight="1">
      <c r="A73" s="70" t="s">
        <v>136</v>
      </c>
      <c r="B73" s="70" t="s">
        <v>137</v>
      </c>
      <c r="C73" s="153">
        <v>133</v>
      </c>
      <c r="D73" s="70"/>
      <c r="E73" s="154" t="s">
        <v>2183</v>
      </c>
      <c r="F73" s="141" t="s">
        <v>360</v>
      </c>
      <c r="G73" s="131">
        <v>19400</v>
      </c>
      <c r="H73" s="141" t="s">
        <v>362</v>
      </c>
      <c r="I73" s="141">
        <v>228</v>
      </c>
      <c r="J73" s="143">
        <v>40268</v>
      </c>
      <c r="K73" s="141">
        <v>54</v>
      </c>
      <c r="L73" s="143">
        <f t="shared" si="1"/>
        <v>30772</v>
      </c>
      <c r="M73" s="89" t="s">
        <v>280</v>
      </c>
      <c r="N73" s="70" t="s">
        <v>139</v>
      </c>
      <c r="O73" s="70"/>
      <c r="P73" s="141" t="s">
        <v>364</v>
      </c>
      <c r="Q73" s="141" t="s">
        <v>492</v>
      </c>
      <c r="R73" s="141" t="s">
        <v>813</v>
      </c>
      <c r="S73" s="141" t="s">
        <v>1014</v>
      </c>
      <c r="T73" s="141" t="s">
        <v>1012</v>
      </c>
      <c r="U73" s="89" t="s">
        <v>1473</v>
      </c>
      <c r="V73" s="70"/>
      <c r="W73" s="70"/>
      <c r="X73" s="142" t="s">
        <v>1526</v>
      </c>
    </row>
    <row r="74" spans="1:24" ht="15" customHeight="1">
      <c r="A74" s="70" t="s">
        <v>136</v>
      </c>
      <c r="B74" s="70" t="s">
        <v>137</v>
      </c>
      <c r="C74" s="153">
        <v>134</v>
      </c>
      <c r="D74" s="70"/>
      <c r="E74" s="154" t="s">
        <v>2184</v>
      </c>
      <c r="F74" s="141" t="s">
        <v>360</v>
      </c>
      <c r="G74" s="131">
        <v>18000</v>
      </c>
      <c r="H74" s="141" t="s">
        <v>362</v>
      </c>
      <c r="I74" s="141">
        <v>232</v>
      </c>
      <c r="J74" s="143">
        <v>40268</v>
      </c>
      <c r="K74" s="141">
        <v>0</v>
      </c>
      <c r="L74" s="143">
        <f t="shared" si="1"/>
        <v>30772</v>
      </c>
      <c r="M74" s="89" t="s">
        <v>281</v>
      </c>
      <c r="N74" s="70" t="s">
        <v>139</v>
      </c>
      <c r="O74" s="70"/>
      <c r="P74" s="141" t="s">
        <v>364</v>
      </c>
      <c r="Q74" s="141" t="s">
        <v>508</v>
      </c>
      <c r="R74" s="141" t="s">
        <v>816</v>
      </c>
      <c r="S74" s="141" t="s">
        <v>1014</v>
      </c>
      <c r="T74" s="141" t="s">
        <v>1012</v>
      </c>
      <c r="U74" s="89" t="s">
        <v>1473</v>
      </c>
      <c r="V74" s="70"/>
      <c r="W74" s="70"/>
      <c r="X74" s="142" t="s">
        <v>1528</v>
      </c>
    </row>
    <row r="75" spans="1:24" ht="15" customHeight="1">
      <c r="A75" s="70" t="s">
        <v>136</v>
      </c>
      <c r="B75" s="70" t="s">
        <v>137</v>
      </c>
      <c r="C75" s="153">
        <v>136</v>
      </c>
      <c r="D75" s="70"/>
      <c r="E75" s="154" t="s">
        <v>2185</v>
      </c>
      <c r="F75" s="141" t="s">
        <v>360</v>
      </c>
      <c r="G75" s="131">
        <v>12000</v>
      </c>
      <c r="H75" s="141" t="s">
        <v>362</v>
      </c>
      <c r="I75" s="141">
        <v>237</v>
      </c>
      <c r="J75" s="143">
        <v>40268</v>
      </c>
      <c r="K75" s="141">
        <v>39</v>
      </c>
      <c r="L75" s="143">
        <f t="shared" si="1"/>
        <v>30772</v>
      </c>
      <c r="M75" s="89" t="s">
        <v>234</v>
      </c>
      <c r="N75" s="70" t="s">
        <v>139</v>
      </c>
      <c r="O75" s="70"/>
      <c r="P75" s="141" t="s">
        <v>364</v>
      </c>
      <c r="Q75" s="141" t="s">
        <v>512</v>
      </c>
      <c r="R75" s="141" t="s">
        <v>820</v>
      </c>
      <c r="S75" s="141" t="s">
        <v>1014</v>
      </c>
      <c r="T75" s="141" t="s">
        <v>1012</v>
      </c>
      <c r="U75" s="89" t="s">
        <v>1473</v>
      </c>
      <c r="V75" s="70"/>
      <c r="W75" s="70"/>
      <c r="X75" s="142" t="s">
        <v>1364</v>
      </c>
    </row>
    <row r="76" spans="1:24" ht="15" customHeight="1">
      <c r="A76" s="70" t="s">
        <v>136</v>
      </c>
      <c r="B76" s="70" t="s">
        <v>137</v>
      </c>
      <c r="C76" s="153">
        <v>137</v>
      </c>
      <c r="D76" s="70"/>
      <c r="E76" s="154" t="s">
        <v>2186</v>
      </c>
      <c r="F76" s="141" t="s">
        <v>360</v>
      </c>
      <c r="G76" s="131">
        <v>7200</v>
      </c>
      <c r="H76" s="141" t="s">
        <v>362</v>
      </c>
      <c r="I76" s="141">
        <v>242</v>
      </c>
      <c r="J76" s="143">
        <v>40268</v>
      </c>
      <c r="K76" s="141">
        <v>47</v>
      </c>
      <c r="L76" s="143">
        <f t="shared" si="1"/>
        <v>30772</v>
      </c>
      <c r="M76" s="89" t="s">
        <v>235</v>
      </c>
      <c r="N76" s="70" t="s">
        <v>139</v>
      </c>
      <c r="O76" s="70"/>
      <c r="P76" s="141" t="s">
        <v>364</v>
      </c>
      <c r="Q76" s="141" t="s">
        <v>514</v>
      </c>
      <c r="R76" s="141" t="s">
        <v>822</v>
      </c>
      <c r="S76" s="141" t="s">
        <v>1014</v>
      </c>
      <c r="T76" s="141" t="s">
        <v>1012</v>
      </c>
      <c r="U76" s="89" t="s">
        <v>1473</v>
      </c>
      <c r="V76" s="70"/>
      <c r="W76" s="70"/>
      <c r="X76" s="142" t="s">
        <v>1530</v>
      </c>
    </row>
    <row r="77" spans="1:24" ht="15" customHeight="1">
      <c r="A77" s="70" t="s">
        <v>136</v>
      </c>
      <c r="B77" s="70" t="s">
        <v>137</v>
      </c>
      <c r="C77" s="153">
        <v>139</v>
      </c>
      <c r="D77" s="70"/>
      <c r="E77" s="154" t="s">
        <v>2187</v>
      </c>
      <c r="F77" s="141" t="s">
        <v>360</v>
      </c>
      <c r="G77" s="131">
        <v>3610</v>
      </c>
      <c r="H77" s="141" t="s">
        <v>362</v>
      </c>
      <c r="I77" s="141">
        <v>243</v>
      </c>
      <c r="J77" s="143">
        <v>40268</v>
      </c>
      <c r="K77" s="141">
        <v>77</v>
      </c>
      <c r="L77" s="143">
        <f t="shared" si="1"/>
        <v>30772</v>
      </c>
      <c r="M77" s="89" t="s">
        <v>285</v>
      </c>
      <c r="N77" s="70" t="s">
        <v>139</v>
      </c>
      <c r="O77" s="70"/>
      <c r="P77" s="141" t="s">
        <v>364</v>
      </c>
      <c r="Q77" s="141" t="s">
        <v>515</v>
      </c>
      <c r="R77" s="141" t="s">
        <v>823</v>
      </c>
      <c r="S77" s="141" t="s">
        <v>1014</v>
      </c>
      <c r="T77" s="141" t="s">
        <v>1012</v>
      </c>
      <c r="U77" s="89" t="s">
        <v>1473</v>
      </c>
      <c r="V77" s="70"/>
      <c r="W77" s="70"/>
      <c r="X77" s="142" t="s">
        <v>1366</v>
      </c>
    </row>
    <row r="78" spans="1:24" ht="15" customHeight="1">
      <c r="A78" s="70" t="s">
        <v>136</v>
      </c>
      <c r="B78" s="70" t="s">
        <v>137</v>
      </c>
      <c r="C78" s="153">
        <v>140</v>
      </c>
      <c r="D78" s="70"/>
      <c r="E78" s="154" t="s">
        <v>2188</v>
      </c>
      <c r="F78" s="141" t="s">
        <v>361</v>
      </c>
      <c r="G78" s="131">
        <v>9600</v>
      </c>
      <c r="H78" s="141" t="s">
        <v>362</v>
      </c>
      <c r="I78" s="141">
        <v>244</v>
      </c>
      <c r="J78" s="143">
        <v>40268</v>
      </c>
      <c r="K78" s="141">
        <v>65</v>
      </c>
      <c r="L78" s="143">
        <f t="shared" si="1"/>
        <v>30772</v>
      </c>
      <c r="M78" s="89" t="s">
        <v>286</v>
      </c>
      <c r="N78" s="70" t="s">
        <v>139</v>
      </c>
      <c r="O78" s="70"/>
      <c r="P78" s="141" t="s">
        <v>364</v>
      </c>
      <c r="Q78" s="141" t="s">
        <v>516</v>
      </c>
      <c r="R78" s="141" t="s">
        <v>824</v>
      </c>
      <c r="S78" s="141" t="s">
        <v>1014</v>
      </c>
      <c r="T78" s="141" t="s">
        <v>1012</v>
      </c>
      <c r="U78" s="89" t="s">
        <v>1473</v>
      </c>
      <c r="V78" s="70"/>
      <c r="W78" s="70"/>
      <c r="X78" s="142" t="s">
        <v>1531</v>
      </c>
    </row>
    <row r="79" spans="1:24" ht="15" customHeight="1">
      <c r="A79" s="70" t="s">
        <v>136</v>
      </c>
      <c r="B79" s="70" t="s">
        <v>137</v>
      </c>
      <c r="C79" s="153">
        <v>143</v>
      </c>
      <c r="D79" s="70"/>
      <c r="E79" s="154" t="s">
        <v>2190</v>
      </c>
      <c r="F79" s="141" t="s">
        <v>360</v>
      </c>
      <c r="G79" s="131">
        <v>8400</v>
      </c>
      <c r="H79" s="141" t="s">
        <v>362</v>
      </c>
      <c r="I79" s="141">
        <v>270</v>
      </c>
      <c r="J79" s="143">
        <v>40268</v>
      </c>
      <c r="K79" s="141">
        <v>0</v>
      </c>
      <c r="L79" s="143">
        <f t="shared" si="1"/>
        <v>30772</v>
      </c>
      <c r="M79" s="89" t="s">
        <v>185</v>
      </c>
      <c r="N79" s="70" t="s">
        <v>139</v>
      </c>
      <c r="O79" s="70"/>
      <c r="P79" s="141" t="s">
        <v>364</v>
      </c>
      <c r="Q79" s="141" t="s">
        <v>523</v>
      </c>
      <c r="R79" s="141" t="s">
        <v>830</v>
      </c>
      <c r="S79" s="141" t="s">
        <v>1014</v>
      </c>
      <c r="T79" s="141" t="s">
        <v>1012</v>
      </c>
      <c r="U79" s="89" t="s">
        <v>1473</v>
      </c>
      <c r="V79" s="70"/>
      <c r="W79" s="70"/>
      <c r="X79" s="142" t="s">
        <v>1368</v>
      </c>
    </row>
    <row r="80" spans="1:24" ht="15" customHeight="1">
      <c r="A80" s="70" t="s">
        <v>136</v>
      </c>
      <c r="B80" s="70" t="s">
        <v>137</v>
      </c>
      <c r="C80" s="153">
        <v>144</v>
      </c>
      <c r="D80" s="70"/>
      <c r="E80" s="154" t="s">
        <v>2191</v>
      </c>
      <c r="F80" s="141" t="s">
        <v>360</v>
      </c>
      <c r="G80" s="131">
        <v>21600</v>
      </c>
      <c r="H80" s="141" t="s">
        <v>362</v>
      </c>
      <c r="I80" s="141">
        <v>271</v>
      </c>
      <c r="J80" s="143">
        <v>40268</v>
      </c>
      <c r="K80" s="141">
        <v>0</v>
      </c>
      <c r="L80" s="143">
        <f t="shared" si="1"/>
        <v>30772</v>
      </c>
      <c r="M80" s="89" t="s">
        <v>173</v>
      </c>
      <c r="N80" s="70" t="s">
        <v>139</v>
      </c>
      <c r="O80" s="70"/>
      <c r="P80" s="141" t="s">
        <v>364</v>
      </c>
      <c r="Q80" s="141" t="s">
        <v>419</v>
      </c>
      <c r="R80" s="141" t="s">
        <v>831</v>
      </c>
      <c r="S80" s="141" t="s">
        <v>1014</v>
      </c>
      <c r="T80" s="141" t="s">
        <v>1012</v>
      </c>
      <c r="U80" s="89" t="s">
        <v>1473</v>
      </c>
      <c r="V80" s="70"/>
      <c r="W80" s="70"/>
      <c r="X80" s="142" t="s">
        <v>1369</v>
      </c>
    </row>
    <row r="81" spans="1:24" ht="15" customHeight="1">
      <c r="A81" s="70" t="s">
        <v>136</v>
      </c>
      <c r="B81" s="70" t="s">
        <v>137</v>
      </c>
      <c r="C81" s="153">
        <v>146</v>
      </c>
      <c r="D81" s="70"/>
      <c r="E81" s="154" t="s">
        <v>2192</v>
      </c>
      <c r="F81" s="141" t="s">
        <v>360</v>
      </c>
      <c r="G81" s="131">
        <v>14400</v>
      </c>
      <c r="H81" s="141" t="s">
        <v>362</v>
      </c>
      <c r="I81" s="141">
        <v>285</v>
      </c>
      <c r="J81" s="143">
        <v>40268</v>
      </c>
      <c r="K81" s="141">
        <v>0</v>
      </c>
      <c r="L81" s="143">
        <f t="shared" si="1"/>
        <v>30772</v>
      </c>
      <c r="M81" s="89" t="s">
        <v>297</v>
      </c>
      <c r="N81" s="70" t="s">
        <v>139</v>
      </c>
      <c r="O81" s="70"/>
      <c r="P81" s="141" t="s">
        <v>364</v>
      </c>
      <c r="Q81" s="141" t="s">
        <v>138</v>
      </c>
      <c r="R81" s="141" t="s">
        <v>138</v>
      </c>
      <c r="S81" s="141" t="s">
        <v>1014</v>
      </c>
      <c r="T81" s="141" t="s">
        <v>1012</v>
      </c>
      <c r="U81" s="89" t="s">
        <v>1473</v>
      </c>
      <c r="V81" s="70"/>
      <c r="W81" s="70"/>
      <c r="X81" s="142" t="s">
        <v>138</v>
      </c>
    </row>
    <row r="82" spans="1:24" ht="15" customHeight="1">
      <c r="A82" s="70" t="s">
        <v>136</v>
      </c>
      <c r="B82" s="70" t="s">
        <v>137</v>
      </c>
      <c r="C82" s="153">
        <v>151</v>
      </c>
      <c r="D82" s="70"/>
      <c r="E82" s="154" t="s">
        <v>2193</v>
      </c>
      <c r="F82" s="141" t="s">
        <v>360</v>
      </c>
      <c r="G82" s="131">
        <v>4800</v>
      </c>
      <c r="H82" s="141" t="s">
        <v>362</v>
      </c>
      <c r="I82" s="141">
        <v>293</v>
      </c>
      <c r="J82" s="143">
        <v>40268</v>
      </c>
      <c r="K82" s="141">
        <v>52</v>
      </c>
      <c r="L82" s="143">
        <f t="shared" si="1"/>
        <v>30772</v>
      </c>
      <c r="M82" s="89" t="s">
        <v>301</v>
      </c>
      <c r="N82" s="70" t="s">
        <v>139</v>
      </c>
      <c r="O82" s="70"/>
      <c r="P82" s="141" t="s">
        <v>364</v>
      </c>
      <c r="Q82" s="141" t="s">
        <v>529</v>
      </c>
      <c r="R82" s="141" t="s">
        <v>838</v>
      </c>
      <c r="S82" s="141" t="s">
        <v>1014</v>
      </c>
      <c r="T82" s="141" t="s">
        <v>1012</v>
      </c>
      <c r="U82" s="89" t="s">
        <v>1473</v>
      </c>
      <c r="V82" s="70"/>
      <c r="W82" s="70"/>
      <c r="X82" s="142" t="s">
        <v>1374</v>
      </c>
    </row>
    <row r="83" spans="1:24" ht="15" customHeight="1">
      <c r="A83" s="70" t="s">
        <v>136</v>
      </c>
      <c r="B83" s="70" t="s">
        <v>137</v>
      </c>
      <c r="C83" s="153">
        <v>153</v>
      </c>
      <c r="D83" s="70"/>
      <c r="E83" s="154" t="s">
        <v>2194</v>
      </c>
      <c r="F83" s="141" t="s">
        <v>360</v>
      </c>
      <c r="G83" s="131">
        <v>8400</v>
      </c>
      <c r="H83" s="141" t="s">
        <v>362</v>
      </c>
      <c r="I83" s="141">
        <v>298</v>
      </c>
      <c r="J83" s="143">
        <v>40268</v>
      </c>
      <c r="K83" s="141">
        <v>0</v>
      </c>
      <c r="L83" s="143">
        <f t="shared" si="1"/>
        <v>30772</v>
      </c>
      <c r="M83" s="89" t="s">
        <v>292</v>
      </c>
      <c r="N83" s="70" t="s">
        <v>139</v>
      </c>
      <c r="O83" s="70"/>
      <c r="P83" s="141" t="s">
        <v>364</v>
      </c>
      <c r="Q83" s="141" t="s">
        <v>138</v>
      </c>
      <c r="R83" s="141" t="s">
        <v>138</v>
      </c>
      <c r="S83" s="141" t="s">
        <v>1014</v>
      </c>
      <c r="T83" s="141" t="s">
        <v>1012</v>
      </c>
      <c r="U83" s="89" t="s">
        <v>1473</v>
      </c>
      <c r="V83" s="70"/>
      <c r="W83" s="70"/>
      <c r="X83" s="142" t="s">
        <v>138</v>
      </c>
    </row>
    <row r="84" spans="1:24" ht="15" customHeight="1">
      <c r="A84" s="70" t="s">
        <v>136</v>
      </c>
      <c r="B84" s="70" t="s">
        <v>137</v>
      </c>
      <c r="C84" s="153">
        <v>154</v>
      </c>
      <c r="D84" s="70"/>
      <c r="E84" s="154" t="s">
        <v>2195</v>
      </c>
      <c r="F84" s="141" t="s">
        <v>360</v>
      </c>
      <c r="G84" s="131">
        <v>19200</v>
      </c>
      <c r="H84" s="141" t="s">
        <v>362</v>
      </c>
      <c r="I84" s="141">
        <v>300</v>
      </c>
      <c r="J84" s="143">
        <v>40268</v>
      </c>
      <c r="K84" s="141">
        <v>41</v>
      </c>
      <c r="L84" s="143">
        <f t="shared" si="1"/>
        <v>30772</v>
      </c>
      <c r="M84" s="89" t="s">
        <v>305</v>
      </c>
      <c r="N84" s="70" t="s">
        <v>139</v>
      </c>
      <c r="O84" s="70"/>
      <c r="P84" s="141" t="s">
        <v>364</v>
      </c>
      <c r="Q84" s="141" t="s">
        <v>531</v>
      </c>
      <c r="R84" s="141" t="s">
        <v>840</v>
      </c>
      <c r="S84" s="141" t="s">
        <v>1014</v>
      </c>
      <c r="T84" s="141" t="s">
        <v>1012</v>
      </c>
      <c r="U84" s="89" t="s">
        <v>1473</v>
      </c>
      <c r="V84" s="70"/>
      <c r="W84" s="70"/>
      <c r="X84" s="142" t="s">
        <v>1375</v>
      </c>
    </row>
    <row r="85" spans="1:24" ht="15" customHeight="1">
      <c r="A85" s="70" t="s">
        <v>136</v>
      </c>
      <c r="B85" s="70" t="s">
        <v>137</v>
      </c>
      <c r="C85" s="153">
        <v>156</v>
      </c>
      <c r="D85" s="70"/>
      <c r="E85" s="154" t="s">
        <v>2196</v>
      </c>
      <c r="F85" s="141" t="s">
        <v>360</v>
      </c>
      <c r="G85" s="131">
        <v>24100</v>
      </c>
      <c r="H85" s="141" t="s">
        <v>362</v>
      </c>
      <c r="I85" s="141">
        <v>308</v>
      </c>
      <c r="J85" s="143">
        <v>40268</v>
      </c>
      <c r="K85" s="141">
        <v>76</v>
      </c>
      <c r="L85" s="143">
        <f t="shared" si="1"/>
        <v>30772</v>
      </c>
      <c r="M85" s="89" t="s">
        <v>168</v>
      </c>
      <c r="N85" s="70" t="s">
        <v>139</v>
      </c>
      <c r="O85" s="70"/>
      <c r="P85" s="141" t="s">
        <v>364</v>
      </c>
      <c r="Q85" s="141" t="s">
        <v>534</v>
      </c>
      <c r="R85" s="141" t="s">
        <v>842</v>
      </c>
      <c r="S85" s="141" t="s">
        <v>1015</v>
      </c>
      <c r="T85" s="141" t="s">
        <v>1012</v>
      </c>
      <c r="U85" s="89" t="s">
        <v>1473</v>
      </c>
      <c r="V85" s="70"/>
      <c r="W85" s="70"/>
      <c r="X85" s="142" t="s">
        <v>1376</v>
      </c>
    </row>
    <row r="86" spans="1:24" ht="15" customHeight="1">
      <c r="A86" s="70" t="s">
        <v>136</v>
      </c>
      <c r="B86" s="70" t="s">
        <v>137</v>
      </c>
      <c r="C86" s="153">
        <v>157</v>
      </c>
      <c r="D86" s="70"/>
      <c r="E86" s="154" t="s">
        <v>2197</v>
      </c>
      <c r="F86" s="141" t="s">
        <v>360</v>
      </c>
      <c r="G86" s="131">
        <v>11600</v>
      </c>
      <c r="H86" s="141" t="s">
        <v>362</v>
      </c>
      <c r="I86" s="141">
        <v>309</v>
      </c>
      <c r="J86" s="143">
        <v>40268</v>
      </c>
      <c r="K86" s="141">
        <v>0</v>
      </c>
      <c r="L86" s="143">
        <f t="shared" si="1"/>
        <v>30772</v>
      </c>
      <c r="M86" s="89" t="s">
        <v>296</v>
      </c>
      <c r="N86" s="70" t="s">
        <v>139</v>
      </c>
      <c r="O86" s="70"/>
      <c r="P86" s="141" t="s">
        <v>364</v>
      </c>
      <c r="Q86" s="141" t="s">
        <v>138</v>
      </c>
      <c r="R86" s="141" t="s">
        <v>138</v>
      </c>
      <c r="S86" s="141" t="s">
        <v>1014</v>
      </c>
      <c r="T86" s="141" t="s">
        <v>1012</v>
      </c>
      <c r="U86" s="89" t="s">
        <v>1473</v>
      </c>
      <c r="V86" s="70"/>
      <c r="W86" s="70"/>
      <c r="X86" s="142" t="s">
        <v>138</v>
      </c>
    </row>
    <row r="87" spans="1:24" ht="15" customHeight="1">
      <c r="A87" s="70" t="s">
        <v>136</v>
      </c>
      <c r="B87" s="70" t="s">
        <v>137</v>
      </c>
      <c r="C87" s="153">
        <v>159</v>
      </c>
      <c r="D87" s="70"/>
      <c r="E87" s="154" t="s">
        <v>2198</v>
      </c>
      <c r="F87" s="141" t="s">
        <v>361</v>
      </c>
      <c r="G87" s="131">
        <v>3550</v>
      </c>
      <c r="H87" s="141" t="s">
        <v>362</v>
      </c>
      <c r="I87" s="141">
        <v>314</v>
      </c>
      <c r="J87" s="143">
        <v>40268</v>
      </c>
      <c r="K87" s="141">
        <v>0</v>
      </c>
      <c r="L87" s="143">
        <f t="shared" si="1"/>
        <v>30772</v>
      </c>
      <c r="M87" s="89" t="s">
        <v>202</v>
      </c>
      <c r="N87" s="70" t="s">
        <v>139</v>
      </c>
      <c r="O87" s="70"/>
      <c r="P87" s="141" t="s">
        <v>364</v>
      </c>
      <c r="Q87" s="141" t="s">
        <v>138</v>
      </c>
      <c r="R87" s="141" t="s">
        <v>138</v>
      </c>
      <c r="S87" s="141" t="s">
        <v>1014</v>
      </c>
      <c r="T87" s="141" t="s">
        <v>1012</v>
      </c>
      <c r="U87" s="89" t="s">
        <v>1473</v>
      </c>
      <c r="V87" s="70"/>
      <c r="W87" s="70"/>
      <c r="X87" s="142" t="s">
        <v>138</v>
      </c>
    </row>
    <row r="88" spans="1:24" ht="15" customHeight="1">
      <c r="A88" s="70" t="s">
        <v>136</v>
      </c>
      <c r="B88" s="70" t="s">
        <v>137</v>
      </c>
      <c r="C88" s="153">
        <v>160</v>
      </c>
      <c r="D88" s="70"/>
      <c r="E88" s="154" t="s">
        <v>2199</v>
      </c>
      <c r="F88" s="141" t="s">
        <v>360</v>
      </c>
      <c r="G88" s="131">
        <v>20400</v>
      </c>
      <c r="H88" s="141" t="s">
        <v>362</v>
      </c>
      <c r="I88" s="141">
        <v>315</v>
      </c>
      <c r="J88" s="143">
        <v>40268</v>
      </c>
      <c r="K88" s="141">
        <v>0</v>
      </c>
      <c r="L88" s="143">
        <f t="shared" si="1"/>
        <v>30772</v>
      </c>
      <c r="M88" s="89" t="s">
        <v>172</v>
      </c>
      <c r="N88" s="70" t="s">
        <v>139</v>
      </c>
      <c r="O88" s="70"/>
      <c r="P88" s="141" t="s">
        <v>364</v>
      </c>
      <c r="Q88" s="141" t="s">
        <v>533</v>
      </c>
      <c r="R88" s="141" t="s">
        <v>843</v>
      </c>
      <c r="S88" s="141" t="s">
        <v>1014</v>
      </c>
      <c r="T88" s="141" t="s">
        <v>1012</v>
      </c>
      <c r="U88" s="89" t="s">
        <v>1473</v>
      </c>
      <c r="V88" s="70"/>
      <c r="W88" s="70"/>
      <c r="X88" s="142" t="s">
        <v>1377</v>
      </c>
    </row>
    <row r="89" spans="1:24" ht="15" customHeight="1">
      <c r="A89" s="70" t="s">
        <v>136</v>
      </c>
      <c r="B89" s="70" t="s">
        <v>137</v>
      </c>
      <c r="C89" s="153">
        <v>162</v>
      </c>
      <c r="D89" s="70"/>
      <c r="E89" s="154" t="s">
        <v>2200</v>
      </c>
      <c r="F89" s="141" t="s">
        <v>360</v>
      </c>
      <c r="G89" s="131">
        <v>18000</v>
      </c>
      <c r="H89" s="141" t="s">
        <v>362</v>
      </c>
      <c r="I89" s="141">
        <v>321</v>
      </c>
      <c r="J89" s="143">
        <v>40268</v>
      </c>
      <c r="K89" s="141">
        <v>75</v>
      </c>
      <c r="L89" s="143">
        <f t="shared" si="1"/>
        <v>30772</v>
      </c>
      <c r="M89" s="89" t="s">
        <v>175</v>
      </c>
      <c r="N89" s="70" t="s">
        <v>139</v>
      </c>
      <c r="O89" s="70"/>
      <c r="P89" s="141" t="s">
        <v>364</v>
      </c>
      <c r="Q89" s="141" t="s">
        <v>539</v>
      </c>
      <c r="R89" s="141" t="s">
        <v>848</v>
      </c>
      <c r="S89" s="141" t="s">
        <v>1014</v>
      </c>
      <c r="T89" s="141" t="s">
        <v>1012</v>
      </c>
      <c r="U89" s="89" t="s">
        <v>1473</v>
      </c>
      <c r="V89" s="70"/>
      <c r="W89" s="70"/>
      <c r="X89" s="142" t="s">
        <v>1537</v>
      </c>
    </row>
    <row r="90" spans="1:24" ht="15" customHeight="1">
      <c r="A90" s="70" t="s">
        <v>136</v>
      </c>
      <c r="B90" s="70" t="s">
        <v>137</v>
      </c>
      <c r="C90" s="153">
        <v>164</v>
      </c>
      <c r="D90" s="70"/>
      <c r="E90" s="154" t="s">
        <v>2201</v>
      </c>
      <c r="F90" s="141" t="s">
        <v>360</v>
      </c>
      <c r="G90" s="131">
        <v>9600</v>
      </c>
      <c r="H90" s="141" t="s">
        <v>362</v>
      </c>
      <c r="I90" s="141">
        <v>326</v>
      </c>
      <c r="J90" s="143">
        <v>40268</v>
      </c>
      <c r="K90" s="141">
        <v>37</v>
      </c>
      <c r="L90" s="143">
        <f t="shared" si="1"/>
        <v>30772</v>
      </c>
      <c r="M90" s="89" t="s">
        <v>237</v>
      </c>
      <c r="N90" s="70" t="s">
        <v>139</v>
      </c>
      <c r="O90" s="70"/>
      <c r="P90" s="141" t="s">
        <v>364</v>
      </c>
      <c r="Q90" s="141" t="s">
        <v>541</v>
      </c>
      <c r="R90" s="141" t="s">
        <v>851</v>
      </c>
      <c r="S90" s="141" t="s">
        <v>1014</v>
      </c>
      <c r="T90" s="141" t="s">
        <v>1012</v>
      </c>
      <c r="U90" s="89" t="s">
        <v>1473</v>
      </c>
      <c r="V90" s="70"/>
      <c r="W90" s="70"/>
      <c r="X90" s="142" t="s">
        <v>1540</v>
      </c>
    </row>
    <row r="91" spans="1:24" ht="15" customHeight="1">
      <c r="A91" s="70" t="s">
        <v>136</v>
      </c>
      <c r="B91" s="70" t="s">
        <v>137</v>
      </c>
      <c r="C91" s="153">
        <v>165</v>
      </c>
      <c r="D91" s="70"/>
      <c r="E91" s="154" t="s">
        <v>2202</v>
      </c>
      <c r="F91" s="141" t="s">
        <v>360</v>
      </c>
      <c r="G91" s="131">
        <v>7200</v>
      </c>
      <c r="H91" s="141" t="s">
        <v>362</v>
      </c>
      <c r="I91" s="141">
        <v>331</v>
      </c>
      <c r="J91" s="143">
        <v>40268</v>
      </c>
      <c r="K91" s="141">
        <v>43</v>
      </c>
      <c r="L91" s="143">
        <f t="shared" si="1"/>
        <v>30772</v>
      </c>
      <c r="M91" s="89" t="s">
        <v>234</v>
      </c>
      <c r="N91" s="70" t="s">
        <v>139</v>
      </c>
      <c r="O91" s="70"/>
      <c r="P91" s="141" t="s">
        <v>364</v>
      </c>
      <c r="Q91" s="141" t="s">
        <v>545</v>
      </c>
      <c r="R91" s="141" t="s">
        <v>856</v>
      </c>
      <c r="S91" s="141" t="s">
        <v>1014</v>
      </c>
      <c r="T91" s="141" t="s">
        <v>1012</v>
      </c>
      <c r="U91" s="89" t="s">
        <v>1473</v>
      </c>
      <c r="V91" s="70"/>
      <c r="W91" s="70"/>
      <c r="X91" s="142" t="s">
        <v>1380</v>
      </c>
    </row>
    <row r="92" spans="1:24" ht="15" customHeight="1">
      <c r="A92" s="70" t="s">
        <v>136</v>
      </c>
      <c r="B92" s="70" t="s">
        <v>137</v>
      </c>
      <c r="C92" s="153">
        <v>167</v>
      </c>
      <c r="D92" s="70"/>
      <c r="E92" s="154" t="s">
        <v>2203</v>
      </c>
      <c r="F92" s="141" t="s">
        <v>360</v>
      </c>
      <c r="G92" s="131">
        <v>1500</v>
      </c>
      <c r="H92" s="141" t="s">
        <v>362</v>
      </c>
      <c r="I92" s="141">
        <v>333</v>
      </c>
      <c r="J92" s="143">
        <v>40268</v>
      </c>
      <c r="K92" s="141">
        <v>0</v>
      </c>
      <c r="L92" s="143">
        <f t="shared" si="1"/>
        <v>30772</v>
      </c>
      <c r="M92" s="89" t="s">
        <v>173</v>
      </c>
      <c r="N92" s="70" t="s">
        <v>139</v>
      </c>
      <c r="O92" s="70"/>
      <c r="P92" s="141" t="s">
        <v>364</v>
      </c>
      <c r="Q92" s="141" t="s">
        <v>481</v>
      </c>
      <c r="R92" s="141" t="s">
        <v>858</v>
      </c>
      <c r="S92" s="141" t="s">
        <v>1014</v>
      </c>
      <c r="T92" s="141" t="s">
        <v>1012</v>
      </c>
      <c r="U92" s="89" t="s">
        <v>1473</v>
      </c>
      <c r="V92" s="70"/>
      <c r="W92" s="70"/>
      <c r="X92" s="142" t="s">
        <v>138</v>
      </c>
    </row>
    <row r="93" spans="1:24" ht="15" customHeight="1">
      <c r="A93" s="70" t="s">
        <v>136</v>
      </c>
      <c r="B93" s="70" t="s">
        <v>137</v>
      </c>
      <c r="C93" s="153">
        <v>168</v>
      </c>
      <c r="D93" s="70"/>
      <c r="E93" s="154" t="s">
        <v>2204</v>
      </c>
      <c r="F93" s="141" t="s">
        <v>360</v>
      </c>
      <c r="G93" s="131">
        <v>6000</v>
      </c>
      <c r="H93" s="141" t="s">
        <v>362</v>
      </c>
      <c r="I93" s="141">
        <v>336</v>
      </c>
      <c r="J93" s="143">
        <v>40268</v>
      </c>
      <c r="K93" s="141">
        <v>46</v>
      </c>
      <c r="L93" s="143">
        <f t="shared" si="1"/>
        <v>30772</v>
      </c>
      <c r="M93" s="89" t="s">
        <v>254</v>
      </c>
      <c r="N93" s="70" t="s">
        <v>139</v>
      </c>
      <c r="O93" s="70"/>
      <c r="P93" s="141" t="s">
        <v>364</v>
      </c>
      <c r="Q93" s="141" t="s">
        <v>547</v>
      </c>
      <c r="R93" s="141" t="s">
        <v>860</v>
      </c>
      <c r="S93" s="141" t="s">
        <v>1014</v>
      </c>
      <c r="T93" s="141" t="s">
        <v>1012</v>
      </c>
      <c r="U93" s="89" t="s">
        <v>1473</v>
      </c>
      <c r="V93" s="70"/>
      <c r="W93" s="70"/>
      <c r="X93" s="142" t="s">
        <v>1381</v>
      </c>
    </row>
    <row r="94" spans="1:24" ht="15" customHeight="1">
      <c r="A94" s="70" t="s">
        <v>136</v>
      </c>
      <c r="B94" s="70" t="s">
        <v>137</v>
      </c>
      <c r="C94" s="153">
        <v>169</v>
      </c>
      <c r="D94" s="70"/>
      <c r="E94" s="154" t="s">
        <v>2205</v>
      </c>
      <c r="F94" s="141" t="s">
        <v>360</v>
      </c>
      <c r="G94" s="131">
        <v>7800</v>
      </c>
      <c r="H94" s="141" t="s">
        <v>362</v>
      </c>
      <c r="I94" s="141">
        <v>337</v>
      </c>
      <c r="J94" s="143">
        <v>40268</v>
      </c>
      <c r="K94" s="141">
        <v>0</v>
      </c>
      <c r="L94" s="143">
        <f t="shared" si="1"/>
        <v>30772</v>
      </c>
      <c r="M94" s="89" t="s">
        <v>202</v>
      </c>
      <c r="N94" s="70" t="s">
        <v>139</v>
      </c>
      <c r="O94" s="70"/>
      <c r="P94" s="141" t="s">
        <v>364</v>
      </c>
      <c r="Q94" s="141" t="s">
        <v>138</v>
      </c>
      <c r="R94" s="141" t="s">
        <v>138</v>
      </c>
      <c r="S94" s="141" t="s">
        <v>1014</v>
      </c>
      <c r="T94" s="141" t="s">
        <v>1012</v>
      </c>
      <c r="U94" s="89" t="s">
        <v>1473</v>
      </c>
      <c r="V94" s="70"/>
      <c r="W94" s="70"/>
      <c r="X94" s="142" t="s">
        <v>138</v>
      </c>
    </row>
    <row r="95" spans="1:24" ht="15" customHeight="1">
      <c r="A95" s="70" t="s">
        <v>136</v>
      </c>
      <c r="B95" s="70" t="s">
        <v>137</v>
      </c>
      <c r="C95" s="153">
        <v>170</v>
      </c>
      <c r="D95" s="70"/>
      <c r="E95" s="154" t="s">
        <v>2206</v>
      </c>
      <c r="F95" s="141" t="s">
        <v>360</v>
      </c>
      <c r="G95" s="130">
        <v>100</v>
      </c>
      <c r="H95" s="141" t="s">
        <v>362</v>
      </c>
      <c r="I95" s="141">
        <v>338</v>
      </c>
      <c r="J95" s="143">
        <v>40268</v>
      </c>
      <c r="K95" s="141">
        <v>0</v>
      </c>
      <c r="L95" s="143">
        <f t="shared" si="1"/>
        <v>30772</v>
      </c>
      <c r="M95" s="89" t="s">
        <v>180</v>
      </c>
      <c r="N95" s="70" t="s">
        <v>139</v>
      </c>
      <c r="O95" s="70"/>
      <c r="P95" s="141" t="s">
        <v>364</v>
      </c>
      <c r="Q95" s="141" t="s">
        <v>548</v>
      </c>
      <c r="R95" s="141" t="s">
        <v>861</v>
      </c>
      <c r="S95" s="141" t="s">
        <v>1014</v>
      </c>
      <c r="T95" s="141" t="s">
        <v>1012</v>
      </c>
      <c r="U95" s="89" t="s">
        <v>1473</v>
      </c>
      <c r="V95" s="70"/>
      <c r="W95" s="70"/>
      <c r="X95" s="142" t="s">
        <v>1382</v>
      </c>
    </row>
    <row r="96" spans="1:24" ht="15" customHeight="1">
      <c r="A96" s="70" t="s">
        <v>136</v>
      </c>
      <c r="B96" s="70" t="s">
        <v>137</v>
      </c>
      <c r="C96" s="153">
        <v>171</v>
      </c>
      <c r="D96" s="70"/>
      <c r="E96" s="154" t="s">
        <v>2207</v>
      </c>
      <c r="F96" s="141" t="s">
        <v>360</v>
      </c>
      <c r="G96" s="131">
        <v>5400</v>
      </c>
      <c r="H96" s="141" t="s">
        <v>362</v>
      </c>
      <c r="I96" s="141">
        <v>340</v>
      </c>
      <c r="J96" s="143">
        <v>40268</v>
      </c>
      <c r="K96" s="141">
        <v>38</v>
      </c>
      <c r="L96" s="143">
        <f t="shared" si="1"/>
        <v>30772</v>
      </c>
      <c r="M96" s="89" t="s">
        <v>273</v>
      </c>
      <c r="N96" s="70" t="s">
        <v>139</v>
      </c>
      <c r="O96" s="70"/>
      <c r="P96" s="141" t="s">
        <v>364</v>
      </c>
      <c r="Q96" s="141" t="s">
        <v>549</v>
      </c>
      <c r="R96" s="141" t="s">
        <v>862</v>
      </c>
      <c r="S96" s="141" t="s">
        <v>1014</v>
      </c>
      <c r="T96" s="141" t="s">
        <v>1012</v>
      </c>
      <c r="U96" s="89" t="s">
        <v>1473</v>
      </c>
      <c r="V96" s="70"/>
      <c r="W96" s="70"/>
      <c r="X96" s="142" t="s">
        <v>138</v>
      </c>
    </row>
    <row r="97" spans="1:24" ht="15" customHeight="1">
      <c r="A97" s="70" t="s">
        <v>136</v>
      </c>
      <c r="B97" s="70" t="s">
        <v>137</v>
      </c>
      <c r="C97" s="153">
        <v>172</v>
      </c>
      <c r="D97" s="70"/>
      <c r="E97" s="154" t="s">
        <v>2208</v>
      </c>
      <c r="F97" s="141" t="s">
        <v>360</v>
      </c>
      <c r="G97" s="131">
        <v>5800</v>
      </c>
      <c r="H97" s="141" t="s">
        <v>362</v>
      </c>
      <c r="I97" s="141">
        <v>342</v>
      </c>
      <c r="J97" s="143">
        <v>40268</v>
      </c>
      <c r="K97" s="141">
        <v>51</v>
      </c>
      <c r="L97" s="143">
        <f t="shared" si="1"/>
        <v>30772</v>
      </c>
      <c r="M97" s="89" t="s">
        <v>311</v>
      </c>
      <c r="N97" s="70" t="s">
        <v>139</v>
      </c>
      <c r="O97" s="70"/>
      <c r="P97" s="141" t="s">
        <v>364</v>
      </c>
      <c r="Q97" s="141" t="s">
        <v>550</v>
      </c>
      <c r="R97" s="141" t="s">
        <v>864</v>
      </c>
      <c r="S97" s="141" t="s">
        <v>1014</v>
      </c>
      <c r="T97" s="141" t="s">
        <v>1012</v>
      </c>
      <c r="U97" s="89" t="s">
        <v>1473</v>
      </c>
      <c r="V97" s="70"/>
      <c r="W97" s="70"/>
      <c r="X97" s="142" t="s">
        <v>1384</v>
      </c>
    </row>
    <row r="98" spans="1:24" ht="15" customHeight="1">
      <c r="A98" s="70" t="s">
        <v>136</v>
      </c>
      <c r="B98" s="70" t="s">
        <v>137</v>
      </c>
      <c r="C98" s="153">
        <v>174</v>
      </c>
      <c r="D98" s="70"/>
      <c r="E98" s="154" t="s">
        <v>2209</v>
      </c>
      <c r="F98" s="141" t="s">
        <v>360</v>
      </c>
      <c r="G98" s="131">
        <v>6050</v>
      </c>
      <c r="H98" s="141" t="s">
        <v>362</v>
      </c>
      <c r="I98" s="141">
        <v>348</v>
      </c>
      <c r="J98" s="143">
        <v>40268</v>
      </c>
      <c r="K98" s="141">
        <v>0</v>
      </c>
      <c r="L98" s="143">
        <f t="shared" si="1"/>
        <v>30772</v>
      </c>
      <c r="M98" s="89" t="s">
        <v>268</v>
      </c>
      <c r="N98" s="70" t="s">
        <v>139</v>
      </c>
      <c r="O98" s="70"/>
      <c r="P98" s="141" t="s">
        <v>364</v>
      </c>
      <c r="Q98" s="141" t="s">
        <v>138</v>
      </c>
      <c r="R98" s="141" t="s">
        <v>138</v>
      </c>
      <c r="S98" s="141" t="s">
        <v>1014</v>
      </c>
      <c r="T98" s="141" t="s">
        <v>1012</v>
      </c>
      <c r="U98" s="70"/>
      <c r="V98" s="70"/>
      <c r="W98" s="70"/>
      <c r="X98" s="142" t="s">
        <v>138</v>
      </c>
    </row>
    <row r="99" spans="1:24" ht="15" customHeight="1">
      <c r="A99" s="70" t="s">
        <v>136</v>
      </c>
      <c r="B99" s="70" t="s">
        <v>137</v>
      </c>
      <c r="C99" s="153">
        <v>175</v>
      </c>
      <c r="D99" s="70"/>
      <c r="E99" s="154" t="s">
        <v>2210</v>
      </c>
      <c r="F99" s="141" t="s">
        <v>360</v>
      </c>
      <c r="G99" s="131">
        <v>2400</v>
      </c>
      <c r="H99" s="141" t="s">
        <v>362</v>
      </c>
      <c r="I99" s="141">
        <v>349</v>
      </c>
      <c r="J99" s="143">
        <v>40268</v>
      </c>
      <c r="K99" s="141">
        <v>58</v>
      </c>
      <c r="L99" s="143">
        <f t="shared" si="1"/>
        <v>30772</v>
      </c>
      <c r="M99" s="89" t="s">
        <v>312</v>
      </c>
      <c r="N99" s="70" t="s">
        <v>139</v>
      </c>
      <c r="O99" s="70"/>
      <c r="P99" s="141" t="s">
        <v>364</v>
      </c>
      <c r="Q99" s="141" t="s">
        <v>554</v>
      </c>
      <c r="R99" s="141" t="s">
        <v>868</v>
      </c>
      <c r="S99" s="141" t="s">
        <v>1014</v>
      </c>
      <c r="T99" s="141" t="s">
        <v>1012</v>
      </c>
      <c r="U99" s="70"/>
      <c r="V99" s="70"/>
      <c r="W99" s="70"/>
      <c r="X99" s="142" t="s">
        <v>1546</v>
      </c>
    </row>
    <row r="100" spans="1:24" ht="15" customHeight="1">
      <c r="A100" s="70" t="s">
        <v>136</v>
      </c>
      <c r="B100" s="70" t="s">
        <v>137</v>
      </c>
      <c r="C100" s="153">
        <v>177</v>
      </c>
      <c r="D100" s="70"/>
      <c r="E100" s="154" t="s">
        <v>2211</v>
      </c>
      <c r="F100" s="141" t="s">
        <v>360</v>
      </c>
      <c r="G100" s="131">
        <v>7200</v>
      </c>
      <c r="H100" s="141" t="s">
        <v>362</v>
      </c>
      <c r="I100" s="141">
        <v>352</v>
      </c>
      <c r="J100" s="143">
        <v>40268</v>
      </c>
      <c r="K100" s="141">
        <v>0</v>
      </c>
      <c r="L100" s="143">
        <f t="shared" si="1"/>
        <v>30772</v>
      </c>
      <c r="M100" s="89" t="s">
        <v>168</v>
      </c>
      <c r="N100" s="70" t="s">
        <v>139</v>
      </c>
      <c r="O100" s="70"/>
      <c r="P100" s="141" t="s">
        <v>364</v>
      </c>
      <c r="Q100" s="141" t="s">
        <v>138</v>
      </c>
      <c r="R100" s="141" t="s">
        <v>138</v>
      </c>
      <c r="S100" s="141" t="s">
        <v>1014</v>
      </c>
      <c r="T100" s="141" t="s">
        <v>1012</v>
      </c>
      <c r="U100" s="70"/>
      <c r="V100" s="70"/>
      <c r="W100" s="70"/>
      <c r="X100" s="142" t="s">
        <v>138</v>
      </c>
    </row>
    <row r="101" spans="1:24" ht="15" customHeight="1">
      <c r="A101" s="70" t="s">
        <v>136</v>
      </c>
      <c r="B101" s="70" t="s">
        <v>137</v>
      </c>
      <c r="C101" s="153">
        <v>178</v>
      </c>
      <c r="D101" s="70"/>
      <c r="E101" s="154" t="s">
        <v>2212</v>
      </c>
      <c r="F101" s="141" t="s">
        <v>360</v>
      </c>
      <c r="G101" s="131">
        <v>12000</v>
      </c>
      <c r="H101" s="141" t="s">
        <v>362</v>
      </c>
      <c r="I101" s="141">
        <v>353</v>
      </c>
      <c r="J101" s="143">
        <v>40268</v>
      </c>
      <c r="K101" s="141">
        <v>0</v>
      </c>
      <c r="L101" s="143">
        <f t="shared" si="1"/>
        <v>30772</v>
      </c>
      <c r="M101" s="89" t="s">
        <v>314</v>
      </c>
      <c r="N101" s="70" t="s">
        <v>139</v>
      </c>
      <c r="O101" s="70"/>
      <c r="P101" s="141" t="s">
        <v>364</v>
      </c>
      <c r="Q101" s="141" t="s">
        <v>138</v>
      </c>
      <c r="R101" s="141" t="s">
        <v>138</v>
      </c>
      <c r="S101" s="141" t="s">
        <v>1016</v>
      </c>
      <c r="T101" s="141" t="s">
        <v>1012</v>
      </c>
      <c r="U101" s="70"/>
      <c r="V101" s="70"/>
      <c r="W101" s="70"/>
      <c r="X101" s="142" t="s">
        <v>138</v>
      </c>
    </row>
    <row r="102" spans="1:24" ht="15" customHeight="1">
      <c r="A102" s="70" t="s">
        <v>136</v>
      </c>
      <c r="B102" s="70" t="s">
        <v>137</v>
      </c>
      <c r="C102" s="153">
        <v>179</v>
      </c>
      <c r="D102" s="70"/>
      <c r="E102" s="154" t="s">
        <v>2213</v>
      </c>
      <c r="F102" s="141" t="s">
        <v>360</v>
      </c>
      <c r="G102" s="131">
        <v>2578</v>
      </c>
      <c r="H102" s="141" t="s">
        <v>362</v>
      </c>
      <c r="I102" s="141">
        <v>354</v>
      </c>
      <c r="J102" s="143">
        <v>40268</v>
      </c>
      <c r="K102" s="141">
        <v>0</v>
      </c>
      <c r="L102" s="143">
        <f t="shared" si="1"/>
        <v>30772</v>
      </c>
      <c r="M102" s="89" t="s">
        <v>315</v>
      </c>
      <c r="N102" s="70" t="s">
        <v>139</v>
      </c>
      <c r="O102" s="70"/>
      <c r="P102" s="141" t="s">
        <v>364</v>
      </c>
      <c r="Q102" s="141" t="s">
        <v>138</v>
      </c>
      <c r="R102" s="141" t="s">
        <v>138</v>
      </c>
      <c r="S102" s="141" t="s">
        <v>1014</v>
      </c>
      <c r="T102" s="141" t="s">
        <v>1012</v>
      </c>
      <c r="U102" s="70"/>
      <c r="V102" s="70"/>
      <c r="W102" s="70"/>
      <c r="X102" s="142" t="s">
        <v>138</v>
      </c>
    </row>
    <row r="103" spans="1:24" ht="15" customHeight="1">
      <c r="A103" s="70" t="s">
        <v>136</v>
      </c>
      <c r="B103" s="70" t="s">
        <v>137</v>
      </c>
      <c r="C103" s="153">
        <v>180</v>
      </c>
      <c r="D103" s="70"/>
      <c r="E103" s="154" t="s">
        <v>2214</v>
      </c>
      <c r="F103" s="141" t="s">
        <v>360</v>
      </c>
      <c r="G103" s="131">
        <v>4400</v>
      </c>
      <c r="H103" s="141" t="s">
        <v>362</v>
      </c>
      <c r="I103" s="141">
        <v>355</v>
      </c>
      <c r="J103" s="143">
        <v>40268</v>
      </c>
      <c r="K103" s="141">
        <v>0</v>
      </c>
      <c r="L103" s="143">
        <f t="shared" si="1"/>
        <v>30772</v>
      </c>
      <c r="M103" s="89" t="s">
        <v>268</v>
      </c>
      <c r="N103" s="70" t="s">
        <v>139</v>
      </c>
      <c r="O103" s="70"/>
      <c r="P103" s="141" t="s">
        <v>364</v>
      </c>
      <c r="Q103" s="141" t="s">
        <v>413</v>
      </c>
      <c r="R103" s="141" t="s">
        <v>871</v>
      </c>
      <c r="S103" s="141" t="s">
        <v>1014</v>
      </c>
      <c r="T103" s="141" t="s">
        <v>1012</v>
      </c>
      <c r="U103" s="70"/>
      <c r="V103" s="70"/>
      <c r="W103" s="70"/>
      <c r="X103" s="142" t="s">
        <v>1547</v>
      </c>
    </row>
    <row r="104" spans="1:24" ht="15" customHeight="1">
      <c r="A104" s="70" t="s">
        <v>136</v>
      </c>
      <c r="B104" s="70" t="s">
        <v>137</v>
      </c>
      <c r="C104" s="153">
        <v>182</v>
      </c>
      <c r="D104" s="70"/>
      <c r="E104" s="154" t="s">
        <v>2215</v>
      </c>
      <c r="F104" s="141" t="s">
        <v>360</v>
      </c>
      <c r="G104" s="131">
        <v>22800</v>
      </c>
      <c r="H104" s="141" t="s">
        <v>362</v>
      </c>
      <c r="I104" s="141">
        <v>359</v>
      </c>
      <c r="J104" s="143">
        <v>40268</v>
      </c>
      <c r="K104" s="141">
        <v>0</v>
      </c>
      <c r="L104" s="143">
        <f t="shared" si="1"/>
        <v>30772</v>
      </c>
      <c r="M104" s="89" t="s">
        <v>248</v>
      </c>
      <c r="N104" s="70" t="s">
        <v>139</v>
      </c>
      <c r="O104" s="70"/>
      <c r="P104" s="141" t="s">
        <v>364</v>
      </c>
      <c r="Q104" s="141" t="s">
        <v>138</v>
      </c>
      <c r="R104" s="141" t="s">
        <v>138</v>
      </c>
      <c r="S104" s="141" t="s">
        <v>1014</v>
      </c>
      <c r="T104" s="141" t="s">
        <v>1012</v>
      </c>
      <c r="U104" s="70"/>
      <c r="V104" s="70"/>
      <c r="W104" s="70"/>
      <c r="X104" s="142" t="s">
        <v>138</v>
      </c>
    </row>
    <row r="105" spans="1:24" ht="15" customHeight="1">
      <c r="A105" s="70" t="s">
        <v>136</v>
      </c>
      <c r="B105" s="70" t="s">
        <v>137</v>
      </c>
      <c r="C105" s="153">
        <v>183</v>
      </c>
      <c r="D105" s="70"/>
      <c r="E105" s="154" t="s">
        <v>2216</v>
      </c>
      <c r="F105" s="141" t="s">
        <v>360</v>
      </c>
      <c r="G105" s="131">
        <v>7800</v>
      </c>
      <c r="H105" s="141" t="s">
        <v>362</v>
      </c>
      <c r="I105" s="141">
        <v>362</v>
      </c>
      <c r="J105" s="143">
        <v>40268</v>
      </c>
      <c r="K105" s="141">
        <v>45</v>
      </c>
      <c r="L105" s="143">
        <f t="shared" si="1"/>
        <v>30772</v>
      </c>
      <c r="M105" s="89" t="s">
        <v>196</v>
      </c>
      <c r="N105" s="70" t="s">
        <v>139</v>
      </c>
      <c r="O105" s="70"/>
      <c r="P105" s="141" t="s">
        <v>364</v>
      </c>
      <c r="Q105" s="141" t="s">
        <v>559</v>
      </c>
      <c r="R105" s="141" t="s">
        <v>873</v>
      </c>
      <c r="S105" s="141" t="s">
        <v>1014</v>
      </c>
      <c r="T105" s="141" t="s">
        <v>1012</v>
      </c>
      <c r="U105" s="70"/>
      <c r="V105" s="70"/>
      <c r="W105" s="70"/>
      <c r="X105" s="142" t="s">
        <v>1389</v>
      </c>
    </row>
    <row r="106" spans="1:24" ht="15" customHeight="1">
      <c r="A106" s="70" t="s">
        <v>136</v>
      </c>
      <c r="B106" s="70" t="s">
        <v>137</v>
      </c>
      <c r="C106" s="153">
        <v>184</v>
      </c>
      <c r="D106" s="70"/>
      <c r="E106" s="154" t="s">
        <v>2217</v>
      </c>
      <c r="F106" s="141" t="s">
        <v>360</v>
      </c>
      <c r="G106" s="131">
        <v>5400</v>
      </c>
      <c r="H106" s="141" t="s">
        <v>362</v>
      </c>
      <c r="I106" s="141">
        <v>363</v>
      </c>
      <c r="J106" s="143">
        <v>40268</v>
      </c>
      <c r="K106" s="141">
        <v>46</v>
      </c>
      <c r="L106" s="143">
        <f t="shared" si="1"/>
        <v>30772</v>
      </c>
      <c r="M106" s="89" t="s">
        <v>170</v>
      </c>
      <c r="N106" s="70" t="s">
        <v>139</v>
      </c>
      <c r="O106" s="70"/>
      <c r="P106" s="141" t="s">
        <v>364</v>
      </c>
      <c r="Q106" s="141" t="s">
        <v>560</v>
      </c>
      <c r="R106" s="141" t="s">
        <v>874</v>
      </c>
      <c r="S106" s="141" t="s">
        <v>1014</v>
      </c>
      <c r="T106" s="141" t="s">
        <v>1012</v>
      </c>
      <c r="U106" s="70"/>
      <c r="V106" s="70"/>
      <c r="W106" s="70"/>
      <c r="X106" s="142" t="s">
        <v>1390</v>
      </c>
    </row>
    <row r="107" spans="1:24" ht="15" customHeight="1">
      <c r="A107" s="70" t="s">
        <v>136</v>
      </c>
      <c r="B107" s="70" t="s">
        <v>137</v>
      </c>
      <c r="C107" s="153">
        <v>188</v>
      </c>
      <c r="D107" s="70"/>
      <c r="E107" s="154" t="s">
        <v>2218</v>
      </c>
      <c r="F107" s="141" t="s">
        <v>361</v>
      </c>
      <c r="G107" s="131">
        <v>7200</v>
      </c>
      <c r="H107" s="141" t="s">
        <v>362</v>
      </c>
      <c r="I107" s="141">
        <v>368</v>
      </c>
      <c r="J107" s="143">
        <v>40268</v>
      </c>
      <c r="K107" s="141">
        <v>0</v>
      </c>
      <c r="L107" s="143">
        <f t="shared" si="1"/>
        <v>30772</v>
      </c>
      <c r="M107" s="89" t="s">
        <v>320</v>
      </c>
      <c r="N107" s="70" t="s">
        <v>139</v>
      </c>
      <c r="O107" s="70"/>
      <c r="P107" s="141" t="s">
        <v>364</v>
      </c>
      <c r="Q107" s="141" t="s">
        <v>138</v>
      </c>
      <c r="R107" s="141" t="s">
        <v>138</v>
      </c>
      <c r="S107" s="141" t="s">
        <v>1014</v>
      </c>
      <c r="T107" s="141" t="s">
        <v>1012</v>
      </c>
      <c r="U107" s="70"/>
      <c r="V107" s="70"/>
      <c r="W107" s="70"/>
      <c r="X107" s="142" t="s">
        <v>138</v>
      </c>
    </row>
    <row r="108" spans="1:24" ht="15" customHeight="1">
      <c r="A108" s="70" t="s">
        <v>136</v>
      </c>
      <c r="B108" s="70" t="s">
        <v>137</v>
      </c>
      <c r="C108" s="153">
        <v>189</v>
      </c>
      <c r="D108" s="70"/>
      <c r="E108" s="154" t="s">
        <v>2219</v>
      </c>
      <c r="F108" s="141" t="s">
        <v>360</v>
      </c>
      <c r="G108" s="131">
        <v>10800</v>
      </c>
      <c r="H108" s="141" t="s">
        <v>362</v>
      </c>
      <c r="I108" s="141">
        <v>371</v>
      </c>
      <c r="J108" s="143">
        <v>40268</v>
      </c>
      <c r="K108" s="141">
        <v>0</v>
      </c>
      <c r="L108" s="143">
        <f t="shared" si="1"/>
        <v>30772</v>
      </c>
      <c r="M108" s="89" t="s">
        <v>165</v>
      </c>
      <c r="N108" s="70" t="s">
        <v>139</v>
      </c>
      <c r="O108" s="70"/>
      <c r="P108" s="141" t="s">
        <v>364</v>
      </c>
      <c r="Q108" s="141" t="s">
        <v>561</v>
      </c>
      <c r="R108" s="141" t="s">
        <v>877</v>
      </c>
      <c r="S108" s="141" t="s">
        <v>1014</v>
      </c>
      <c r="T108" s="141" t="s">
        <v>1012</v>
      </c>
      <c r="U108" s="70"/>
      <c r="V108" s="70"/>
      <c r="W108" s="70"/>
      <c r="X108" s="142" t="s">
        <v>1548</v>
      </c>
    </row>
    <row r="109" spans="1:24" ht="15" customHeight="1">
      <c r="A109" s="70" t="s">
        <v>136</v>
      </c>
      <c r="B109" s="70" t="s">
        <v>137</v>
      </c>
      <c r="C109" s="153">
        <v>204</v>
      </c>
      <c r="D109" s="70"/>
      <c r="E109" s="154" t="s">
        <v>2223</v>
      </c>
      <c r="F109" s="141" t="s">
        <v>360</v>
      </c>
      <c r="G109" s="131">
        <v>3400</v>
      </c>
      <c r="H109" s="141" t="s">
        <v>362</v>
      </c>
      <c r="I109" s="141">
        <v>395</v>
      </c>
      <c r="J109" s="143">
        <v>40268</v>
      </c>
      <c r="K109" s="141">
        <v>53</v>
      </c>
      <c r="L109" s="143">
        <f t="shared" si="1"/>
        <v>30772</v>
      </c>
      <c r="M109" s="89" t="s">
        <v>186</v>
      </c>
      <c r="N109" s="70" t="s">
        <v>139</v>
      </c>
      <c r="O109" s="70"/>
      <c r="P109" s="141" t="s">
        <v>364</v>
      </c>
      <c r="Q109" s="141" t="s">
        <v>572</v>
      </c>
      <c r="R109" s="141" t="s">
        <v>893</v>
      </c>
      <c r="S109" s="141" t="s">
        <v>1014</v>
      </c>
      <c r="T109" s="141" t="s">
        <v>1012</v>
      </c>
      <c r="U109" s="70"/>
      <c r="V109" s="70"/>
      <c r="W109" s="70"/>
      <c r="X109" s="142" t="s">
        <v>1402</v>
      </c>
    </row>
    <row r="110" spans="1:24" ht="15" customHeight="1">
      <c r="A110" s="70" t="s">
        <v>136</v>
      </c>
      <c r="B110" s="70" t="s">
        <v>137</v>
      </c>
      <c r="C110" s="153">
        <v>207</v>
      </c>
      <c r="D110" s="70"/>
      <c r="E110" s="154" t="s">
        <v>2225</v>
      </c>
      <c r="F110" s="141" t="s">
        <v>361</v>
      </c>
      <c r="G110" s="131">
        <v>6000</v>
      </c>
      <c r="H110" s="141" t="s">
        <v>362</v>
      </c>
      <c r="I110" s="141">
        <v>403</v>
      </c>
      <c r="J110" s="143">
        <v>40268</v>
      </c>
      <c r="K110" s="141">
        <v>0</v>
      </c>
      <c r="L110" s="143">
        <f t="shared" si="1"/>
        <v>30772</v>
      </c>
      <c r="M110" s="89" t="s">
        <v>172</v>
      </c>
      <c r="N110" s="70" t="s">
        <v>139</v>
      </c>
      <c r="O110" s="70"/>
      <c r="P110" s="141" t="s">
        <v>364</v>
      </c>
      <c r="Q110" s="141" t="s">
        <v>371</v>
      </c>
      <c r="R110" s="141" t="s">
        <v>899</v>
      </c>
      <c r="S110" s="141" t="s">
        <v>1014</v>
      </c>
      <c r="T110" s="141" t="s">
        <v>1012</v>
      </c>
      <c r="U110" s="70"/>
      <c r="V110" s="70"/>
      <c r="W110" s="70"/>
      <c r="X110" s="142" t="s">
        <v>1406</v>
      </c>
    </row>
    <row r="111" spans="1:24" ht="15" customHeight="1">
      <c r="A111" s="70" t="s">
        <v>136</v>
      </c>
      <c r="B111" s="70" t="s">
        <v>137</v>
      </c>
      <c r="C111" s="153">
        <v>211</v>
      </c>
      <c r="D111" s="70"/>
      <c r="E111" s="154" t="s">
        <v>2227</v>
      </c>
      <c r="F111" s="141" t="s">
        <v>361</v>
      </c>
      <c r="G111" s="131">
        <v>12600</v>
      </c>
      <c r="H111" s="141" t="s">
        <v>362</v>
      </c>
      <c r="I111" s="141">
        <v>408</v>
      </c>
      <c r="J111" s="143">
        <v>40268</v>
      </c>
      <c r="K111" s="141">
        <v>61</v>
      </c>
      <c r="L111" s="143">
        <f t="shared" si="1"/>
        <v>30772</v>
      </c>
      <c r="M111" s="89" t="s">
        <v>250</v>
      </c>
      <c r="N111" s="70" t="s">
        <v>139</v>
      </c>
      <c r="O111" s="70"/>
      <c r="P111" s="141" t="s">
        <v>364</v>
      </c>
      <c r="Q111" s="141" t="s">
        <v>476</v>
      </c>
      <c r="R111" s="141" t="s">
        <v>904</v>
      </c>
      <c r="S111" s="141" t="s">
        <v>1014</v>
      </c>
      <c r="T111" s="141" t="s">
        <v>1012</v>
      </c>
      <c r="U111" s="70"/>
      <c r="V111" s="70"/>
      <c r="W111" s="70"/>
      <c r="X111" s="142" t="s">
        <v>1411</v>
      </c>
    </row>
    <row r="112" spans="1:24" ht="15" customHeight="1">
      <c r="A112" s="70" t="s">
        <v>136</v>
      </c>
      <c r="B112" s="70" t="s">
        <v>137</v>
      </c>
      <c r="C112" s="153">
        <v>213</v>
      </c>
      <c r="D112" s="70"/>
      <c r="E112" s="154" t="s">
        <v>2228</v>
      </c>
      <c r="F112" s="141" t="s">
        <v>360</v>
      </c>
      <c r="G112" s="131">
        <v>7200</v>
      </c>
      <c r="H112" s="141" t="s">
        <v>362</v>
      </c>
      <c r="I112" s="141">
        <v>414</v>
      </c>
      <c r="J112" s="143">
        <v>40268</v>
      </c>
      <c r="K112" s="141">
        <v>33</v>
      </c>
      <c r="L112" s="143">
        <f t="shared" si="1"/>
        <v>30772</v>
      </c>
      <c r="M112" s="89" t="s">
        <v>226</v>
      </c>
      <c r="N112" s="70" t="s">
        <v>139</v>
      </c>
      <c r="O112" s="70"/>
      <c r="P112" s="141" t="s">
        <v>364</v>
      </c>
      <c r="Q112" s="141" t="s">
        <v>384</v>
      </c>
      <c r="R112" s="141" t="s">
        <v>909</v>
      </c>
      <c r="S112" s="141" t="s">
        <v>1014</v>
      </c>
      <c r="T112" s="141" t="s">
        <v>1012</v>
      </c>
      <c r="U112" s="70"/>
      <c r="V112" s="70"/>
      <c r="W112" s="70"/>
      <c r="X112" s="142" t="s">
        <v>1555</v>
      </c>
    </row>
    <row r="113" spans="1:24" ht="15" customHeight="1">
      <c r="A113" s="70" t="s">
        <v>136</v>
      </c>
      <c r="B113" s="70" t="s">
        <v>137</v>
      </c>
      <c r="C113" s="153">
        <v>214</v>
      </c>
      <c r="D113" s="70"/>
      <c r="E113" s="154" t="s">
        <v>2229</v>
      </c>
      <c r="F113" s="141" t="s">
        <v>360</v>
      </c>
      <c r="G113" s="131">
        <v>14400</v>
      </c>
      <c r="H113" s="141" t="s">
        <v>362</v>
      </c>
      <c r="I113" s="141">
        <v>415</v>
      </c>
      <c r="J113" s="143">
        <v>40268</v>
      </c>
      <c r="K113" s="141">
        <v>30</v>
      </c>
      <c r="L113" s="143">
        <f t="shared" si="1"/>
        <v>30772</v>
      </c>
      <c r="M113" s="89" t="s">
        <v>226</v>
      </c>
      <c r="N113" s="70" t="s">
        <v>139</v>
      </c>
      <c r="O113" s="70"/>
      <c r="P113" s="141" t="s">
        <v>364</v>
      </c>
      <c r="Q113" s="141" t="s">
        <v>581</v>
      </c>
      <c r="R113" s="141" t="s">
        <v>910</v>
      </c>
      <c r="S113" s="141" t="s">
        <v>1014</v>
      </c>
      <c r="T113" s="141" t="s">
        <v>1012</v>
      </c>
      <c r="U113" s="70"/>
      <c r="V113" s="70"/>
      <c r="W113" s="70"/>
      <c r="X113" s="142" t="s">
        <v>1556</v>
      </c>
    </row>
    <row r="114" spans="1:24" ht="15" customHeight="1">
      <c r="A114" s="70" t="s">
        <v>136</v>
      </c>
      <c r="B114" s="70" t="s">
        <v>137</v>
      </c>
      <c r="C114" s="153">
        <v>218</v>
      </c>
      <c r="D114" s="70"/>
      <c r="E114" s="154" t="s">
        <v>2230</v>
      </c>
      <c r="F114" s="141" t="s">
        <v>360</v>
      </c>
      <c r="G114" s="131">
        <v>4400</v>
      </c>
      <c r="H114" s="141" t="s">
        <v>362</v>
      </c>
      <c r="I114" s="141">
        <v>425</v>
      </c>
      <c r="J114" s="143">
        <v>40268</v>
      </c>
      <c r="K114" s="141">
        <v>49</v>
      </c>
      <c r="L114" s="143">
        <f t="shared" si="1"/>
        <v>30772</v>
      </c>
      <c r="M114" s="89" t="s">
        <v>170</v>
      </c>
      <c r="N114" s="70" t="s">
        <v>139</v>
      </c>
      <c r="O114" s="70"/>
      <c r="P114" s="141" t="s">
        <v>364</v>
      </c>
      <c r="Q114" s="141" t="s">
        <v>560</v>
      </c>
      <c r="R114" s="141" t="s">
        <v>920</v>
      </c>
      <c r="S114" s="141" t="s">
        <v>1014</v>
      </c>
      <c r="T114" s="141" t="s">
        <v>1012</v>
      </c>
      <c r="U114" s="70"/>
      <c r="V114" s="70"/>
      <c r="W114" s="70"/>
      <c r="X114" s="142" t="s">
        <v>1423</v>
      </c>
    </row>
    <row r="115" spans="1:24" ht="15" customHeight="1">
      <c r="A115" s="70" t="s">
        <v>136</v>
      </c>
      <c r="B115" s="70" t="s">
        <v>137</v>
      </c>
      <c r="C115" s="153">
        <v>219</v>
      </c>
      <c r="D115" s="70"/>
      <c r="E115" s="154" t="s">
        <v>2231</v>
      </c>
      <c r="F115" s="141" t="s">
        <v>360</v>
      </c>
      <c r="G115" s="131">
        <v>18000</v>
      </c>
      <c r="H115" s="141" t="s">
        <v>362</v>
      </c>
      <c r="I115" s="141">
        <v>428</v>
      </c>
      <c r="J115" s="143">
        <v>40268</v>
      </c>
      <c r="K115" s="141">
        <v>0</v>
      </c>
      <c r="L115" s="143">
        <f t="shared" si="1"/>
        <v>30772</v>
      </c>
      <c r="M115" s="89" t="s">
        <v>329</v>
      </c>
      <c r="N115" s="70" t="s">
        <v>139</v>
      </c>
      <c r="O115" s="70"/>
      <c r="P115" s="141" t="s">
        <v>364</v>
      </c>
      <c r="Q115" s="141" t="s">
        <v>589</v>
      </c>
      <c r="R115" s="141" t="s">
        <v>922</v>
      </c>
      <c r="S115" s="141" t="s">
        <v>1014</v>
      </c>
      <c r="T115" s="141" t="s">
        <v>1012</v>
      </c>
      <c r="U115" s="70"/>
      <c r="V115" s="70"/>
      <c r="W115" s="70"/>
      <c r="X115" s="142" t="s">
        <v>1559</v>
      </c>
    </row>
    <row r="116" spans="1:24" ht="15" customHeight="1">
      <c r="A116" s="70" t="s">
        <v>136</v>
      </c>
      <c r="B116" s="70" t="s">
        <v>137</v>
      </c>
      <c r="C116" s="153">
        <v>220</v>
      </c>
      <c r="D116" s="70"/>
      <c r="E116" s="154" t="s">
        <v>2232</v>
      </c>
      <c r="F116" s="141" t="s">
        <v>360</v>
      </c>
      <c r="G116" s="130">
        <v>100</v>
      </c>
      <c r="H116" s="141" t="s">
        <v>362</v>
      </c>
      <c r="I116" s="141">
        <v>429</v>
      </c>
      <c r="J116" s="143">
        <v>40268</v>
      </c>
      <c r="K116" s="141">
        <v>40</v>
      </c>
      <c r="L116" s="143">
        <f t="shared" si="1"/>
        <v>30772</v>
      </c>
      <c r="M116" s="89" t="s">
        <v>328</v>
      </c>
      <c r="N116" s="70" t="s">
        <v>139</v>
      </c>
      <c r="O116" s="70"/>
      <c r="P116" s="141" t="s">
        <v>364</v>
      </c>
      <c r="Q116" s="141" t="s">
        <v>590</v>
      </c>
      <c r="R116" s="141" t="s">
        <v>923</v>
      </c>
      <c r="S116" s="141" t="s">
        <v>1014</v>
      </c>
      <c r="T116" s="141" t="s">
        <v>1012</v>
      </c>
      <c r="U116" s="70"/>
      <c r="V116" s="70"/>
      <c r="W116" s="70"/>
      <c r="X116" s="142" t="s">
        <v>1425</v>
      </c>
    </row>
    <row r="117" spans="1:24" ht="15" customHeight="1">
      <c r="A117" s="70" t="s">
        <v>136</v>
      </c>
      <c r="B117" s="70" t="s">
        <v>137</v>
      </c>
      <c r="C117" s="153">
        <v>224</v>
      </c>
      <c r="D117" s="70"/>
      <c r="E117" s="154" t="s">
        <v>2234</v>
      </c>
      <c r="F117" s="141" t="s">
        <v>361</v>
      </c>
      <c r="G117" s="131">
        <v>16800</v>
      </c>
      <c r="H117" s="141" t="s">
        <v>362</v>
      </c>
      <c r="I117" s="141">
        <v>438</v>
      </c>
      <c r="J117" s="143">
        <v>40268</v>
      </c>
      <c r="K117" s="141">
        <v>49</v>
      </c>
      <c r="L117" s="143">
        <f t="shared" si="1"/>
        <v>30772</v>
      </c>
      <c r="M117" s="89" t="s">
        <v>332</v>
      </c>
      <c r="N117" s="70" t="s">
        <v>139</v>
      </c>
      <c r="O117" s="70"/>
      <c r="P117" s="141" t="s">
        <v>364</v>
      </c>
      <c r="Q117" s="141" t="s">
        <v>598</v>
      </c>
      <c r="R117" s="141" t="s">
        <v>931</v>
      </c>
      <c r="S117" s="141" t="s">
        <v>1014</v>
      </c>
      <c r="T117" s="141" t="s">
        <v>1012</v>
      </c>
      <c r="U117" s="70"/>
      <c r="V117" s="70"/>
      <c r="W117" s="70"/>
      <c r="X117" s="142" t="s">
        <v>1432</v>
      </c>
    </row>
    <row r="118" spans="1:24" ht="15" customHeight="1">
      <c r="A118" s="70" t="s">
        <v>136</v>
      </c>
      <c r="B118" s="70" t="s">
        <v>137</v>
      </c>
      <c r="C118" s="153">
        <v>226</v>
      </c>
      <c r="D118" s="70"/>
      <c r="E118" s="154" t="s">
        <v>2235</v>
      </c>
      <c r="F118" s="141" t="s">
        <v>360</v>
      </c>
      <c r="G118" s="131">
        <v>18000</v>
      </c>
      <c r="H118" s="141" t="s">
        <v>362</v>
      </c>
      <c r="I118" s="141">
        <v>465</v>
      </c>
      <c r="J118" s="143">
        <v>40268</v>
      </c>
      <c r="K118" s="141">
        <v>0</v>
      </c>
      <c r="L118" s="143">
        <f t="shared" si="1"/>
        <v>30772</v>
      </c>
      <c r="M118" s="89" t="s">
        <v>242</v>
      </c>
      <c r="N118" s="70" t="s">
        <v>139</v>
      </c>
      <c r="O118" s="70"/>
      <c r="P118" s="141" t="s">
        <v>364</v>
      </c>
      <c r="Q118" s="141" t="s">
        <v>138</v>
      </c>
      <c r="R118" s="141" t="s">
        <v>138</v>
      </c>
      <c r="S118" s="141" t="s">
        <v>1015</v>
      </c>
      <c r="T118" s="141" t="s">
        <v>1012</v>
      </c>
      <c r="U118" s="70"/>
      <c r="V118" s="70"/>
      <c r="W118" s="70"/>
      <c r="X118" s="142" t="s">
        <v>138</v>
      </c>
    </row>
    <row r="119" spans="1:24" ht="15" customHeight="1">
      <c r="A119" s="70" t="s">
        <v>136</v>
      </c>
      <c r="B119" s="70" t="s">
        <v>137</v>
      </c>
      <c r="C119" s="153">
        <v>227</v>
      </c>
      <c r="D119" s="70"/>
      <c r="E119" s="154" t="s">
        <v>2236</v>
      </c>
      <c r="F119" s="141" t="s">
        <v>360</v>
      </c>
      <c r="G119" s="131">
        <v>4800</v>
      </c>
      <c r="H119" s="141" t="s">
        <v>362</v>
      </c>
      <c r="I119" s="141">
        <v>483</v>
      </c>
      <c r="J119" s="143">
        <v>40268</v>
      </c>
      <c r="K119" s="141">
        <v>0</v>
      </c>
      <c r="L119" s="143">
        <f t="shared" si="1"/>
        <v>30772</v>
      </c>
      <c r="M119" s="89" t="s">
        <v>283</v>
      </c>
      <c r="N119" s="70" t="s">
        <v>139</v>
      </c>
      <c r="O119" s="70"/>
      <c r="P119" s="141" t="s">
        <v>364</v>
      </c>
      <c r="Q119" s="141" t="s">
        <v>138</v>
      </c>
      <c r="R119" s="141" t="s">
        <v>138</v>
      </c>
      <c r="S119" s="141" t="s">
        <v>1015</v>
      </c>
      <c r="T119" s="141" t="s">
        <v>1012</v>
      </c>
      <c r="U119" s="70"/>
      <c r="V119" s="70"/>
      <c r="W119" s="70"/>
      <c r="X119" s="142" t="s">
        <v>138</v>
      </c>
    </row>
    <row r="120" spans="1:24" ht="15" customHeight="1">
      <c r="A120" s="70" t="s">
        <v>136</v>
      </c>
      <c r="B120" s="70" t="s">
        <v>137</v>
      </c>
      <c r="C120" s="153">
        <v>228</v>
      </c>
      <c r="D120" s="70"/>
      <c r="E120" s="154" t="s">
        <v>2237</v>
      </c>
      <c r="F120" s="141" t="s">
        <v>361</v>
      </c>
      <c r="G120" s="131">
        <v>4100</v>
      </c>
      <c r="H120" s="141" t="s">
        <v>362</v>
      </c>
      <c r="I120" s="141">
        <v>498</v>
      </c>
      <c r="J120" s="143">
        <v>40268</v>
      </c>
      <c r="K120" s="141">
        <v>49</v>
      </c>
      <c r="L120" s="143">
        <f t="shared" si="1"/>
        <v>30772</v>
      </c>
      <c r="M120" s="89" t="s">
        <v>332</v>
      </c>
      <c r="N120" s="70" t="s">
        <v>139</v>
      </c>
      <c r="O120" s="70"/>
      <c r="P120" s="141" t="s">
        <v>364</v>
      </c>
      <c r="Q120" s="141" t="s">
        <v>598</v>
      </c>
      <c r="R120" s="141" t="s">
        <v>931</v>
      </c>
      <c r="S120" s="141" t="s">
        <v>1014</v>
      </c>
      <c r="T120" s="141" t="s">
        <v>1012</v>
      </c>
      <c r="U120" s="70"/>
      <c r="V120" s="70"/>
      <c r="W120" s="70"/>
      <c r="X120" s="142" t="s">
        <v>1432</v>
      </c>
    </row>
    <row r="121" spans="1:24" ht="15" customHeight="1">
      <c r="A121" s="70" t="s">
        <v>136</v>
      </c>
      <c r="B121" s="70" t="s">
        <v>137</v>
      </c>
      <c r="C121" s="153">
        <v>232</v>
      </c>
      <c r="D121" s="70"/>
      <c r="E121" s="154" t="s">
        <v>2238</v>
      </c>
      <c r="F121" s="141" t="s">
        <v>360</v>
      </c>
      <c r="G121" s="131">
        <v>5100</v>
      </c>
      <c r="H121" s="141" t="s">
        <v>362</v>
      </c>
      <c r="I121" s="141">
        <v>517</v>
      </c>
      <c r="J121" s="143">
        <v>40268</v>
      </c>
      <c r="K121" s="141">
        <v>0</v>
      </c>
      <c r="L121" s="143">
        <f t="shared" si="1"/>
        <v>30772</v>
      </c>
      <c r="M121" s="89" t="s">
        <v>175</v>
      </c>
      <c r="N121" s="70" t="s">
        <v>139</v>
      </c>
      <c r="O121" s="70"/>
      <c r="P121" s="141" t="s">
        <v>364</v>
      </c>
      <c r="Q121" s="141" t="s">
        <v>548</v>
      </c>
      <c r="R121" s="141" t="s">
        <v>939</v>
      </c>
      <c r="S121" s="141" t="s">
        <v>1014</v>
      </c>
      <c r="T121" s="141" t="s">
        <v>1012</v>
      </c>
      <c r="U121" s="70"/>
      <c r="V121" s="70"/>
      <c r="W121" s="70"/>
      <c r="X121" s="142" t="s">
        <v>138</v>
      </c>
    </row>
    <row r="122" spans="1:24" ht="15" customHeight="1">
      <c r="A122" s="70" t="s">
        <v>136</v>
      </c>
      <c r="B122" s="70" t="s">
        <v>137</v>
      </c>
      <c r="C122" s="153">
        <v>233</v>
      </c>
      <c r="D122" s="70"/>
      <c r="E122" s="154" t="s">
        <v>2239</v>
      </c>
      <c r="F122" s="141" t="s">
        <v>360</v>
      </c>
      <c r="G122" s="131">
        <v>8400</v>
      </c>
      <c r="H122" s="141" t="s">
        <v>362</v>
      </c>
      <c r="I122" s="141">
        <v>518</v>
      </c>
      <c r="J122" s="143">
        <v>40268</v>
      </c>
      <c r="K122" s="141">
        <v>0</v>
      </c>
      <c r="L122" s="143">
        <f t="shared" si="1"/>
        <v>30772</v>
      </c>
      <c r="M122" s="89" t="s">
        <v>233</v>
      </c>
      <c r="N122" s="70" t="s">
        <v>139</v>
      </c>
      <c r="O122" s="70"/>
      <c r="P122" s="141" t="s">
        <v>364</v>
      </c>
      <c r="Q122" s="141" t="s">
        <v>138</v>
      </c>
      <c r="R122" s="141" t="s">
        <v>940</v>
      </c>
      <c r="S122" s="141" t="s">
        <v>1014</v>
      </c>
      <c r="T122" s="141" t="s">
        <v>1012</v>
      </c>
      <c r="U122" s="70"/>
      <c r="V122" s="70"/>
      <c r="W122" s="70"/>
      <c r="X122" s="142" t="s">
        <v>138</v>
      </c>
    </row>
    <row r="123" spans="1:24" ht="15" customHeight="1">
      <c r="A123" s="70" t="s">
        <v>136</v>
      </c>
      <c r="B123" s="70" t="s">
        <v>137</v>
      </c>
      <c r="C123" s="153">
        <v>237</v>
      </c>
      <c r="D123" s="70"/>
      <c r="E123" s="154" t="s">
        <v>2240</v>
      </c>
      <c r="F123" s="141" t="s">
        <v>360</v>
      </c>
      <c r="G123" s="131">
        <v>4800</v>
      </c>
      <c r="H123" s="141" t="s">
        <v>362</v>
      </c>
      <c r="I123" s="141">
        <v>532</v>
      </c>
      <c r="J123" s="143">
        <v>40268</v>
      </c>
      <c r="K123" s="141">
        <v>0</v>
      </c>
      <c r="L123" s="143">
        <f t="shared" si="1"/>
        <v>30772</v>
      </c>
      <c r="M123" s="89" t="s">
        <v>210</v>
      </c>
      <c r="N123" s="70" t="s">
        <v>139</v>
      </c>
      <c r="O123" s="70"/>
      <c r="P123" s="141" t="s">
        <v>364</v>
      </c>
      <c r="Q123" s="141" t="s">
        <v>138</v>
      </c>
      <c r="R123" s="141" t="s">
        <v>138</v>
      </c>
      <c r="S123" s="141" t="s">
        <v>1014</v>
      </c>
      <c r="T123" s="141" t="s">
        <v>1012</v>
      </c>
      <c r="U123" s="70"/>
      <c r="V123" s="70"/>
      <c r="W123" s="70"/>
      <c r="X123" s="142" t="s">
        <v>138</v>
      </c>
    </row>
    <row r="124" spans="1:24" ht="15" customHeight="1">
      <c r="A124" s="70" t="s">
        <v>136</v>
      </c>
      <c r="B124" s="70" t="s">
        <v>137</v>
      </c>
      <c r="C124" s="153">
        <v>242</v>
      </c>
      <c r="D124" s="70"/>
      <c r="E124" s="154" t="s">
        <v>2241</v>
      </c>
      <c r="F124" s="141" t="s">
        <v>360</v>
      </c>
      <c r="G124" s="131">
        <v>10900</v>
      </c>
      <c r="H124" s="141" t="s">
        <v>362</v>
      </c>
      <c r="I124" s="141">
        <v>541</v>
      </c>
      <c r="J124" s="143">
        <v>40268</v>
      </c>
      <c r="K124" s="141">
        <v>36</v>
      </c>
      <c r="L124" s="143">
        <f t="shared" si="1"/>
        <v>30772</v>
      </c>
      <c r="M124" s="89" t="s">
        <v>201</v>
      </c>
      <c r="N124" s="70" t="s">
        <v>139</v>
      </c>
      <c r="O124" s="70"/>
      <c r="P124" s="141" t="s">
        <v>364</v>
      </c>
      <c r="Q124" s="141" t="s">
        <v>610</v>
      </c>
      <c r="R124" s="141" t="s">
        <v>948</v>
      </c>
      <c r="S124" s="141" t="s">
        <v>1014</v>
      </c>
      <c r="T124" s="141" t="s">
        <v>1012</v>
      </c>
      <c r="U124" s="70"/>
      <c r="V124" s="70"/>
      <c r="W124" s="70"/>
      <c r="X124" s="142" t="s">
        <v>1561</v>
      </c>
    </row>
    <row r="125" spans="1:24" ht="15" customHeight="1">
      <c r="A125" s="70" t="s">
        <v>136</v>
      </c>
      <c r="B125" s="70" t="s">
        <v>137</v>
      </c>
      <c r="C125" s="153">
        <v>243</v>
      </c>
      <c r="D125" s="70"/>
      <c r="E125" s="154" t="s">
        <v>2242</v>
      </c>
      <c r="F125" s="141" t="s">
        <v>360</v>
      </c>
      <c r="G125" s="131">
        <v>11400</v>
      </c>
      <c r="H125" s="141" t="s">
        <v>362</v>
      </c>
      <c r="I125" s="141">
        <v>543</v>
      </c>
      <c r="J125" s="143">
        <v>40268</v>
      </c>
      <c r="K125" s="141">
        <v>0</v>
      </c>
      <c r="L125" s="143">
        <f t="shared" si="1"/>
        <v>30772</v>
      </c>
      <c r="M125" s="89" t="s">
        <v>185</v>
      </c>
      <c r="N125" s="70" t="s">
        <v>139</v>
      </c>
      <c r="O125" s="70"/>
      <c r="P125" s="141" t="s">
        <v>364</v>
      </c>
      <c r="Q125" s="141" t="s">
        <v>395</v>
      </c>
      <c r="R125" s="141" t="s">
        <v>949</v>
      </c>
      <c r="S125" s="141" t="s">
        <v>1014</v>
      </c>
      <c r="T125" s="141" t="s">
        <v>1012</v>
      </c>
      <c r="U125" s="70"/>
      <c r="V125" s="70"/>
      <c r="W125" s="70"/>
      <c r="X125" s="142" t="s">
        <v>1443</v>
      </c>
    </row>
    <row r="126" spans="1:24" ht="15" customHeight="1">
      <c r="A126" s="70" t="s">
        <v>136</v>
      </c>
      <c r="B126" s="70" t="s">
        <v>137</v>
      </c>
      <c r="C126" s="153">
        <v>245</v>
      </c>
      <c r="D126" s="70"/>
      <c r="E126" s="154" t="s">
        <v>2243</v>
      </c>
      <c r="F126" s="141" t="s">
        <v>360</v>
      </c>
      <c r="G126" s="131">
        <v>1000</v>
      </c>
      <c r="H126" s="141" t="s">
        <v>362</v>
      </c>
      <c r="I126" s="141">
        <v>570</v>
      </c>
      <c r="J126" s="143">
        <v>40268</v>
      </c>
      <c r="K126" s="141">
        <v>0</v>
      </c>
      <c r="L126" s="143">
        <f t="shared" si="1"/>
        <v>30772</v>
      </c>
      <c r="M126" s="89" t="s">
        <v>231</v>
      </c>
      <c r="N126" s="70" t="s">
        <v>139</v>
      </c>
      <c r="O126" s="70"/>
      <c r="P126" s="141" t="s">
        <v>364</v>
      </c>
      <c r="Q126" s="141" t="s">
        <v>420</v>
      </c>
      <c r="R126" s="141" t="s">
        <v>952</v>
      </c>
      <c r="S126" s="141" t="s">
        <v>1014</v>
      </c>
      <c r="T126" s="141" t="s">
        <v>1012</v>
      </c>
      <c r="U126" s="70"/>
      <c r="V126" s="70"/>
      <c r="W126" s="70"/>
      <c r="X126" s="142" t="s">
        <v>1445</v>
      </c>
    </row>
    <row r="127" spans="1:24" ht="15" customHeight="1">
      <c r="A127" s="70" t="s">
        <v>136</v>
      </c>
      <c r="B127" s="70" t="s">
        <v>137</v>
      </c>
      <c r="C127" s="153">
        <v>257</v>
      </c>
      <c r="D127" s="70"/>
      <c r="E127" s="154" t="s">
        <v>2244</v>
      </c>
      <c r="F127" s="141" t="s">
        <v>360</v>
      </c>
      <c r="G127" s="130">
        <v>100</v>
      </c>
      <c r="H127" s="141" t="s">
        <v>362</v>
      </c>
      <c r="I127" s="141">
        <v>612</v>
      </c>
      <c r="J127" s="143">
        <v>40268</v>
      </c>
      <c r="K127" s="141">
        <v>0</v>
      </c>
      <c r="L127" s="143">
        <f t="shared" si="1"/>
        <v>30772</v>
      </c>
      <c r="M127" s="89" t="s">
        <v>302</v>
      </c>
      <c r="N127" s="70" t="s">
        <v>139</v>
      </c>
      <c r="O127" s="70"/>
      <c r="P127" s="141" t="s">
        <v>364</v>
      </c>
      <c r="Q127" s="141" t="s">
        <v>138</v>
      </c>
      <c r="R127" s="141" t="s">
        <v>138</v>
      </c>
      <c r="S127" s="141" t="s">
        <v>2990</v>
      </c>
      <c r="T127" s="141" t="s">
        <v>2991</v>
      </c>
      <c r="U127" s="70"/>
      <c r="V127" s="70"/>
      <c r="W127" s="70"/>
      <c r="X127" s="142" t="s">
        <v>138</v>
      </c>
    </row>
    <row r="128" spans="1:24" ht="15" customHeight="1">
      <c r="A128" s="70" t="s">
        <v>136</v>
      </c>
      <c r="B128" s="70" t="s">
        <v>137</v>
      </c>
      <c r="C128" s="153">
        <v>269</v>
      </c>
      <c r="D128" s="70"/>
      <c r="E128" s="154" t="s">
        <v>2245</v>
      </c>
      <c r="F128" s="141" t="s">
        <v>360</v>
      </c>
      <c r="G128" s="131">
        <v>1000</v>
      </c>
      <c r="H128" s="141" t="s">
        <v>362</v>
      </c>
      <c r="I128" s="141">
        <v>653</v>
      </c>
      <c r="J128" s="143">
        <v>40268</v>
      </c>
      <c r="K128" s="141">
        <v>0</v>
      </c>
      <c r="L128" s="143">
        <f t="shared" si="1"/>
        <v>30772</v>
      </c>
      <c r="M128" s="89" t="s">
        <v>202</v>
      </c>
      <c r="N128" s="70" t="s">
        <v>139</v>
      </c>
      <c r="O128" s="70"/>
      <c r="P128" s="141" t="s">
        <v>364</v>
      </c>
      <c r="Q128" s="141" t="s">
        <v>138</v>
      </c>
      <c r="R128" s="141" t="s">
        <v>138</v>
      </c>
      <c r="S128" s="141" t="s">
        <v>1014</v>
      </c>
      <c r="T128" s="141" t="s">
        <v>1012</v>
      </c>
      <c r="U128" s="70"/>
      <c r="V128" s="70"/>
      <c r="W128" s="70"/>
      <c r="X128" s="142" t="s">
        <v>138</v>
      </c>
    </row>
    <row r="129" spans="1:24" ht="15" customHeight="1">
      <c r="A129" s="70" t="s">
        <v>136</v>
      </c>
      <c r="B129" s="70" t="s">
        <v>137</v>
      </c>
      <c r="C129" s="153">
        <v>270</v>
      </c>
      <c r="D129" s="70"/>
      <c r="E129" s="154" t="s">
        <v>2246</v>
      </c>
      <c r="F129" s="141" t="s">
        <v>360</v>
      </c>
      <c r="G129" s="131">
        <v>7200</v>
      </c>
      <c r="H129" s="141" t="s">
        <v>362</v>
      </c>
      <c r="I129" s="141">
        <v>654</v>
      </c>
      <c r="J129" s="143">
        <v>40268</v>
      </c>
      <c r="K129" s="141">
        <v>0</v>
      </c>
      <c r="L129" s="143">
        <f t="shared" si="1"/>
        <v>30772</v>
      </c>
      <c r="M129" s="89" t="s">
        <v>168</v>
      </c>
      <c r="N129" s="70" t="s">
        <v>139</v>
      </c>
      <c r="O129" s="70"/>
      <c r="P129" s="141" t="s">
        <v>364</v>
      </c>
      <c r="Q129" s="141" t="s">
        <v>138</v>
      </c>
      <c r="R129" s="141" t="s">
        <v>138</v>
      </c>
      <c r="S129" s="141" t="s">
        <v>1014</v>
      </c>
      <c r="T129" s="141" t="s">
        <v>1012</v>
      </c>
      <c r="U129" s="70"/>
      <c r="V129" s="70"/>
      <c r="W129" s="70"/>
      <c r="X129" s="142" t="s">
        <v>138</v>
      </c>
    </row>
    <row r="130" spans="1:24" ht="15" customHeight="1">
      <c r="A130" s="70" t="s">
        <v>136</v>
      </c>
      <c r="B130" s="70" t="s">
        <v>137</v>
      </c>
      <c r="C130" s="153">
        <v>279</v>
      </c>
      <c r="D130" s="70"/>
      <c r="E130" s="154" t="s">
        <v>2247</v>
      </c>
      <c r="F130" s="141" t="s">
        <v>360</v>
      </c>
      <c r="G130" s="131">
        <v>1000</v>
      </c>
      <c r="H130" s="141" t="s">
        <v>362</v>
      </c>
      <c r="I130" s="141">
        <v>705</v>
      </c>
      <c r="J130" s="143">
        <v>40268</v>
      </c>
      <c r="K130" s="141">
        <v>39</v>
      </c>
      <c r="L130" s="143">
        <f t="shared" ref="L130:L193" si="2">DATE(YEAR(J130)-26,MONTH(J130),DAY(J130))</f>
        <v>30772</v>
      </c>
      <c r="M130" s="89" t="s">
        <v>167</v>
      </c>
      <c r="N130" s="70" t="s">
        <v>139</v>
      </c>
      <c r="O130" s="70"/>
      <c r="P130" s="141" t="s">
        <v>364</v>
      </c>
      <c r="Q130" s="141" t="s">
        <v>624</v>
      </c>
      <c r="R130" s="141" t="s">
        <v>967</v>
      </c>
      <c r="S130" s="141" t="s">
        <v>1014</v>
      </c>
      <c r="T130" s="141" t="s">
        <v>1012</v>
      </c>
      <c r="U130" s="70"/>
      <c r="V130" s="70"/>
      <c r="W130" s="70"/>
      <c r="X130" s="142" t="s">
        <v>1565</v>
      </c>
    </row>
    <row r="131" spans="1:24" ht="15" customHeight="1">
      <c r="A131" s="70" t="s">
        <v>136</v>
      </c>
      <c r="B131" s="70" t="s">
        <v>137</v>
      </c>
      <c r="C131" s="153">
        <v>285</v>
      </c>
      <c r="D131" s="70"/>
      <c r="E131" s="154" t="s">
        <v>2248</v>
      </c>
      <c r="F131" s="141" t="s">
        <v>360</v>
      </c>
      <c r="G131" s="131">
        <v>1000</v>
      </c>
      <c r="H131" s="141" t="s">
        <v>362</v>
      </c>
      <c r="I131" s="141">
        <v>727</v>
      </c>
      <c r="J131" s="143">
        <v>40268</v>
      </c>
      <c r="K131" s="141">
        <v>53</v>
      </c>
      <c r="L131" s="143">
        <f t="shared" si="2"/>
        <v>30772</v>
      </c>
      <c r="M131" s="89" t="s">
        <v>350</v>
      </c>
      <c r="N131" s="70" t="s">
        <v>139</v>
      </c>
      <c r="O131" s="70"/>
      <c r="P131" s="141" t="s">
        <v>364</v>
      </c>
      <c r="Q131" s="141" t="s">
        <v>629</v>
      </c>
      <c r="R131" s="141" t="s">
        <v>974</v>
      </c>
      <c r="S131" s="141" t="s">
        <v>1014</v>
      </c>
      <c r="T131" s="141" t="s">
        <v>1012</v>
      </c>
      <c r="U131" s="70"/>
      <c r="V131" s="70"/>
      <c r="W131" s="70"/>
      <c r="X131" s="142" t="s">
        <v>1455</v>
      </c>
    </row>
    <row r="132" spans="1:24" ht="15" customHeight="1">
      <c r="A132" s="70" t="s">
        <v>136</v>
      </c>
      <c r="B132" s="70" t="s">
        <v>137</v>
      </c>
      <c r="C132" s="153">
        <v>286</v>
      </c>
      <c r="D132" s="70"/>
      <c r="E132" s="154" t="s">
        <v>2249</v>
      </c>
      <c r="F132" s="141" t="s">
        <v>360</v>
      </c>
      <c r="G132" s="131">
        <v>16900</v>
      </c>
      <c r="H132" s="141" t="s">
        <v>362</v>
      </c>
      <c r="I132" s="141">
        <v>729</v>
      </c>
      <c r="J132" s="143">
        <v>40268</v>
      </c>
      <c r="K132" s="141">
        <v>0</v>
      </c>
      <c r="L132" s="143">
        <f t="shared" si="2"/>
        <v>30772</v>
      </c>
      <c r="M132" s="89" t="s">
        <v>273</v>
      </c>
      <c r="N132" s="70" t="s">
        <v>139</v>
      </c>
      <c r="O132" s="70"/>
      <c r="P132" s="141" t="s">
        <v>364</v>
      </c>
      <c r="Q132" s="141" t="s">
        <v>623</v>
      </c>
      <c r="R132" s="141" t="s">
        <v>975</v>
      </c>
      <c r="S132" s="141" t="s">
        <v>1014</v>
      </c>
      <c r="T132" s="141" t="s">
        <v>1012</v>
      </c>
      <c r="U132" s="70"/>
      <c r="V132" s="70"/>
      <c r="W132" s="70"/>
      <c r="X132" s="142" t="s">
        <v>1463</v>
      </c>
    </row>
    <row r="133" spans="1:24" ht="15" customHeight="1">
      <c r="A133" s="70" t="s">
        <v>136</v>
      </c>
      <c r="B133" s="70" t="s">
        <v>137</v>
      </c>
      <c r="C133" s="153">
        <v>288</v>
      </c>
      <c r="D133" s="70"/>
      <c r="E133" s="154" t="s">
        <v>2250</v>
      </c>
      <c r="F133" s="141" t="s">
        <v>360</v>
      </c>
      <c r="G133" s="131">
        <v>6000</v>
      </c>
      <c r="H133" s="141" t="s">
        <v>362</v>
      </c>
      <c r="I133" s="141">
        <v>733</v>
      </c>
      <c r="J133" s="143">
        <v>40268</v>
      </c>
      <c r="K133" s="141">
        <v>0</v>
      </c>
      <c r="L133" s="143">
        <f t="shared" si="2"/>
        <v>30772</v>
      </c>
      <c r="M133" s="89" t="s">
        <v>180</v>
      </c>
      <c r="N133" s="70" t="s">
        <v>139</v>
      </c>
      <c r="O133" s="70"/>
      <c r="P133" s="141" t="s">
        <v>364</v>
      </c>
      <c r="Q133" s="141" t="s">
        <v>631</v>
      </c>
      <c r="R133" s="141" t="s">
        <v>977</v>
      </c>
      <c r="S133" s="141" t="s">
        <v>1014</v>
      </c>
      <c r="T133" s="141" t="s">
        <v>1012</v>
      </c>
      <c r="U133" s="70"/>
      <c r="V133" s="70"/>
      <c r="W133" s="70"/>
      <c r="X133" s="142" t="s">
        <v>1457</v>
      </c>
    </row>
    <row r="134" spans="1:24" ht="15" customHeight="1">
      <c r="A134" s="70" t="s">
        <v>136</v>
      </c>
      <c r="B134" s="70" t="s">
        <v>137</v>
      </c>
      <c r="C134" s="153">
        <v>289</v>
      </c>
      <c r="D134" s="70"/>
      <c r="E134" s="154" t="s">
        <v>2251</v>
      </c>
      <c r="F134" s="141" t="s">
        <v>360</v>
      </c>
      <c r="G134" s="131">
        <v>6600</v>
      </c>
      <c r="H134" s="141" t="s">
        <v>362</v>
      </c>
      <c r="I134" s="141">
        <v>735</v>
      </c>
      <c r="J134" s="143">
        <v>40268</v>
      </c>
      <c r="K134" s="141">
        <v>0</v>
      </c>
      <c r="L134" s="143">
        <f t="shared" si="2"/>
        <v>30772</v>
      </c>
      <c r="M134" s="89" t="s">
        <v>234</v>
      </c>
      <c r="N134" s="70" t="s">
        <v>139</v>
      </c>
      <c r="O134" s="70"/>
      <c r="P134" s="141" t="s">
        <v>364</v>
      </c>
      <c r="Q134" s="141" t="s">
        <v>632</v>
      </c>
      <c r="R134" s="141" t="s">
        <v>978</v>
      </c>
      <c r="S134" s="141" t="s">
        <v>1014</v>
      </c>
      <c r="T134" s="141" t="s">
        <v>1012</v>
      </c>
      <c r="U134" s="70"/>
      <c r="V134" s="70"/>
      <c r="W134" s="70"/>
      <c r="X134" s="142" t="s">
        <v>1453</v>
      </c>
    </row>
    <row r="135" spans="1:24" ht="15" customHeight="1">
      <c r="A135" s="70" t="s">
        <v>136</v>
      </c>
      <c r="B135" s="70" t="s">
        <v>137</v>
      </c>
      <c r="C135" s="153">
        <v>291</v>
      </c>
      <c r="D135" s="70"/>
      <c r="E135" s="154" t="s">
        <v>2252</v>
      </c>
      <c r="F135" s="141" t="s">
        <v>360</v>
      </c>
      <c r="G135" s="131">
        <v>12100</v>
      </c>
      <c r="H135" s="141" t="s">
        <v>362</v>
      </c>
      <c r="I135" s="141">
        <v>737</v>
      </c>
      <c r="J135" s="143">
        <v>40268</v>
      </c>
      <c r="K135" s="141">
        <v>0</v>
      </c>
      <c r="L135" s="143">
        <f t="shared" si="2"/>
        <v>30772</v>
      </c>
      <c r="M135" s="89" t="s">
        <v>174</v>
      </c>
      <c r="N135" s="70" t="s">
        <v>139</v>
      </c>
      <c r="O135" s="70"/>
      <c r="P135" s="141" t="s">
        <v>364</v>
      </c>
      <c r="Q135" s="141" t="s">
        <v>634</v>
      </c>
      <c r="R135" s="141" t="s">
        <v>980</v>
      </c>
      <c r="S135" s="141" t="s">
        <v>1014</v>
      </c>
      <c r="T135" s="141" t="s">
        <v>1012</v>
      </c>
      <c r="U135" s="70"/>
      <c r="V135" s="70"/>
      <c r="W135" s="70"/>
      <c r="X135" s="142" t="s">
        <v>1456</v>
      </c>
    </row>
    <row r="136" spans="1:24" ht="15" customHeight="1">
      <c r="A136" s="70" t="s">
        <v>136</v>
      </c>
      <c r="B136" s="70" t="s">
        <v>137</v>
      </c>
      <c r="C136" s="153">
        <v>293</v>
      </c>
      <c r="D136" s="70"/>
      <c r="E136" s="154" t="s">
        <v>2253</v>
      </c>
      <c r="F136" s="141" t="s">
        <v>360</v>
      </c>
      <c r="G136" s="131">
        <v>3000</v>
      </c>
      <c r="H136" s="141" t="s">
        <v>362</v>
      </c>
      <c r="I136" s="141">
        <v>741</v>
      </c>
      <c r="J136" s="143">
        <v>40268</v>
      </c>
      <c r="K136" s="141">
        <v>80</v>
      </c>
      <c r="L136" s="143">
        <f t="shared" si="2"/>
        <v>30772</v>
      </c>
      <c r="M136" s="89" t="s">
        <v>223</v>
      </c>
      <c r="N136" s="70" t="s">
        <v>139</v>
      </c>
      <c r="O136" s="70"/>
      <c r="P136" s="141" t="s">
        <v>364</v>
      </c>
      <c r="Q136" s="141" t="s">
        <v>411</v>
      </c>
      <c r="R136" s="141" t="s">
        <v>704</v>
      </c>
      <c r="S136" s="141" t="s">
        <v>1014</v>
      </c>
      <c r="T136" s="141" t="s">
        <v>1012</v>
      </c>
      <c r="U136" s="70"/>
      <c r="V136" s="70"/>
      <c r="W136" s="70"/>
      <c r="X136" s="142" t="s">
        <v>1303</v>
      </c>
    </row>
    <row r="137" spans="1:24" ht="15" customHeight="1">
      <c r="A137" s="70" t="s">
        <v>136</v>
      </c>
      <c r="B137" s="70" t="s">
        <v>137</v>
      </c>
      <c r="C137" s="153">
        <v>296</v>
      </c>
      <c r="D137" s="70"/>
      <c r="E137" s="154" t="s">
        <v>2254</v>
      </c>
      <c r="F137" s="141" t="s">
        <v>360</v>
      </c>
      <c r="G137" s="130">
        <v>100</v>
      </c>
      <c r="H137" s="141" t="s">
        <v>362</v>
      </c>
      <c r="I137" s="141">
        <v>748</v>
      </c>
      <c r="J137" s="143">
        <v>40268</v>
      </c>
      <c r="K137" s="141">
        <v>0</v>
      </c>
      <c r="L137" s="143">
        <f t="shared" si="2"/>
        <v>30772</v>
      </c>
      <c r="M137" s="89" t="s">
        <v>252</v>
      </c>
      <c r="N137" s="70" t="s">
        <v>139</v>
      </c>
      <c r="O137" s="70"/>
      <c r="P137" s="141" t="s">
        <v>364</v>
      </c>
      <c r="Q137" s="141" t="s">
        <v>138</v>
      </c>
      <c r="R137" s="141" t="s">
        <v>138</v>
      </c>
      <c r="S137" s="141" t="s">
        <v>1014</v>
      </c>
      <c r="T137" s="141" t="s">
        <v>1012</v>
      </c>
      <c r="U137" s="70"/>
      <c r="V137" s="70"/>
      <c r="W137" s="70"/>
      <c r="X137" s="142" t="s">
        <v>138</v>
      </c>
    </row>
    <row r="138" spans="1:24" ht="15" customHeight="1">
      <c r="A138" s="70" t="s">
        <v>136</v>
      </c>
      <c r="B138" s="70" t="s">
        <v>137</v>
      </c>
      <c r="C138" s="153">
        <v>300</v>
      </c>
      <c r="D138" s="70"/>
      <c r="E138" s="154" t="s">
        <v>2255</v>
      </c>
      <c r="F138" s="141" t="s">
        <v>361</v>
      </c>
      <c r="G138" s="131">
        <v>4800</v>
      </c>
      <c r="H138" s="141" t="s">
        <v>138</v>
      </c>
      <c r="I138" s="141">
        <v>790</v>
      </c>
      <c r="J138" s="143">
        <v>40268</v>
      </c>
      <c r="K138" s="141">
        <v>0</v>
      </c>
      <c r="L138" s="143">
        <f t="shared" si="2"/>
        <v>30772</v>
      </c>
      <c r="M138" s="89"/>
      <c r="N138" s="70" t="s">
        <v>139</v>
      </c>
      <c r="O138" s="70"/>
      <c r="P138" s="141" t="s">
        <v>138</v>
      </c>
      <c r="Q138" s="141" t="s">
        <v>138</v>
      </c>
      <c r="R138" s="141" t="s">
        <v>138</v>
      </c>
      <c r="S138" s="141" t="s">
        <v>1014</v>
      </c>
      <c r="T138" s="141" t="s">
        <v>138</v>
      </c>
      <c r="U138" s="70"/>
      <c r="V138" s="70"/>
      <c r="W138" s="70"/>
      <c r="X138" s="142" t="s">
        <v>138</v>
      </c>
    </row>
    <row r="139" spans="1:24" ht="15" customHeight="1">
      <c r="A139" s="70" t="s">
        <v>136</v>
      </c>
      <c r="B139" s="70" t="s">
        <v>137</v>
      </c>
      <c r="C139" s="153">
        <v>302</v>
      </c>
      <c r="D139" s="70"/>
      <c r="E139" s="154" t="s">
        <v>2256</v>
      </c>
      <c r="F139" s="141" t="s">
        <v>361</v>
      </c>
      <c r="G139" s="131">
        <v>9600</v>
      </c>
      <c r="H139" s="141" t="s">
        <v>362</v>
      </c>
      <c r="I139" s="141">
        <v>793</v>
      </c>
      <c r="J139" s="143">
        <v>40268</v>
      </c>
      <c r="K139" s="141">
        <v>0</v>
      </c>
      <c r="L139" s="143">
        <f t="shared" si="2"/>
        <v>30772</v>
      </c>
      <c r="M139" s="89" t="s">
        <v>355</v>
      </c>
      <c r="N139" s="70" t="s">
        <v>139</v>
      </c>
      <c r="O139" s="70"/>
      <c r="P139" s="141" t="s">
        <v>364</v>
      </c>
      <c r="Q139" s="141" t="s">
        <v>645</v>
      </c>
      <c r="R139" s="141" t="s">
        <v>994</v>
      </c>
      <c r="S139" s="141" t="s">
        <v>1014</v>
      </c>
      <c r="T139" s="141" t="s">
        <v>1012</v>
      </c>
      <c r="U139" s="70"/>
      <c r="V139" s="70"/>
      <c r="W139" s="70"/>
      <c r="X139" s="142" t="s">
        <v>138</v>
      </c>
    </row>
    <row r="140" spans="1:24" ht="15" customHeight="1">
      <c r="A140" s="70" t="s">
        <v>136</v>
      </c>
      <c r="B140" s="70" t="s">
        <v>137</v>
      </c>
      <c r="C140" s="153">
        <v>306</v>
      </c>
      <c r="D140" s="70"/>
      <c r="E140" s="154" t="s">
        <v>2257</v>
      </c>
      <c r="F140" s="141" t="s">
        <v>360</v>
      </c>
      <c r="G140" s="131">
        <v>1600</v>
      </c>
      <c r="H140" s="141" t="s">
        <v>362</v>
      </c>
      <c r="I140" s="141">
        <v>847</v>
      </c>
      <c r="J140" s="143">
        <v>41403</v>
      </c>
      <c r="K140" s="141">
        <v>78</v>
      </c>
      <c r="L140" s="143">
        <f t="shared" si="2"/>
        <v>31906</v>
      </c>
      <c r="M140" s="89" t="s">
        <v>168</v>
      </c>
      <c r="N140" s="70" t="s">
        <v>139</v>
      </c>
      <c r="O140" s="70"/>
      <c r="P140" s="141" t="s">
        <v>364</v>
      </c>
      <c r="Q140" s="141" t="s">
        <v>652</v>
      </c>
      <c r="R140" s="141" t="s">
        <v>1006</v>
      </c>
      <c r="S140" s="141" t="s">
        <v>1014</v>
      </c>
      <c r="T140" s="141" t="s">
        <v>1012</v>
      </c>
      <c r="U140" s="70"/>
      <c r="V140" s="70"/>
      <c r="W140" s="70"/>
      <c r="X140" s="142" t="s">
        <v>138</v>
      </c>
    </row>
    <row r="141" spans="1:24" ht="15" customHeight="1">
      <c r="A141" s="70" t="s">
        <v>136</v>
      </c>
      <c r="B141" s="70" t="s">
        <v>137</v>
      </c>
      <c r="C141" s="153">
        <v>308</v>
      </c>
      <c r="D141" s="70"/>
      <c r="E141" s="154" t="s">
        <v>2258</v>
      </c>
      <c r="F141" s="89" t="s">
        <v>1686</v>
      </c>
      <c r="G141" s="131">
        <v>9600</v>
      </c>
      <c r="H141" s="141" t="s">
        <v>362</v>
      </c>
      <c r="I141" s="70"/>
      <c r="J141" s="143">
        <v>41403</v>
      </c>
      <c r="K141" s="70"/>
      <c r="L141" s="143">
        <f t="shared" si="2"/>
        <v>31906</v>
      </c>
      <c r="M141" s="70"/>
      <c r="N141" s="70" t="s">
        <v>139</v>
      </c>
      <c r="O141" s="70"/>
      <c r="P141" s="70"/>
      <c r="Q141" s="70"/>
      <c r="R141" s="70"/>
      <c r="S141" s="141" t="s">
        <v>1014</v>
      </c>
      <c r="T141" s="141" t="s">
        <v>1012</v>
      </c>
      <c r="U141" s="70"/>
      <c r="V141" s="70"/>
      <c r="W141" s="70"/>
    </row>
    <row r="142" spans="1:24" ht="15" customHeight="1">
      <c r="A142" s="70" t="s">
        <v>136</v>
      </c>
      <c r="B142" s="70" t="s">
        <v>137</v>
      </c>
      <c r="C142" s="153">
        <v>309</v>
      </c>
      <c r="D142" s="70"/>
      <c r="E142" s="154" t="s">
        <v>2259</v>
      </c>
      <c r="F142" s="89" t="s">
        <v>1686</v>
      </c>
      <c r="G142" s="131">
        <v>1000</v>
      </c>
      <c r="H142" s="141" t="s">
        <v>362</v>
      </c>
      <c r="I142" s="70"/>
      <c r="J142" s="143">
        <v>41403</v>
      </c>
      <c r="K142" s="70"/>
      <c r="L142" s="143">
        <f t="shared" si="2"/>
        <v>31906</v>
      </c>
      <c r="M142" s="70"/>
      <c r="N142" s="70" t="s">
        <v>139</v>
      </c>
      <c r="O142" s="70"/>
      <c r="P142" s="70"/>
      <c r="Q142" s="70"/>
      <c r="R142" s="70"/>
      <c r="S142" s="141" t="s">
        <v>1014</v>
      </c>
      <c r="T142" s="141" t="s">
        <v>1012</v>
      </c>
      <c r="U142" s="70"/>
      <c r="V142" s="70"/>
      <c r="W142" s="70"/>
    </row>
    <row r="143" spans="1:24" ht="15" customHeight="1">
      <c r="A143" s="70" t="s">
        <v>136</v>
      </c>
      <c r="B143" s="70" t="s">
        <v>137</v>
      </c>
      <c r="C143" s="153">
        <v>315</v>
      </c>
      <c r="D143" s="70"/>
      <c r="E143" s="154" t="s">
        <v>2261</v>
      </c>
      <c r="F143" s="89" t="s">
        <v>1686</v>
      </c>
      <c r="G143" s="131">
        <v>4800</v>
      </c>
      <c r="H143" s="141" t="s">
        <v>362</v>
      </c>
      <c r="I143" s="70"/>
      <c r="J143" s="143">
        <v>41403</v>
      </c>
      <c r="K143" s="70"/>
      <c r="L143" s="143">
        <f t="shared" si="2"/>
        <v>31906</v>
      </c>
      <c r="M143" s="70"/>
      <c r="N143" s="70" t="s">
        <v>139</v>
      </c>
      <c r="O143" s="70"/>
      <c r="P143" s="70"/>
      <c r="Q143" s="70"/>
      <c r="R143" s="70"/>
      <c r="S143" s="141" t="s">
        <v>1014</v>
      </c>
      <c r="T143" s="141" t="s">
        <v>1012</v>
      </c>
      <c r="U143" s="70"/>
      <c r="V143" s="70"/>
      <c r="W143" s="70"/>
    </row>
    <row r="144" spans="1:24" ht="15" customHeight="1">
      <c r="A144" s="70" t="s">
        <v>136</v>
      </c>
      <c r="B144" s="70" t="s">
        <v>137</v>
      </c>
      <c r="C144" s="153">
        <v>317</v>
      </c>
      <c r="D144" s="70"/>
      <c r="E144" s="154" t="s">
        <v>2262</v>
      </c>
      <c r="F144" s="89" t="s">
        <v>1686</v>
      </c>
      <c r="G144" s="131">
        <v>4800</v>
      </c>
      <c r="H144" s="141" t="s">
        <v>362</v>
      </c>
      <c r="I144" s="70"/>
      <c r="J144" s="143">
        <v>41403</v>
      </c>
      <c r="K144" s="70"/>
      <c r="L144" s="143">
        <f t="shared" si="2"/>
        <v>31906</v>
      </c>
      <c r="M144" s="70"/>
      <c r="N144" s="70" t="s">
        <v>139</v>
      </c>
      <c r="O144" s="70"/>
      <c r="P144" s="70"/>
      <c r="Q144" s="70"/>
      <c r="R144" s="70"/>
      <c r="S144" s="141" t="s">
        <v>1014</v>
      </c>
      <c r="T144" s="141" t="s">
        <v>1012</v>
      </c>
      <c r="U144" s="70"/>
      <c r="V144" s="70"/>
      <c r="W144" s="70"/>
    </row>
    <row r="145" spans="1:23" ht="15" customHeight="1">
      <c r="A145" s="70" t="s">
        <v>136</v>
      </c>
      <c r="B145" s="70" t="s">
        <v>137</v>
      </c>
      <c r="C145" s="153">
        <v>321</v>
      </c>
      <c r="D145" s="70"/>
      <c r="E145" s="154" t="s">
        <v>2263</v>
      </c>
      <c r="F145" s="89" t="s">
        <v>1686</v>
      </c>
      <c r="G145" s="131">
        <v>4172</v>
      </c>
      <c r="H145" s="141" t="s">
        <v>362</v>
      </c>
      <c r="I145" s="70"/>
      <c r="J145" s="143">
        <v>41403</v>
      </c>
      <c r="K145" s="70"/>
      <c r="L145" s="143">
        <f t="shared" si="2"/>
        <v>31906</v>
      </c>
      <c r="M145" s="70"/>
      <c r="N145" s="70" t="s">
        <v>139</v>
      </c>
      <c r="O145" s="70"/>
      <c r="P145" s="70"/>
      <c r="Q145" s="70"/>
      <c r="R145" s="70"/>
      <c r="S145" s="141" t="s">
        <v>1014</v>
      </c>
      <c r="T145" s="141" t="s">
        <v>1012</v>
      </c>
      <c r="U145" s="70"/>
      <c r="V145" s="70"/>
      <c r="W145" s="70"/>
    </row>
    <row r="146" spans="1:23" ht="15" customHeight="1">
      <c r="A146" s="70" t="s">
        <v>136</v>
      </c>
      <c r="B146" s="70" t="s">
        <v>137</v>
      </c>
      <c r="C146" s="153">
        <v>326</v>
      </c>
      <c r="D146" s="70"/>
      <c r="E146" s="154" t="s">
        <v>2264</v>
      </c>
      <c r="F146" s="89" t="s">
        <v>1686</v>
      </c>
      <c r="G146" s="131">
        <v>16800</v>
      </c>
      <c r="H146" s="141" t="s">
        <v>362</v>
      </c>
      <c r="I146" s="70"/>
      <c r="J146" s="143">
        <v>41403</v>
      </c>
      <c r="K146" s="70"/>
      <c r="L146" s="143">
        <f t="shared" si="2"/>
        <v>31906</v>
      </c>
      <c r="M146" s="70"/>
      <c r="N146" s="70" t="s">
        <v>139</v>
      </c>
      <c r="O146" s="70"/>
      <c r="P146" s="70"/>
      <c r="Q146" s="70"/>
      <c r="R146" s="70"/>
      <c r="S146" s="141" t="s">
        <v>1014</v>
      </c>
      <c r="T146" s="141" t="s">
        <v>1012</v>
      </c>
      <c r="U146" s="70"/>
      <c r="V146" s="70"/>
      <c r="W146" s="70"/>
    </row>
    <row r="147" spans="1:23" ht="15" customHeight="1">
      <c r="A147" s="70" t="s">
        <v>136</v>
      </c>
      <c r="B147" s="70" t="s">
        <v>137</v>
      </c>
      <c r="C147" s="153">
        <v>331</v>
      </c>
      <c r="D147" s="70"/>
      <c r="E147" s="154" t="s">
        <v>2265</v>
      </c>
      <c r="F147" s="89" t="s">
        <v>1686</v>
      </c>
      <c r="G147" s="131">
        <v>4800</v>
      </c>
      <c r="H147" s="141" t="s">
        <v>362</v>
      </c>
      <c r="I147" s="70"/>
      <c r="J147" s="143">
        <v>41403</v>
      </c>
      <c r="K147" s="70"/>
      <c r="L147" s="143">
        <f t="shared" si="2"/>
        <v>31906</v>
      </c>
      <c r="M147" s="70"/>
      <c r="N147" s="70" t="s">
        <v>139</v>
      </c>
      <c r="O147" s="70"/>
      <c r="P147" s="70"/>
      <c r="Q147" s="70"/>
      <c r="R147" s="70"/>
      <c r="S147" s="141" t="s">
        <v>1014</v>
      </c>
      <c r="T147" s="141" t="s">
        <v>1012</v>
      </c>
      <c r="U147" s="70"/>
      <c r="V147" s="70"/>
      <c r="W147" s="70"/>
    </row>
    <row r="148" spans="1:23" ht="15" customHeight="1">
      <c r="A148" s="70" t="s">
        <v>136</v>
      </c>
      <c r="B148" s="70" t="s">
        <v>137</v>
      </c>
      <c r="C148" s="153">
        <v>332</v>
      </c>
      <c r="D148" s="70"/>
      <c r="E148" s="154" t="s">
        <v>2266</v>
      </c>
      <c r="F148" s="89" t="s">
        <v>1686</v>
      </c>
      <c r="G148" s="131">
        <v>15650</v>
      </c>
      <c r="H148" s="141" t="s">
        <v>362</v>
      </c>
      <c r="I148" s="70"/>
      <c r="J148" s="143">
        <v>41403</v>
      </c>
      <c r="K148" s="70"/>
      <c r="L148" s="143">
        <f t="shared" si="2"/>
        <v>31906</v>
      </c>
      <c r="M148" s="70"/>
      <c r="N148" s="70" t="s">
        <v>139</v>
      </c>
      <c r="O148" s="70"/>
      <c r="P148" s="70"/>
      <c r="Q148" s="70"/>
      <c r="R148" s="70"/>
      <c r="S148" s="141" t="s">
        <v>1014</v>
      </c>
      <c r="T148" s="141" t="s">
        <v>1012</v>
      </c>
      <c r="U148" s="70"/>
      <c r="V148" s="70"/>
      <c r="W148" s="70"/>
    </row>
    <row r="149" spans="1:23" ht="15" customHeight="1">
      <c r="A149" s="70" t="s">
        <v>136</v>
      </c>
      <c r="B149" s="70" t="s">
        <v>137</v>
      </c>
      <c r="C149" s="153">
        <v>333</v>
      </c>
      <c r="D149" s="70"/>
      <c r="E149" s="154" t="s">
        <v>2267</v>
      </c>
      <c r="F149" s="89" t="s">
        <v>1686</v>
      </c>
      <c r="G149" s="131">
        <v>4600</v>
      </c>
      <c r="H149" s="141" t="s">
        <v>362</v>
      </c>
      <c r="I149" s="70"/>
      <c r="J149" s="143">
        <v>41403</v>
      </c>
      <c r="K149" s="70"/>
      <c r="L149" s="143">
        <f t="shared" si="2"/>
        <v>31906</v>
      </c>
      <c r="M149" s="70"/>
      <c r="N149" s="70" t="s">
        <v>139</v>
      </c>
      <c r="O149" s="70"/>
      <c r="P149" s="70"/>
      <c r="Q149" s="70"/>
      <c r="R149" s="70"/>
      <c r="S149" s="141" t="s">
        <v>1014</v>
      </c>
      <c r="T149" s="141" t="s">
        <v>1012</v>
      </c>
      <c r="U149" s="70"/>
      <c r="V149" s="70"/>
      <c r="W149" s="70"/>
    </row>
    <row r="150" spans="1:23" ht="15" customHeight="1">
      <c r="A150" s="70" t="s">
        <v>136</v>
      </c>
      <c r="B150" s="70" t="s">
        <v>137</v>
      </c>
      <c r="C150" s="153">
        <v>336</v>
      </c>
      <c r="D150" s="70"/>
      <c r="E150" s="154" t="s">
        <v>2268</v>
      </c>
      <c r="F150" s="89" t="s">
        <v>1686</v>
      </c>
      <c r="G150" s="131">
        <v>3600</v>
      </c>
      <c r="H150" s="141" t="s">
        <v>362</v>
      </c>
      <c r="I150" s="70"/>
      <c r="J150" s="143">
        <v>41403</v>
      </c>
      <c r="K150" s="70"/>
      <c r="L150" s="143">
        <f t="shared" si="2"/>
        <v>31906</v>
      </c>
      <c r="M150" s="70"/>
      <c r="N150" s="70" t="s">
        <v>139</v>
      </c>
      <c r="O150" s="70"/>
      <c r="P150" s="70"/>
      <c r="Q150" s="70"/>
      <c r="R150" s="70"/>
      <c r="S150" s="141" t="s">
        <v>1014</v>
      </c>
      <c r="T150" s="141" t="s">
        <v>1012</v>
      </c>
      <c r="U150" s="70"/>
      <c r="V150" s="70"/>
      <c r="W150" s="70"/>
    </row>
    <row r="151" spans="1:23" ht="15" customHeight="1">
      <c r="A151" s="70" t="s">
        <v>136</v>
      </c>
      <c r="B151" s="70" t="s">
        <v>137</v>
      </c>
      <c r="C151" s="153">
        <v>337</v>
      </c>
      <c r="D151" s="70"/>
      <c r="E151" s="154" t="s">
        <v>2269</v>
      </c>
      <c r="F151" s="89" t="s">
        <v>1686</v>
      </c>
      <c r="G151" s="131">
        <v>1000</v>
      </c>
      <c r="H151" s="141" t="s">
        <v>362</v>
      </c>
      <c r="I151" s="70"/>
      <c r="J151" s="143">
        <v>41403</v>
      </c>
      <c r="K151" s="70"/>
      <c r="L151" s="143">
        <f t="shared" si="2"/>
        <v>31906</v>
      </c>
      <c r="M151" s="70"/>
      <c r="N151" s="70" t="s">
        <v>139</v>
      </c>
      <c r="O151" s="70"/>
      <c r="P151" s="70"/>
      <c r="Q151" s="70"/>
      <c r="R151" s="70"/>
      <c r="S151" s="141" t="s">
        <v>1014</v>
      </c>
      <c r="T151" s="141" t="s">
        <v>1012</v>
      </c>
      <c r="U151" s="70"/>
      <c r="V151" s="70"/>
      <c r="W151" s="70"/>
    </row>
    <row r="152" spans="1:23" ht="15" customHeight="1">
      <c r="A152" s="70" t="s">
        <v>136</v>
      </c>
      <c r="B152" s="70" t="s">
        <v>137</v>
      </c>
      <c r="C152" s="153">
        <v>338</v>
      </c>
      <c r="D152" s="70"/>
      <c r="E152" s="154" t="s">
        <v>2270</v>
      </c>
      <c r="F152" s="89" t="s">
        <v>1686</v>
      </c>
      <c r="G152" s="131">
        <v>4200</v>
      </c>
      <c r="H152" s="141" t="s">
        <v>362</v>
      </c>
      <c r="I152" s="70"/>
      <c r="J152" s="143">
        <v>41403</v>
      </c>
      <c r="K152" s="70"/>
      <c r="L152" s="143">
        <f t="shared" si="2"/>
        <v>31906</v>
      </c>
      <c r="M152" s="70"/>
      <c r="N152" s="70" t="s">
        <v>139</v>
      </c>
      <c r="O152" s="70"/>
      <c r="P152" s="70"/>
      <c r="Q152" s="70"/>
      <c r="R152" s="70"/>
      <c r="S152" s="141" t="s">
        <v>1014</v>
      </c>
      <c r="T152" s="141" t="s">
        <v>1012</v>
      </c>
      <c r="U152" s="70"/>
      <c r="V152" s="70"/>
      <c r="W152" s="70"/>
    </row>
    <row r="153" spans="1:23" ht="15" customHeight="1">
      <c r="A153" s="70" t="s">
        <v>136</v>
      </c>
      <c r="B153" s="70" t="s">
        <v>137</v>
      </c>
      <c r="C153" s="153">
        <v>340</v>
      </c>
      <c r="D153" s="70"/>
      <c r="E153" s="154" t="s">
        <v>2271</v>
      </c>
      <c r="F153" s="89" t="s">
        <v>1686</v>
      </c>
      <c r="G153" s="131">
        <v>4600</v>
      </c>
      <c r="H153" s="141" t="s">
        <v>362</v>
      </c>
      <c r="I153" s="70"/>
      <c r="J153" s="143">
        <v>41403</v>
      </c>
      <c r="K153" s="70"/>
      <c r="L153" s="143">
        <f t="shared" si="2"/>
        <v>31906</v>
      </c>
      <c r="M153" s="70"/>
      <c r="N153" s="70" t="s">
        <v>139</v>
      </c>
      <c r="O153" s="70"/>
      <c r="P153" s="70"/>
      <c r="Q153" s="70"/>
      <c r="R153" s="70"/>
      <c r="S153" s="141" t="s">
        <v>1014</v>
      </c>
      <c r="T153" s="141" t="s">
        <v>1012</v>
      </c>
      <c r="U153" s="70"/>
      <c r="V153" s="70"/>
      <c r="W153" s="70"/>
    </row>
    <row r="154" spans="1:23" ht="15" customHeight="1">
      <c r="A154" s="70" t="s">
        <v>136</v>
      </c>
      <c r="B154" s="70" t="s">
        <v>137</v>
      </c>
      <c r="C154" s="153">
        <v>342</v>
      </c>
      <c r="D154" s="70"/>
      <c r="E154" s="154" t="s">
        <v>2272</v>
      </c>
      <c r="F154" s="89" t="s">
        <v>1686</v>
      </c>
      <c r="G154" s="131">
        <v>6000</v>
      </c>
      <c r="H154" s="141" t="s">
        <v>362</v>
      </c>
      <c r="I154" s="70"/>
      <c r="J154" s="143">
        <v>41403</v>
      </c>
      <c r="K154" s="70"/>
      <c r="L154" s="143">
        <f t="shared" si="2"/>
        <v>31906</v>
      </c>
      <c r="M154" s="70"/>
      <c r="N154" s="70" t="s">
        <v>139</v>
      </c>
      <c r="O154" s="70"/>
      <c r="P154" s="70"/>
      <c r="Q154" s="70"/>
      <c r="R154" s="70"/>
      <c r="S154" s="141" t="s">
        <v>1014</v>
      </c>
      <c r="T154" s="141" t="s">
        <v>1012</v>
      </c>
      <c r="U154" s="70"/>
      <c r="V154" s="70"/>
      <c r="W154" s="70"/>
    </row>
    <row r="155" spans="1:23" ht="15" customHeight="1">
      <c r="A155" s="70" t="s">
        <v>136</v>
      </c>
      <c r="B155" s="70" t="s">
        <v>137</v>
      </c>
      <c r="C155" s="153">
        <v>345</v>
      </c>
      <c r="D155" s="70"/>
      <c r="E155" s="154" t="s">
        <v>2273</v>
      </c>
      <c r="F155" s="89" t="s">
        <v>1686</v>
      </c>
      <c r="G155" s="130">
        <v>400</v>
      </c>
      <c r="H155" s="141" t="s">
        <v>362</v>
      </c>
      <c r="I155" s="70"/>
      <c r="J155" s="143">
        <v>41403</v>
      </c>
      <c r="K155" s="70"/>
      <c r="L155" s="143">
        <f t="shared" si="2"/>
        <v>31906</v>
      </c>
      <c r="M155" s="70"/>
      <c r="N155" s="70" t="s">
        <v>139</v>
      </c>
      <c r="O155" s="70"/>
      <c r="P155" s="70"/>
      <c r="Q155" s="70"/>
      <c r="R155" s="70"/>
      <c r="S155" s="141" t="s">
        <v>1014</v>
      </c>
      <c r="T155" s="141" t="s">
        <v>1012</v>
      </c>
      <c r="U155" s="70"/>
      <c r="V155" s="70"/>
      <c r="W155" s="70"/>
    </row>
    <row r="156" spans="1:23" ht="15" customHeight="1">
      <c r="A156" s="70" t="s">
        <v>136</v>
      </c>
      <c r="B156" s="70" t="s">
        <v>137</v>
      </c>
      <c r="C156" s="153">
        <v>348</v>
      </c>
      <c r="D156" s="70"/>
      <c r="E156" s="154" t="s">
        <v>2274</v>
      </c>
      <c r="F156" s="89" t="s">
        <v>1686</v>
      </c>
      <c r="G156" s="131">
        <v>5000</v>
      </c>
      <c r="H156" s="141" t="s">
        <v>362</v>
      </c>
      <c r="I156" s="70"/>
      <c r="J156" s="143">
        <v>41403</v>
      </c>
      <c r="K156" s="70"/>
      <c r="L156" s="143">
        <f t="shared" si="2"/>
        <v>31906</v>
      </c>
      <c r="M156" s="70"/>
      <c r="N156" s="70" t="s">
        <v>139</v>
      </c>
      <c r="O156" s="70"/>
      <c r="P156" s="70"/>
      <c r="Q156" s="70"/>
      <c r="R156" s="70"/>
      <c r="S156" s="141" t="s">
        <v>1014</v>
      </c>
      <c r="T156" s="141" t="s">
        <v>1012</v>
      </c>
      <c r="U156" s="70"/>
      <c r="V156" s="70"/>
      <c r="W156" s="70"/>
    </row>
    <row r="157" spans="1:23" ht="15" customHeight="1">
      <c r="A157" s="70" t="s">
        <v>136</v>
      </c>
      <c r="B157" s="70" t="s">
        <v>137</v>
      </c>
      <c r="C157" s="153">
        <v>349</v>
      </c>
      <c r="D157" s="70"/>
      <c r="E157" s="154" t="s">
        <v>2275</v>
      </c>
      <c r="F157" s="89" t="s">
        <v>1686</v>
      </c>
      <c r="G157" s="131">
        <v>10100</v>
      </c>
      <c r="H157" s="141" t="s">
        <v>362</v>
      </c>
      <c r="I157" s="70"/>
      <c r="J157" s="143">
        <v>41403</v>
      </c>
      <c r="K157" s="70"/>
      <c r="L157" s="143">
        <f t="shared" si="2"/>
        <v>31906</v>
      </c>
      <c r="M157" s="70"/>
      <c r="N157" s="70" t="s">
        <v>139</v>
      </c>
      <c r="O157" s="70"/>
      <c r="P157" s="70"/>
      <c r="Q157" s="70"/>
      <c r="R157" s="70"/>
      <c r="S157" s="141" t="s">
        <v>1014</v>
      </c>
      <c r="T157" s="141" t="s">
        <v>1012</v>
      </c>
      <c r="U157" s="70"/>
      <c r="V157" s="70"/>
      <c r="W157" s="70"/>
    </row>
    <row r="158" spans="1:23" ht="15" customHeight="1">
      <c r="A158" s="70" t="s">
        <v>136</v>
      </c>
      <c r="B158" s="70" t="s">
        <v>137</v>
      </c>
      <c r="C158" s="153">
        <v>351</v>
      </c>
      <c r="D158" s="70"/>
      <c r="E158" s="154" t="s">
        <v>2276</v>
      </c>
      <c r="F158" s="89" t="s">
        <v>1686</v>
      </c>
      <c r="G158" s="131">
        <v>2100</v>
      </c>
      <c r="H158" s="141" t="s">
        <v>362</v>
      </c>
      <c r="I158" s="70"/>
      <c r="J158" s="143">
        <v>41403</v>
      </c>
      <c r="K158" s="70"/>
      <c r="L158" s="143">
        <f t="shared" si="2"/>
        <v>31906</v>
      </c>
      <c r="M158" s="70"/>
      <c r="N158" s="70" t="s">
        <v>139</v>
      </c>
      <c r="O158" s="70"/>
      <c r="P158" s="70"/>
      <c r="Q158" s="70"/>
      <c r="R158" s="70"/>
      <c r="S158" s="141" t="s">
        <v>1014</v>
      </c>
      <c r="T158" s="141" t="s">
        <v>1012</v>
      </c>
      <c r="U158" s="70"/>
      <c r="V158" s="70"/>
      <c r="W158" s="70"/>
    </row>
    <row r="159" spans="1:23" ht="15" customHeight="1">
      <c r="A159" s="70" t="s">
        <v>136</v>
      </c>
      <c r="B159" s="70" t="s">
        <v>137</v>
      </c>
      <c r="C159" s="153">
        <v>352</v>
      </c>
      <c r="D159" s="70"/>
      <c r="E159" s="154" t="s">
        <v>2277</v>
      </c>
      <c r="F159" s="89" t="s">
        <v>1686</v>
      </c>
      <c r="G159" s="130">
        <v>100</v>
      </c>
      <c r="H159" s="141" t="s">
        <v>362</v>
      </c>
      <c r="I159" s="70"/>
      <c r="J159" s="143">
        <v>41403</v>
      </c>
      <c r="K159" s="70"/>
      <c r="L159" s="143">
        <f t="shared" si="2"/>
        <v>31906</v>
      </c>
      <c r="M159" s="70"/>
      <c r="N159" s="70" t="s">
        <v>139</v>
      </c>
      <c r="O159" s="70"/>
      <c r="P159" s="70"/>
      <c r="Q159" s="70"/>
      <c r="R159" s="70"/>
      <c r="S159" s="141" t="s">
        <v>1014</v>
      </c>
      <c r="T159" s="141" t="s">
        <v>1012</v>
      </c>
      <c r="U159" s="70"/>
      <c r="V159" s="70"/>
      <c r="W159" s="70"/>
    </row>
    <row r="160" spans="1:23" ht="15" customHeight="1">
      <c r="A160" s="70" t="s">
        <v>136</v>
      </c>
      <c r="B160" s="70" t="s">
        <v>137</v>
      </c>
      <c r="C160" s="153">
        <v>353</v>
      </c>
      <c r="D160" s="70"/>
      <c r="E160" s="154" t="s">
        <v>2278</v>
      </c>
      <c r="F160" s="89" t="s">
        <v>1686</v>
      </c>
      <c r="G160" s="130">
        <v>100</v>
      </c>
      <c r="H160" s="141" t="s">
        <v>362</v>
      </c>
      <c r="I160" s="70"/>
      <c r="J160" s="143">
        <v>41403</v>
      </c>
      <c r="K160" s="70"/>
      <c r="L160" s="143">
        <f t="shared" si="2"/>
        <v>31906</v>
      </c>
      <c r="M160" s="70"/>
      <c r="N160" s="70" t="s">
        <v>139</v>
      </c>
      <c r="O160" s="70"/>
      <c r="P160" s="70"/>
      <c r="Q160" s="70"/>
      <c r="R160" s="70"/>
      <c r="S160" s="141" t="s">
        <v>1014</v>
      </c>
      <c r="T160" s="141" t="s">
        <v>1012</v>
      </c>
      <c r="U160" s="70"/>
      <c r="V160" s="70"/>
      <c r="W160" s="70"/>
    </row>
    <row r="161" spans="1:23" ht="15" customHeight="1">
      <c r="A161" s="70" t="s">
        <v>136</v>
      </c>
      <c r="B161" s="70" t="s">
        <v>137</v>
      </c>
      <c r="C161" s="153">
        <v>358</v>
      </c>
      <c r="D161" s="70"/>
      <c r="E161" s="154" t="s">
        <v>2280</v>
      </c>
      <c r="F161" s="89" t="s">
        <v>1686</v>
      </c>
      <c r="G161" s="131">
        <v>4200</v>
      </c>
      <c r="H161" s="141" t="s">
        <v>362</v>
      </c>
      <c r="I161" s="70"/>
      <c r="J161" s="143">
        <v>41403</v>
      </c>
      <c r="K161" s="70"/>
      <c r="L161" s="143">
        <f t="shared" si="2"/>
        <v>31906</v>
      </c>
      <c r="M161" s="70"/>
      <c r="N161" s="70" t="s">
        <v>139</v>
      </c>
      <c r="O161" s="70"/>
      <c r="P161" s="70"/>
      <c r="Q161" s="70"/>
      <c r="R161" s="70"/>
      <c r="S161" s="141" t="s">
        <v>1014</v>
      </c>
      <c r="T161" s="141" t="s">
        <v>1012</v>
      </c>
      <c r="U161" s="70"/>
      <c r="V161" s="70"/>
      <c r="W161" s="70"/>
    </row>
    <row r="162" spans="1:23" ht="15" customHeight="1">
      <c r="A162" s="70" t="s">
        <v>136</v>
      </c>
      <c r="B162" s="70" t="s">
        <v>137</v>
      </c>
      <c r="C162" s="153">
        <v>363</v>
      </c>
      <c r="D162" s="70"/>
      <c r="E162" s="154" t="s">
        <v>2281</v>
      </c>
      <c r="F162" s="89" t="s">
        <v>1686</v>
      </c>
      <c r="G162" s="131">
        <v>3000</v>
      </c>
      <c r="H162" s="141" t="s">
        <v>362</v>
      </c>
      <c r="I162" s="70"/>
      <c r="J162" s="143">
        <v>41403</v>
      </c>
      <c r="K162" s="70"/>
      <c r="L162" s="143">
        <f t="shared" si="2"/>
        <v>31906</v>
      </c>
      <c r="M162" s="70"/>
      <c r="N162" s="70" t="s">
        <v>139</v>
      </c>
      <c r="O162" s="70"/>
      <c r="P162" s="70"/>
      <c r="Q162" s="70"/>
      <c r="R162" s="70"/>
      <c r="S162" s="141" t="s">
        <v>1014</v>
      </c>
      <c r="T162" s="141" t="s">
        <v>1012</v>
      </c>
      <c r="U162" s="70"/>
      <c r="V162" s="70"/>
      <c r="W162" s="70"/>
    </row>
    <row r="163" spans="1:23" ht="15" customHeight="1">
      <c r="A163" s="70" t="s">
        <v>136</v>
      </c>
      <c r="B163" s="70" t="s">
        <v>137</v>
      </c>
      <c r="C163" s="153">
        <v>364</v>
      </c>
      <c r="D163" s="70"/>
      <c r="E163" s="154" t="s">
        <v>2282</v>
      </c>
      <c r="F163" s="89" t="s">
        <v>1686</v>
      </c>
      <c r="G163" s="131">
        <v>6000</v>
      </c>
      <c r="H163" s="141" t="s">
        <v>362</v>
      </c>
      <c r="I163" s="70"/>
      <c r="J163" s="143">
        <v>41403</v>
      </c>
      <c r="K163" s="70"/>
      <c r="L163" s="143">
        <f t="shared" si="2"/>
        <v>31906</v>
      </c>
      <c r="M163" s="70"/>
      <c r="N163" s="70" t="s">
        <v>139</v>
      </c>
      <c r="O163" s="70"/>
      <c r="P163" s="70"/>
      <c r="Q163" s="70"/>
      <c r="R163" s="70"/>
      <c r="S163" s="141" t="s">
        <v>1014</v>
      </c>
      <c r="T163" s="141" t="s">
        <v>1012</v>
      </c>
      <c r="U163" s="70"/>
      <c r="V163" s="70"/>
      <c r="W163" s="70"/>
    </row>
    <row r="164" spans="1:23" ht="15" customHeight="1">
      <c r="A164" s="70" t="s">
        <v>136</v>
      </c>
      <c r="B164" s="70" t="s">
        <v>137</v>
      </c>
      <c r="C164" s="153">
        <v>371</v>
      </c>
      <c r="D164" s="70"/>
      <c r="E164" s="154" t="s">
        <v>2285</v>
      </c>
      <c r="F164" s="89" t="s">
        <v>1686</v>
      </c>
      <c r="G164" s="131">
        <v>6000</v>
      </c>
      <c r="H164" s="141" t="s">
        <v>362</v>
      </c>
      <c r="I164" s="70"/>
      <c r="J164" s="143">
        <v>41403</v>
      </c>
      <c r="K164" s="70"/>
      <c r="L164" s="143">
        <f t="shared" si="2"/>
        <v>31906</v>
      </c>
      <c r="M164" s="70"/>
      <c r="N164" s="70" t="s">
        <v>139</v>
      </c>
      <c r="O164" s="70"/>
      <c r="P164" s="70"/>
      <c r="Q164" s="70"/>
      <c r="R164" s="70"/>
      <c r="S164" s="141" t="s">
        <v>1014</v>
      </c>
      <c r="T164" s="141" t="s">
        <v>1012</v>
      </c>
      <c r="U164" s="70"/>
      <c r="V164" s="70"/>
      <c r="W164" s="70"/>
    </row>
    <row r="165" spans="1:23" ht="15" customHeight="1">
      <c r="A165" s="70" t="s">
        <v>136</v>
      </c>
      <c r="B165" s="70" t="s">
        <v>137</v>
      </c>
      <c r="C165" s="153">
        <v>372</v>
      </c>
      <c r="D165" s="70"/>
      <c r="E165" s="154" t="s">
        <v>2286</v>
      </c>
      <c r="F165" s="89" t="s">
        <v>1686</v>
      </c>
      <c r="G165" s="131">
        <v>6000</v>
      </c>
      <c r="H165" s="141" t="s">
        <v>362</v>
      </c>
      <c r="I165" s="70"/>
      <c r="J165" s="143">
        <v>41403</v>
      </c>
      <c r="K165" s="70"/>
      <c r="L165" s="143">
        <f t="shared" si="2"/>
        <v>31906</v>
      </c>
      <c r="M165" s="70"/>
      <c r="N165" s="70" t="s">
        <v>139</v>
      </c>
      <c r="O165" s="70"/>
      <c r="P165" s="70"/>
      <c r="Q165" s="70"/>
      <c r="R165" s="70"/>
      <c r="S165" s="141" t="s">
        <v>1014</v>
      </c>
      <c r="T165" s="141" t="s">
        <v>1012</v>
      </c>
      <c r="U165" s="70"/>
      <c r="V165" s="70"/>
      <c r="W165" s="70"/>
    </row>
    <row r="166" spans="1:23" ht="15" customHeight="1">
      <c r="A166" s="70" t="s">
        <v>136</v>
      </c>
      <c r="B166" s="70" t="s">
        <v>137</v>
      </c>
      <c r="C166" s="153">
        <v>373</v>
      </c>
      <c r="D166" s="70"/>
      <c r="E166" s="154" t="s">
        <v>2287</v>
      </c>
      <c r="F166" s="89" t="s">
        <v>1686</v>
      </c>
      <c r="G166" s="131">
        <v>18500</v>
      </c>
      <c r="H166" s="141" t="s">
        <v>362</v>
      </c>
      <c r="I166" s="70"/>
      <c r="J166" s="143">
        <v>41403</v>
      </c>
      <c r="K166" s="70"/>
      <c r="L166" s="143">
        <f t="shared" si="2"/>
        <v>31906</v>
      </c>
      <c r="M166" s="70"/>
      <c r="N166" s="70" t="s">
        <v>139</v>
      </c>
      <c r="O166" s="70"/>
      <c r="P166" s="70"/>
      <c r="Q166" s="70"/>
      <c r="R166" s="70"/>
      <c r="S166" s="141" t="s">
        <v>1014</v>
      </c>
      <c r="T166" s="141" t="s">
        <v>1012</v>
      </c>
      <c r="U166" s="70"/>
      <c r="V166" s="70"/>
      <c r="W166" s="70"/>
    </row>
    <row r="167" spans="1:23" ht="15" customHeight="1">
      <c r="A167" s="70" t="s">
        <v>136</v>
      </c>
      <c r="B167" s="70" t="s">
        <v>137</v>
      </c>
      <c r="C167" s="153">
        <v>380</v>
      </c>
      <c r="D167" s="70"/>
      <c r="E167" s="154" t="s">
        <v>2288</v>
      </c>
      <c r="F167" s="89" t="s">
        <v>1686</v>
      </c>
      <c r="G167" s="131">
        <v>6000</v>
      </c>
      <c r="H167" s="141" t="s">
        <v>362</v>
      </c>
      <c r="I167" s="70"/>
      <c r="J167" s="143">
        <v>41403</v>
      </c>
      <c r="K167" s="70"/>
      <c r="L167" s="143">
        <f t="shared" si="2"/>
        <v>31906</v>
      </c>
      <c r="M167" s="70"/>
      <c r="N167" s="70" t="s">
        <v>139</v>
      </c>
      <c r="O167" s="70"/>
      <c r="P167" s="70"/>
      <c r="Q167" s="70"/>
      <c r="R167" s="70"/>
      <c r="S167" s="141" t="s">
        <v>1014</v>
      </c>
      <c r="T167" s="141" t="s">
        <v>1012</v>
      </c>
      <c r="U167" s="70"/>
      <c r="V167" s="70"/>
      <c r="W167" s="70"/>
    </row>
    <row r="168" spans="1:23" ht="15" customHeight="1">
      <c r="A168" s="70" t="s">
        <v>136</v>
      </c>
      <c r="B168" s="70" t="s">
        <v>137</v>
      </c>
      <c r="C168" s="153">
        <v>382</v>
      </c>
      <c r="D168" s="70"/>
      <c r="E168" s="154" t="s">
        <v>2289</v>
      </c>
      <c r="F168" s="89" t="s">
        <v>1685</v>
      </c>
      <c r="G168" s="131">
        <v>15600</v>
      </c>
      <c r="H168" s="141" t="s">
        <v>362</v>
      </c>
      <c r="I168" s="70"/>
      <c r="J168" s="143">
        <v>41403</v>
      </c>
      <c r="K168" s="70"/>
      <c r="L168" s="143">
        <f t="shared" si="2"/>
        <v>31906</v>
      </c>
      <c r="M168" s="70"/>
      <c r="N168" s="70" t="s">
        <v>139</v>
      </c>
      <c r="O168" s="70"/>
      <c r="P168" s="70"/>
      <c r="Q168" s="70"/>
      <c r="R168" s="70"/>
      <c r="S168" s="141" t="s">
        <v>1014</v>
      </c>
      <c r="T168" s="141" t="s">
        <v>1012</v>
      </c>
      <c r="U168" s="70"/>
      <c r="V168" s="70"/>
      <c r="W168" s="70"/>
    </row>
    <row r="169" spans="1:23" ht="15" customHeight="1">
      <c r="A169" s="70" t="s">
        <v>136</v>
      </c>
      <c r="B169" s="70" t="s">
        <v>137</v>
      </c>
      <c r="C169" s="153">
        <v>383</v>
      </c>
      <c r="D169" s="70"/>
      <c r="E169" s="154" t="s">
        <v>2290</v>
      </c>
      <c r="F169" s="89" t="s">
        <v>1686</v>
      </c>
      <c r="G169" s="131">
        <v>15600</v>
      </c>
      <c r="H169" s="141" t="s">
        <v>362</v>
      </c>
      <c r="I169" s="70"/>
      <c r="J169" s="143">
        <v>41403</v>
      </c>
      <c r="K169" s="70"/>
      <c r="L169" s="143">
        <f t="shared" si="2"/>
        <v>31906</v>
      </c>
      <c r="M169" s="70"/>
      <c r="N169" s="70" t="s">
        <v>139</v>
      </c>
      <c r="O169" s="70"/>
      <c r="P169" s="70"/>
      <c r="Q169" s="70"/>
      <c r="R169" s="70"/>
      <c r="S169" s="141" t="s">
        <v>1014</v>
      </c>
      <c r="T169" s="141" t="s">
        <v>1012</v>
      </c>
      <c r="U169" s="70"/>
      <c r="V169" s="70"/>
      <c r="W169" s="70"/>
    </row>
    <row r="170" spans="1:23" ht="15" customHeight="1">
      <c r="A170" s="70" t="s">
        <v>136</v>
      </c>
      <c r="B170" s="70" t="s">
        <v>137</v>
      </c>
      <c r="C170" s="153">
        <v>384</v>
      </c>
      <c r="D170" s="70"/>
      <c r="E170" s="154" t="s">
        <v>2291</v>
      </c>
      <c r="F170" s="89" t="s">
        <v>1686</v>
      </c>
      <c r="G170" s="131">
        <v>6000</v>
      </c>
      <c r="H170" s="141" t="s">
        <v>362</v>
      </c>
      <c r="I170" s="70"/>
      <c r="J170" s="143">
        <v>41403</v>
      </c>
      <c r="K170" s="70"/>
      <c r="L170" s="143">
        <f t="shared" si="2"/>
        <v>31906</v>
      </c>
      <c r="M170" s="70"/>
      <c r="N170" s="70" t="s">
        <v>139</v>
      </c>
      <c r="O170" s="70"/>
      <c r="P170" s="70"/>
      <c r="Q170" s="70"/>
      <c r="R170" s="70"/>
      <c r="S170" s="141" t="s">
        <v>2990</v>
      </c>
      <c r="T170" s="141" t="s">
        <v>2991</v>
      </c>
      <c r="U170" s="70"/>
      <c r="V170" s="70"/>
      <c r="W170" s="70"/>
    </row>
    <row r="171" spans="1:23" ht="15" customHeight="1">
      <c r="A171" s="70" t="s">
        <v>136</v>
      </c>
      <c r="B171" s="70" t="s">
        <v>137</v>
      </c>
      <c r="C171" s="153">
        <v>388</v>
      </c>
      <c r="D171" s="70"/>
      <c r="E171" s="154" t="s">
        <v>2292</v>
      </c>
      <c r="F171" s="89" t="s">
        <v>1686</v>
      </c>
      <c r="G171" s="131">
        <v>1000</v>
      </c>
      <c r="H171" s="141" t="s">
        <v>362</v>
      </c>
      <c r="I171" s="70"/>
      <c r="J171" s="143">
        <v>41403</v>
      </c>
      <c r="K171" s="70"/>
      <c r="L171" s="143">
        <f t="shared" si="2"/>
        <v>31906</v>
      </c>
      <c r="M171" s="70"/>
      <c r="N171" s="70" t="s">
        <v>139</v>
      </c>
      <c r="O171" s="70"/>
      <c r="P171" s="70"/>
      <c r="Q171" s="70"/>
      <c r="R171" s="70"/>
      <c r="S171" s="141" t="s">
        <v>1014</v>
      </c>
      <c r="T171" s="141" t="s">
        <v>1012</v>
      </c>
      <c r="U171" s="70"/>
      <c r="V171" s="70"/>
      <c r="W171" s="70"/>
    </row>
    <row r="172" spans="1:23" ht="15" customHeight="1">
      <c r="A172" s="70" t="s">
        <v>136</v>
      </c>
      <c r="B172" s="70" t="s">
        <v>137</v>
      </c>
      <c r="C172" s="153">
        <v>389</v>
      </c>
      <c r="D172" s="70"/>
      <c r="E172" s="154" t="s">
        <v>2293</v>
      </c>
      <c r="F172" s="89" t="s">
        <v>1686</v>
      </c>
      <c r="G172" s="130">
        <v>500</v>
      </c>
      <c r="H172" s="141" t="s">
        <v>362</v>
      </c>
      <c r="I172" s="70"/>
      <c r="J172" s="143">
        <v>41403</v>
      </c>
      <c r="K172" s="70"/>
      <c r="L172" s="143">
        <f t="shared" si="2"/>
        <v>31906</v>
      </c>
      <c r="M172" s="70"/>
      <c r="N172" s="70" t="s">
        <v>139</v>
      </c>
      <c r="O172" s="70"/>
      <c r="P172" s="70"/>
      <c r="Q172" s="70"/>
      <c r="R172" s="70"/>
      <c r="S172" s="141" t="s">
        <v>1014</v>
      </c>
      <c r="T172" s="141" t="s">
        <v>1012</v>
      </c>
      <c r="U172" s="70"/>
      <c r="V172" s="70"/>
      <c r="W172" s="70"/>
    </row>
    <row r="173" spans="1:23" ht="15" customHeight="1">
      <c r="A173" s="70" t="s">
        <v>136</v>
      </c>
      <c r="B173" s="70" t="s">
        <v>137</v>
      </c>
      <c r="C173" s="153">
        <v>394</v>
      </c>
      <c r="D173" s="70"/>
      <c r="E173" s="154" t="s">
        <v>2294</v>
      </c>
      <c r="F173" s="89" t="s">
        <v>1686</v>
      </c>
      <c r="G173" s="131">
        <v>9000</v>
      </c>
      <c r="H173" s="141" t="s">
        <v>362</v>
      </c>
      <c r="I173" s="70"/>
      <c r="J173" s="143">
        <v>41403</v>
      </c>
      <c r="K173" s="70"/>
      <c r="L173" s="143">
        <f t="shared" si="2"/>
        <v>31906</v>
      </c>
      <c r="M173" s="70"/>
      <c r="N173" s="70" t="s">
        <v>139</v>
      </c>
      <c r="O173" s="70"/>
      <c r="P173" s="70"/>
      <c r="Q173" s="70"/>
      <c r="R173" s="70"/>
      <c r="S173" s="141" t="s">
        <v>1014</v>
      </c>
      <c r="T173" s="141" t="s">
        <v>1012</v>
      </c>
      <c r="U173" s="70"/>
      <c r="V173" s="70"/>
      <c r="W173" s="70"/>
    </row>
    <row r="174" spans="1:23" ht="15" customHeight="1">
      <c r="A174" s="70" t="s">
        <v>136</v>
      </c>
      <c r="B174" s="70" t="s">
        <v>137</v>
      </c>
      <c r="C174" s="153">
        <v>395</v>
      </c>
      <c r="D174" s="70"/>
      <c r="E174" s="154" t="s">
        <v>2295</v>
      </c>
      <c r="F174" s="89" t="s">
        <v>1686</v>
      </c>
      <c r="G174" s="131">
        <v>1500</v>
      </c>
      <c r="H174" s="141" t="s">
        <v>362</v>
      </c>
      <c r="I174" s="70"/>
      <c r="J174" s="143">
        <v>41403</v>
      </c>
      <c r="K174" s="70"/>
      <c r="L174" s="143">
        <f t="shared" si="2"/>
        <v>31906</v>
      </c>
      <c r="M174" s="70"/>
      <c r="N174" s="70" t="s">
        <v>139</v>
      </c>
      <c r="O174" s="70"/>
      <c r="P174" s="70"/>
      <c r="Q174" s="70"/>
      <c r="R174" s="70"/>
      <c r="S174" s="141" t="s">
        <v>1014</v>
      </c>
      <c r="T174" s="141" t="s">
        <v>1012</v>
      </c>
      <c r="U174" s="70"/>
      <c r="V174" s="70"/>
      <c r="W174" s="70"/>
    </row>
    <row r="175" spans="1:23" ht="15" customHeight="1">
      <c r="A175" s="70" t="s">
        <v>136</v>
      </c>
      <c r="B175" s="70" t="s">
        <v>137</v>
      </c>
      <c r="C175" s="153">
        <v>398</v>
      </c>
      <c r="D175" s="70"/>
      <c r="E175" s="154" t="s">
        <v>2296</v>
      </c>
      <c r="F175" s="89" t="s">
        <v>1686</v>
      </c>
      <c r="G175" s="131">
        <v>10800</v>
      </c>
      <c r="H175" s="141" t="s">
        <v>362</v>
      </c>
      <c r="I175" s="70"/>
      <c r="J175" s="143">
        <v>41403</v>
      </c>
      <c r="K175" s="70"/>
      <c r="L175" s="143">
        <f t="shared" si="2"/>
        <v>31906</v>
      </c>
      <c r="M175" s="70"/>
      <c r="N175" s="70" t="s">
        <v>139</v>
      </c>
      <c r="O175" s="70"/>
      <c r="P175" s="70"/>
      <c r="Q175" s="70"/>
      <c r="R175" s="70"/>
      <c r="S175" s="141" t="s">
        <v>1014</v>
      </c>
      <c r="T175" s="141" t="s">
        <v>1012</v>
      </c>
      <c r="U175" s="70"/>
      <c r="V175" s="70"/>
      <c r="W175" s="70"/>
    </row>
    <row r="176" spans="1:23" ht="15" customHeight="1">
      <c r="A176" s="70" t="s">
        <v>136</v>
      </c>
      <c r="B176" s="70" t="s">
        <v>137</v>
      </c>
      <c r="C176" s="153">
        <v>402</v>
      </c>
      <c r="D176" s="70"/>
      <c r="E176" s="154" t="s">
        <v>2297</v>
      </c>
      <c r="F176" s="89" t="s">
        <v>1686</v>
      </c>
      <c r="G176" s="131">
        <v>4200</v>
      </c>
      <c r="H176" s="141" t="s">
        <v>362</v>
      </c>
      <c r="I176" s="70"/>
      <c r="J176" s="143">
        <v>41403</v>
      </c>
      <c r="K176" s="70"/>
      <c r="L176" s="143">
        <f t="shared" si="2"/>
        <v>31906</v>
      </c>
      <c r="M176" s="70"/>
      <c r="N176" s="70" t="s">
        <v>139</v>
      </c>
      <c r="O176" s="70"/>
      <c r="P176" s="70"/>
      <c r="Q176" s="70"/>
      <c r="R176" s="70"/>
      <c r="S176" s="141" t="s">
        <v>1014</v>
      </c>
      <c r="T176" s="141" t="s">
        <v>1012</v>
      </c>
      <c r="U176" s="70"/>
      <c r="V176" s="70"/>
      <c r="W176" s="70"/>
    </row>
    <row r="177" spans="1:23" ht="15" customHeight="1">
      <c r="A177" s="70" t="s">
        <v>136</v>
      </c>
      <c r="B177" s="70" t="s">
        <v>137</v>
      </c>
      <c r="C177" s="153">
        <v>403</v>
      </c>
      <c r="D177" s="70"/>
      <c r="E177" s="154" t="s">
        <v>2298</v>
      </c>
      <c r="F177" s="89" t="s">
        <v>1686</v>
      </c>
      <c r="G177" s="131">
        <v>3600</v>
      </c>
      <c r="H177" s="141" t="s">
        <v>362</v>
      </c>
      <c r="I177" s="70"/>
      <c r="J177" s="143">
        <v>41403</v>
      </c>
      <c r="K177" s="70"/>
      <c r="L177" s="143">
        <f t="shared" si="2"/>
        <v>31906</v>
      </c>
      <c r="M177" s="70"/>
      <c r="N177" s="70" t="s">
        <v>139</v>
      </c>
      <c r="O177" s="70"/>
      <c r="P177" s="70"/>
      <c r="Q177" s="70"/>
      <c r="R177" s="70"/>
      <c r="S177" s="141" t="s">
        <v>1014</v>
      </c>
      <c r="T177" s="141" t="s">
        <v>1012</v>
      </c>
      <c r="U177" s="70"/>
      <c r="V177" s="70"/>
      <c r="W177" s="70"/>
    </row>
    <row r="178" spans="1:23" ht="15" customHeight="1">
      <c r="A178" s="70" t="s">
        <v>136</v>
      </c>
      <c r="B178" s="70" t="s">
        <v>137</v>
      </c>
      <c r="C178" s="153">
        <v>405</v>
      </c>
      <c r="D178" s="70"/>
      <c r="E178" s="154" t="s">
        <v>2299</v>
      </c>
      <c r="F178" s="89" t="s">
        <v>1686</v>
      </c>
      <c r="G178" s="131">
        <v>4300</v>
      </c>
      <c r="H178" s="141" t="s">
        <v>362</v>
      </c>
      <c r="I178" s="70"/>
      <c r="J178" s="143">
        <v>41403</v>
      </c>
      <c r="K178" s="70"/>
      <c r="L178" s="143">
        <f t="shared" si="2"/>
        <v>31906</v>
      </c>
      <c r="M178" s="70"/>
      <c r="N178" s="70" t="s">
        <v>139</v>
      </c>
      <c r="O178" s="70"/>
      <c r="P178" s="70"/>
      <c r="Q178" s="70"/>
      <c r="R178" s="70"/>
      <c r="S178" s="141" t="s">
        <v>1014</v>
      </c>
      <c r="T178" s="141" t="s">
        <v>1012</v>
      </c>
      <c r="U178" s="70"/>
      <c r="V178" s="70"/>
      <c r="W178" s="70"/>
    </row>
    <row r="179" spans="1:23" ht="15" customHeight="1">
      <c r="A179" s="70" t="s">
        <v>136</v>
      </c>
      <c r="B179" s="70" t="s">
        <v>137</v>
      </c>
      <c r="C179" s="153">
        <v>406</v>
      </c>
      <c r="D179" s="70"/>
      <c r="E179" s="154" t="s">
        <v>2300</v>
      </c>
      <c r="F179" s="89" t="s">
        <v>1686</v>
      </c>
      <c r="G179" s="131">
        <v>4200</v>
      </c>
      <c r="H179" s="141" t="s">
        <v>362</v>
      </c>
      <c r="I179" s="70"/>
      <c r="J179" s="143">
        <v>41403</v>
      </c>
      <c r="K179" s="70"/>
      <c r="L179" s="143">
        <f t="shared" si="2"/>
        <v>31906</v>
      </c>
      <c r="M179" s="70"/>
      <c r="N179" s="70" t="s">
        <v>139</v>
      </c>
      <c r="O179" s="70"/>
      <c r="P179" s="70"/>
      <c r="Q179" s="70"/>
      <c r="R179" s="70"/>
      <c r="S179" s="141" t="s">
        <v>1014</v>
      </c>
      <c r="T179" s="141" t="s">
        <v>1012</v>
      </c>
      <c r="U179" s="70"/>
      <c r="V179" s="70"/>
      <c r="W179" s="70"/>
    </row>
    <row r="180" spans="1:23" ht="15" customHeight="1">
      <c r="A180" s="70" t="s">
        <v>136</v>
      </c>
      <c r="B180" s="70" t="s">
        <v>137</v>
      </c>
      <c r="C180" s="153">
        <v>407</v>
      </c>
      <c r="D180" s="70"/>
      <c r="E180" s="154" t="s">
        <v>2301</v>
      </c>
      <c r="F180" s="89" t="s">
        <v>1686</v>
      </c>
      <c r="G180" s="131">
        <v>3000</v>
      </c>
      <c r="H180" s="141" t="s">
        <v>362</v>
      </c>
      <c r="I180" s="70"/>
      <c r="J180" s="143">
        <v>41403</v>
      </c>
      <c r="K180" s="70"/>
      <c r="L180" s="143">
        <f t="shared" si="2"/>
        <v>31906</v>
      </c>
      <c r="M180" s="70"/>
      <c r="N180" s="70" t="s">
        <v>139</v>
      </c>
      <c r="O180" s="70"/>
      <c r="P180" s="70"/>
      <c r="Q180" s="70"/>
      <c r="R180" s="70"/>
      <c r="S180" s="141" t="s">
        <v>1014</v>
      </c>
      <c r="T180" s="141" t="s">
        <v>1012</v>
      </c>
      <c r="U180" s="70"/>
      <c r="V180" s="70"/>
      <c r="W180" s="70"/>
    </row>
    <row r="181" spans="1:23" ht="15" customHeight="1">
      <c r="A181" s="70" t="s">
        <v>136</v>
      </c>
      <c r="B181" s="70" t="s">
        <v>137</v>
      </c>
      <c r="C181" s="153">
        <v>408</v>
      </c>
      <c r="D181" s="70"/>
      <c r="E181" s="154" t="s">
        <v>2302</v>
      </c>
      <c r="F181" s="89" t="s">
        <v>1686</v>
      </c>
      <c r="G181" s="131">
        <v>6600</v>
      </c>
      <c r="H181" s="141" t="s">
        <v>362</v>
      </c>
      <c r="I181" s="70"/>
      <c r="J181" s="143">
        <v>41403</v>
      </c>
      <c r="K181" s="70"/>
      <c r="L181" s="143">
        <f t="shared" si="2"/>
        <v>31906</v>
      </c>
      <c r="M181" s="70"/>
      <c r="N181" s="70" t="s">
        <v>139</v>
      </c>
      <c r="O181" s="70"/>
      <c r="P181" s="70"/>
      <c r="Q181" s="70"/>
      <c r="R181" s="70"/>
      <c r="S181" s="141" t="s">
        <v>1014</v>
      </c>
      <c r="T181" s="141" t="s">
        <v>1012</v>
      </c>
      <c r="U181" s="70"/>
      <c r="V181" s="70"/>
      <c r="W181" s="70"/>
    </row>
    <row r="182" spans="1:23" ht="15" customHeight="1">
      <c r="A182" s="70" t="s">
        <v>136</v>
      </c>
      <c r="B182" s="70" t="s">
        <v>137</v>
      </c>
      <c r="C182" s="153">
        <v>414</v>
      </c>
      <c r="D182" s="70"/>
      <c r="E182" s="154" t="s">
        <v>2303</v>
      </c>
      <c r="F182" s="89" t="s">
        <v>1686</v>
      </c>
      <c r="G182" s="131">
        <v>10800</v>
      </c>
      <c r="H182" s="141" t="s">
        <v>362</v>
      </c>
      <c r="I182" s="70"/>
      <c r="J182" s="143">
        <v>41403</v>
      </c>
      <c r="K182" s="70"/>
      <c r="L182" s="143">
        <f t="shared" si="2"/>
        <v>31906</v>
      </c>
      <c r="M182" s="70"/>
      <c r="N182" s="70" t="s">
        <v>139</v>
      </c>
      <c r="O182" s="70"/>
      <c r="P182" s="70"/>
      <c r="Q182" s="70"/>
      <c r="R182" s="70"/>
      <c r="S182" s="141" t="s">
        <v>1014</v>
      </c>
      <c r="T182" s="141" t="s">
        <v>1012</v>
      </c>
      <c r="U182" s="70"/>
      <c r="V182" s="70"/>
      <c r="W182" s="70"/>
    </row>
    <row r="183" spans="1:23" ht="15" customHeight="1">
      <c r="A183" s="70" t="s">
        <v>136</v>
      </c>
      <c r="B183" s="70" t="s">
        <v>137</v>
      </c>
      <c r="C183" s="153">
        <v>415</v>
      </c>
      <c r="D183" s="70"/>
      <c r="E183" s="154" t="s">
        <v>2304</v>
      </c>
      <c r="F183" s="89" t="s">
        <v>1686</v>
      </c>
      <c r="G183" s="131">
        <v>10800</v>
      </c>
      <c r="H183" s="141" t="s">
        <v>362</v>
      </c>
      <c r="I183" s="70"/>
      <c r="J183" s="143">
        <v>41403</v>
      </c>
      <c r="K183" s="70"/>
      <c r="L183" s="143">
        <f t="shared" si="2"/>
        <v>31906</v>
      </c>
      <c r="M183" s="70"/>
      <c r="N183" s="70" t="s">
        <v>139</v>
      </c>
      <c r="O183" s="70"/>
      <c r="P183" s="70"/>
      <c r="Q183" s="70"/>
      <c r="R183" s="70"/>
      <c r="S183" s="141" t="s">
        <v>1014</v>
      </c>
      <c r="T183" s="141" t="s">
        <v>1012</v>
      </c>
      <c r="U183" s="70"/>
      <c r="V183" s="70"/>
      <c r="W183" s="70"/>
    </row>
    <row r="184" spans="1:23" ht="15" customHeight="1">
      <c r="A184" s="70" t="s">
        <v>136</v>
      </c>
      <c r="B184" s="70" t="s">
        <v>137</v>
      </c>
      <c r="C184" s="153">
        <v>416</v>
      </c>
      <c r="D184" s="70"/>
      <c r="E184" s="154" t="s">
        <v>2305</v>
      </c>
      <c r="F184" s="89" t="s">
        <v>1685</v>
      </c>
      <c r="G184" s="131">
        <v>7800</v>
      </c>
      <c r="H184" s="141" t="s">
        <v>362</v>
      </c>
      <c r="I184" s="70"/>
      <c r="J184" s="143">
        <v>41403</v>
      </c>
      <c r="K184" s="70"/>
      <c r="L184" s="143">
        <f t="shared" si="2"/>
        <v>31906</v>
      </c>
      <c r="M184" s="70"/>
      <c r="N184" s="70" t="s">
        <v>139</v>
      </c>
      <c r="O184" s="70"/>
      <c r="P184" s="70"/>
      <c r="Q184" s="70"/>
      <c r="R184" s="70"/>
      <c r="S184" s="141" t="s">
        <v>1014</v>
      </c>
      <c r="T184" s="141" t="s">
        <v>1012</v>
      </c>
      <c r="U184" s="70"/>
      <c r="V184" s="70"/>
      <c r="W184" s="70"/>
    </row>
    <row r="185" spans="1:23" ht="15" customHeight="1">
      <c r="A185" s="70" t="s">
        <v>136</v>
      </c>
      <c r="B185" s="70" t="s">
        <v>137</v>
      </c>
      <c r="C185" s="153">
        <v>419</v>
      </c>
      <c r="D185" s="70"/>
      <c r="E185" s="154" t="s">
        <v>2306</v>
      </c>
      <c r="F185" s="89" t="s">
        <v>1686</v>
      </c>
      <c r="G185" s="131">
        <v>9600</v>
      </c>
      <c r="H185" s="141" t="s">
        <v>362</v>
      </c>
      <c r="I185" s="70"/>
      <c r="J185" s="143">
        <v>41403</v>
      </c>
      <c r="K185" s="70"/>
      <c r="L185" s="143">
        <f t="shared" si="2"/>
        <v>31906</v>
      </c>
      <c r="M185" s="70"/>
      <c r="N185" s="70" t="s">
        <v>139</v>
      </c>
      <c r="O185" s="70"/>
      <c r="P185" s="70"/>
      <c r="Q185" s="70"/>
      <c r="R185" s="70"/>
      <c r="S185" s="141" t="s">
        <v>1014</v>
      </c>
      <c r="T185" s="141" t="s">
        <v>1012</v>
      </c>
      <c r="U185" s="70"/>
      <c r="V185" s="70"/>
      <c r="W185" s="70"/>
    </row>
    <row r="186" spans="1:23" ht="15" customHeight="1">
      <c r="A186" s="70" t="s">
        <v>136</v>
      </c>
      <c r="B186" s="70" t="s">
        <v>137</v>
      </c>
      <c r="C186" s="153">
        <v>423</v>
      </c>
      <c r="D186" s="70"/>
      <c r="E186" s="154" t="s">
        <v>2307</v>
      </c>
      <c r="F186" s="89" t="s">
        <v>1685</v>
      </c>
      <c r="G186" s="131">
        <v>9000</v>
      </c>
      <c r="H186" s="141" t="s">
        <v>362</v>
      </c>
      <c r="I186" s="70"/>
      <c r="J186" s="143">
        <v>41403</v>
      </c>
      <c r="K186" s="70"/>
      <c r="L186" s="143">
        <f t="shared" si="2"/>
        <v>31906</v>
      </c>
      <c r="M186" s="70"/>
      <c r="N186" s="70" t="s">
        <v>139</v>
      </c>
      <c r="O186" s="70"/>
      <c r="P186" s="70"/>
      <c r="Q186" s="70"/>
      <c r="R186" s="70"/>
      <c r="S186" s="141" t="s">
        <v>1014</v>
      </c>
      <c r="T186" s="141" t="s">
        <v>1012</v>
      </c>
      <c r="U186" s="70"/>
      <c r="V186" s="70"/>
      <c r="W186" s="70"/>
    </row>
    <row r="187" spans="1:23" ht="15" customHeight="1">
      <c r="A187" s="70" t="s">
        <v>136</v>
      </c>
      <c r="B187" s="70" t="s">
        <v>137</v>
      </c>
      <c r="C187" s="153">
        <v>424</v>
      </c>
      <c r="D187" s="70"/>
      <c r="E187" s="154" t="s">
        <v>2308</v>
      </c>
      <c r="F187" s="89" t="s">
        <v>1685</v>
      </c>
      <c r="G187" s="131">
        <v>6000</v>
      </c>
      <c r="H187" s="141" t="s">
        <v>362</v>
      </c>
      <c r="I187" s="70"/>
      <c r="J187" s="143">
        <v>41403</v>
      </c>
      <c r="K187" s="70"/>
      <c r="L187" s="143">
        <f t="shared" si="2"/>
        <v>31906</v>
      </c>
      <c r="M187" s="70"/>
      <c r="N187" s="70" t="s">
        <v>139</v>
      </c>
      <c r="O187" s="70"/>
      <c r="P187" s="70"/>
      <c r="Q187" s="70"/>
      <c r="R187" s="70"/>
      <c r="S187" s="141" t="s">
        <v>1014</v>
      </c>
      <c r="T187" s="141" t="s">
        <v>1012</v>
      </c>
      <c r="U187" s="70"/>
      <c r="V187" s="70"/>
      <c r="W187" s="70"/>
    </row>
    <row r="188" spans="1:23" ht="15" customHeight="1">
      <c r="A188" s="70" t="s">
        <v>136</v>
      </c>
      <c r="B188" s="70" t="s">
        <v>137</v>
      </c>
      <c r="C188" s="153">
        <v>425</v>
      </c>
      <c r="D188" s="70"/>
      <c r="E188" s="154" t="s">
        <v>2309</v>
      </c>
      <c r="F188" s="89" t="s">
        <v>1686</v>
      </c>
      <c r="G188" s="131">
        <v>3000</v>
      </c>
      <c r="H188" s="141" t="s">
        <v>362</v>
      </c>
      <c r="I188" s="70"/>
      <c r="J188" s="143">
        <v>41403</v>
      </c>
      <c r="K188" s="70"/>
      <c r="L188" s="143">
        <f t="shared" si="2"/>
        <v>31906</v>
      </c>
      <c r="M188" s="70"/>
      <c r="N188" s="70" t="s">
        <v>139</v>
      </c>
      <c r="O188" s="70"/>
      <c r="P188" s="70"/>
      <c r="Q188" s="70"/>
      <c r="R188" s="70"/>
      <c r="S188" s="141" t="s">
        <v>1014</v>
      </c>
      <c r="T188" s="141" t="s">
        <v>1012</v>
      </c>
      <c r="U188" s="70"/>
      <c r="V188" s="70"/>
      <c r="W188" s="70"/>
    </row>
    <row r="189" spans="1:23" ht="15" customHeight="1">
      <c r="A189" s="70" t="s">
        <v>136</v>
      </c>
      <c r="B189" s="70" t="s">
        <v>137</v>
      </c>
      <c r="C189" s="153">
        <v>428</v>
      </c>
      <c r="D189" s="70"/>
      <c r="E189" s="154" t="s">
        <v>2310</v>
      </c>
      <c r="F189" s="89" t="s">
        <v>1686</v>
      </c>
      <c r="G189" s="131">
        <v>2000</v>
      </c>
      <c r="H189" s="141" t="s">
        <v>362</v>
      </c>
      <c r="I189" s="70"/>
      <c r="J189" s="143">
        <v>41403</v>
      </c>
      <c r="K189" s="70"/>
      <c r="L189" s="143">
        <f t="shared" si="2"/>
        <v>31906</v>
      </c>
      <c r="M189" s="70"/>
      <c r="N189" s="70" t="s">
        <v>139</v>
      </c>
      <c r="O189" s="70"/>
      <c r="P189" s="70"/>
      <c r="Q189" s="70"/>
      <c r="R189" s="70"/>
      <c r="S189" s="141" t="s">
        <v>1014</v>
      </c>
      <c r="T189" s="141" t="s">
        <v>1012</v>
      </c>
      <c r="U189" s="70"/>
      <c r="V189" s="70"/>
      <c r="W189" s="70"/>
    </row>
    <row r="190" spans="1:23" ht="15" customHeight="1">
      <c r="A190" s="70" t="s">
        <v>136</v>
      </c>
      <c r="B190" s="70" t="s">
        <v>137</v>
      </c>
      <c r="C190" s="153">
        <v>429</v>
      </c>
      <c r="D190" s="70"/>
      <c r="E190" s="154" t="s">
        <v>2311</v>
      </c>
      <c r="F190" s="89" t="s">
        <v>1686</v>
      </c>
      <c r="G190" s="131">
        <v>6600</v>
      </c>
      <c r="H190" s="141" t="s">
        <v>362</v>
      </c>
      <c r="I190" s="70"/>
      <c r="J190" s="143">
        <v>41403</v>
      </c>
      <c r="K190" s="70"/>
      <c r="L190" s="143">
        <f t="shared" si="2"/>
        <v>31906</v>
      </c>
      <c r="M190" s="70"/>
      <c r="N190" s="70" t="s">
        <v>139</v>
      </c>
      <c r="O190" s="70"/>
      <c r="P190" s="70"/>
      <c r="Q190" s="70"/>
      <c r="R190" s="70"/>
      <c r="S190" s="141" t="s">
        <v>1014</v>
      </c>
      <c r="T190" s="141" t="s">
        <v>1012</v>
      </c>
      <c r="U190" s="70"/>
      <c r="V190" s="70"/>
      <c r="W190" s="70"/>
    </row>
    <row r="191" spans="1:23" ht="15" customHeight="1">
      <c r="A191" s="70" t="s">
        <v>136</v>
      </c>
      <c r="B191" s="70" t="s">
        <v>137</v>
      </c>
      <c r="C191" s="153">
        <v>433</v>
      </c>
      <c r="D191" s="70"/>
      <c r="E191" s="154" t="s">
        <v>2312</v>
      </c>
      <c r="F191" s="89" t="s">
        <v>1686</v>
      </c>
      <c r="G191" s="131">
        <v>3600</v>
      </c>
      <c r="H191" s="141" t="s">
        <v>362</v>
      </c>
      <c r="I191" s="70"/>
      <c r="J191" s="143">
        <v>41403</v>
      </c>
      <c r="K191" s="70"/>
      <c r="L191" s="143">
        <f t="shared" si="2"/>
        <v>31906</v>
      </c>
      <c r="M191" s="70"/>
      <c r="N191" s="70" t="s">
        <v>139</v>
      </c>
      <c r="O191" s="70"/>
      <c r="P191" s="70"/>
      <c r="Q191" s="70"/>
      <c r="R191" s="70"/>
      <c r="S191" s="141" t="s">
        <v>1014</v>
      </c>
      <c r="T191" s="141" t="s">
        <v>1012</v>
      </c>
      <c r="U191" s="70"/>
      <c r="V191" s="70"/>
      <c r="W191" s="70"/>
    </row>
    <row r="192" spans="1:23" ht="15" customHeight="1">
      <c r="A192" s="70" t="s">
        <v>136</v>
      </c>
      <c r="B192" s="70" t="s">
        <v>137</v>
      </c>
      <c r="C192" s="153">
        <v>435</v>
      </c>
      <c r="D192" s="70"/>
      <c r="E192" s="154" t="s">
        <v>2313</v>
      </c>
      <c r="F192" s="89" t="s">
        <v>1686</v>
      </c>
      <c r="G192" s="131">
        <v>8000</v>
      </c>
      <c r="H192" s="141" t="s">
        <v>362</v>
      </c>
      <c r="I192" s="70"/>
      <c r="J192" s="143">
        <v>41403</v>
      </c>
      <c r="K192" s="70"/>
      <c r="L192" s="143">
        <f t="shared" si="2"/>
        <v>31906</v>
      </c>
      <c r="M192" s="70"/>
      <c r="N192" s="70" t="s">
        <v>139</v>
      </c>
      <c r="O192" s="70"/>
      <c r="P192" s="70"/>
      <c r="Q192" s="70"/>
      <c r="R192" s="70"/>
      <c r="S192" s="141" t="s">
        <v>1014</v>
      </c>
      <c r="T192" s="141" t="s">
        <v>1012</v>
      </c>
      <c r="U192" s="70"/>
      <c r="V192" s="70"/>
      <c r="W192" s="70"/>
    </row>
    <row r="193" spans="1:23" ht="15" customHeight="1">
      <c r="A193" s="70" t="s">
        <v>136</v>
      </c>
      <c r="B193" s="70" t="s">
        <v>137</v>
      </c>
      <c r="C193" s="153">
        <v>437</v>
      </c>
      <c r="D193" s="70"/>
      <c r="E193" s="154" t="s">
        <v>2314</v>
      </c>
      <c r="F193" s="89" t="s">
        <v>1686</v>
      </c>
      <c r="G193" s="131">
        <v>4200</v>
      </c>
      <c r="H193" s="141" t="s">
        <v>362</v>
      </c>
      <c r="I193" s="70"/>
      <c r="J193" s="143">
        <v>41403</v>
      </c>
      <c r="K193" s="70"/>
      <c r="L193" s="143">
        <f t="shared" si="2"/>
        <v>31906</v>
      </c>
      <c r="M193" s="70"/>
      <c r="N193" s="70" t="s">
        <v>139</v>
      </c>
      <c r="O193" s="70"/>
      <c r="P193" s="70"/>
      <c r="Q193" s="70"/>
      <c r="R193" s="70"/>
      <c r="S193" s="141" t="s">
        <v>1014</v>
      </c>
      <c r="T193" s="141" t="s">
        <v>1012</v>
      </c>
      <c r="U193" s="70"/>
      <c r="V193" s="70"/>
      <c r="W193" s="70"/>
    </row>
    <row r="194" spans="1:23" ht="15" customHeight="1">
      <c r="A194" s="70" t="s">
        <v>136</v>
      </c>
      <c r="B194" s="70" t="s">
        <v>137</v>
      </c>
      <c r="C194" s="153">
        <v>438</v>
      </c>
      <c r="D194" s="70"/>
      <c r="E194" s="154" t="s">
        <v>2315</v>
      </c>
      <c r="F194" s="89" t="s">
        <v>1686</v>
      </c>
      <c r="G194" s="131">
        <v>3000</v>
      </c>
      <c r="H194" s="141" t="s">
        <v>362</v>
      </c>
      <c r="I194" s="70"/>
      <c r="J194" s="143">
        <v>41403</v>
      </c>
      <c r="K194" s="70"/>
      <c r="L194" s="143">
        <f t="shared" ref="L194:L257" si="3">DATE(YEAR(J194)-26,MONTH(J194),DAY(J194))</f>
        <v>31906</v>
      </c>
      <c r="M194" s="70"/>
      <c r="N194" s="70" t="s">
        <v>139</v>
      </c>
      <c r="O194" s="70"/>
      <c r="P194" s="70"/>
      <c r="Q194" s="70"/>
      <c r="R194" s="70"/>
      <c r="S194" s="141" t="s">
        <v>2990</v>
      </c>
      <c r="T194" s="141" t="s">
        <v>2991</v>
      </c>
      <c r="U194" s="70"/>
      <c r="V194" s="70"/>
      <c r="W194" s="70"/>
    </row>
    <row r="195" spans="1:23" ht="15" customHeight="1">
      <c r="A195" s="70" t="s">
        <v>136</v>
      </c>
      <c r="B195" s="70" t="s">
        <v>137</v>
      </c>
      <c r="C195" s="153">
        <v>446</v>
      </c>
      <c r="D195" s="70"/>
      <c r="E195" s="154" t="s">
        <v>2316</v>
      </c>
      <c r="F195" s="89" t="s">
        <v>1686</v>
      </c>
      <c r="G195" s="131">
        <v>2500</v>
      </c>
      <c r="H195" s="141" t="s">
        <v>362</v>
      </c>
      <c r="I195" s="70"/>
      <c r="J195" s="143">
        <v>41403</v>
      </c>
      <c r="K195" s="70"/>
      <c r="L195" s="143">
        <f t="shared" si="3"/>
        <v>31906</v>
      </c>
      <c r="M195" s="70"/>
      <c r="N195" s="70" t="s">
        <v>139</v>
      </c>
      <c r="O195" s="70"/>
      <c r="P195" s="70"/>
      <c r="Q195" s="70"/>
      <c r="R195" s="70"/>
      <c r="S195" s="141" t="s">
        <v>1014</v>
      </c>
      <c r="T195" s="141" t="s">
        <v>1012</v>
      </c>
      <c r="U195" s="70"/>
      <c r="V195" s="70"/>
      <c r="W195" s="70"/>
    </row>
    <row r="196" spans="1:23" ht="15" customHeight="1">
      <c r="A196" s="70" t="s">
        <v>136</v>
      </c>
      <c r="B196" s="70" t="s">
        <v>137</v>
      </c>
      <c r="C196" s="153">
        <v>453</v>
      </c>
      <c r="D196" s="70"/>
      <c r="E196" s="154" t="s">
        <v>2317</v>
      </c>
      <c r="F196" s="89" t="s">
        <v>1686</v>
      </c>
      <c r="G196" s="130">
        <v>500</v>
      </c>
      <c r="H196" s="141" t="s">
        <v>362</v>
      </c>
      <c r="I196" s="70"/>
      <c r="J196" s="143">
        <v>41403</v>
      </c>
      <c r="K196" s="70"/>
      <c r="L196" s="143">
        <f t="shared" si="3"/>
        <v>31906</v>
      </c>
      <c r="M196" s="70"/>
      <c r="N196" s="70" t="s">
        <v>139</v>
      </c>
      <c r="O196" s="70"/>
      <c r="P196" s="70"/>
      <c r="Q196" s="70"/>
      <c r="R196" s="70"/>
      <c r="S196" s="141" t="s">
        <v>1014</v>
      </c>
      <c r="T196" s="141" t="s">
        <v>1012</v>
      </c>
      <c r="U196" s="70"/>
      <c r="V196" s="70"/>
      <c r="W196" s="70"/>
    </row>
    <row r="197" spans="1:23" ht="15" customHeight="1">
      <c r="A197" s="70" t="s">
        <v>136</v>
      </c>
      <c r="B197" s="70" t="s">
        <v>137</v>
      </c>
      <c r="C197" s="153">
        <v>465</v>
      </c>
      <c r="D197" s="70"/>
      <c r="E197" s="154" t="s">
        <v>2318</v>
      </c>
      <c r="F197" s="89" t="s">
        <v>1686</v>
      </c>
      <c r="G197" s="130">
        <v>500</v>
      </c>
      <c r="H197" s="141" t="s">
        <v>362</v>
      </c>
      <c r="I197" s="70"/>
      <c r="J197" s="143">
        <v>41403</v>
      </c>
      <c r="K197" s="70"/>
      <c r="L197" s="143">
        <f t="shared" si="3"/>
        <v>31906</v>
      </c>
      <c r="M197" s="70"/>
      <c r="N197" s="70" t="s">
        <v>139</v>
      </c>
      <c r="O197" s="70"/>
      <c r="P197" s="70"/>
      <c r="Q197" s="70"/>
      <c r="R197" s="70"/>
      <c r="S197" s="141" t="s">
        <v>1014</v>
      </c>
      <c r="T197" s="141" t="s">
        <v>1012</v>
      </c>
      <c r="U197" s="70"/>
      <c r="V197" s="70"/>
      <c r="W197" s="70"/>
    </row>
    <row r="198" spans="1:23" ht="15" customHeight="1">
      <c r="A198" s="70" t="s">
        <v>136</v>
      </c>
      <c r="B198" s="70" t="s">
        <v>137</v>
      </c>
      <c r="C198" s="153">
        <v>483</v>
      </c>
      <c r="D198" s="70"/>
      <c r="E198" s="154" t="s">
        <v>2319</v>
      </c>
      <c r="F198" s="89" t="s">
        <v>1686</v>
      </c>
      <c r="G198" s="130">
        <v>500</v>
      </c>
      <c r="H198" s="141" t="s">
        <v>362</v>
      </c>
      <c r="I198" s="70"/>
      <c r="J198" s="143">
        <v>41403</v>
      </c>
      <c r="K198" s="70"/>
      <c r="L198" s="143">
        <f t="shared" si="3"/>
        <v>31906</v>
      </c>
      <c r="M198" s="70"/>
      <c r="N198" s="70" t="s">
        <v>139</v>
      </c>
      <c r="O198" s="70"/>
      <c r="P198" s="70"/>
      <c r="Q198" s="70"/>
      <c r="R198" s="70"/>
      <c r="S198" s="141" t="s">
        <v>1014</v>
      </c>
      <c r="T198" s="141" t="s">
        <v>1012</v>
      </c>
      <c r="U198" s="70"/>
      <c r="V198" s="70"/>
      <c r="W198" s="70"/>
    </row>
    <row r="199" spans="1:23" ht="15" customHeight="1">
      <c r="A199" s="70" t="s">
        <v>136</v>
      </c>
      <c r="B199" s="70" t="s">
        <v>137</v>
      </c>
      <c r="C199" s="153">
        <v>514</v>
      </c>
      <c r="D199" s="70"/>
      <c r="E199" s="154" t="s">
        <v>2320</v>
      </c>
      <c r="F199" s="89" t="s">
        <v>1686</v>
      </c>
      <c r="G199" s="131">
        <v>4200</v>
      </c>
      <c r="H199" s="141" t="s">
        <v>362</v>
      </c>
      <c r="I199" s="70"/>
      <c r="J199" s="143">
        <v>41403</v>
      </c>
      <c r="K199" s="70"/>
      <c r="L199" s="143">
        <f t="shared" si="3"/>
        <v>31906</v>
      </c>
      <c r="M199" s="70"/>
      <c r="N199" s="70" t="s">
        <v>139</v>
      </c>
      <c r="O199" s="70"/>
      <c r="P199" s="70"/>
      <c r="Q199" s="70"/>
      <c r="R199" s="70"/>
      <c r="S199" s="141" t="s">
        <v>1014</v>
      </c>
      <c r="T199" s="141" t="s">
        <v>1012</v>
      </c>
      <c r="U199" s="70"/>
      <c r="V199" s="70"/>
      <c r="W199" s="70"/>
    </row>
    <row r="200" spans="1:23" ht="15" customHeight="1">
      <c r="A200" s="70" t="s">
        <v>136</v>
      </c>
      <c r="B200" s="70" t="s">
        <v>137</v>
      </c>
      <c r="C200" s="153">
        <v>516</v>
      </c>
      <c r="D200" s="70"/>
      <c r="E200" s="154" t="s">
        <v>2322</v>
      </c>
      <c r="F200" s="89" t="s">
        <v>1686</v>
      </c>
      <c r="G200" s="131">
        <v>2800</v>
      </c>
      <c r="H200" s="141" t="s">
        <v>362</v>
      </c>
      <c r="I200" s="70"/>
      <c r="J200" s="143">
        <v>41403</v>
      </c>
      <c r="K200" s="70"/>
      <c r="L200" s="143">
        <f t="shared" si="3"/>
        <v>31906</v>
      </c>
      <c r="M200" s="70"/>
      <c r="N200" s="70" t="s">
        <v>139</v>
      </c>
      <c r="O200" s="70"/>
      <c r="P200" s="70"/>
      <c r="Q200" s="70"/>
      <c r="R200" s="70"/>
      <c r="S200" s="141" t="s">
        <v>1014</v>
      </c>
      <c r="T200" s="141" t="s">
        <v>1012</v>
      </c>
      <c r="U200" s="70"/>
      <c r="V200" s="70"/>
      <c r="W200" s="70"/>
    </row>
    <row r="201" spans="1:23" ht="15" customHeight="1">
      <c r="A201" s="70" t="s">
        <v>136</v>
      </c>
      <c r="B201" s="70" t="s">
        <v>137</v>
      </c>
      <c r="C201" s="153">
        <v>517</v>
      </c>
      <c r="D201" s="70"/>
      <c r="E201" s="154" t="s">
        <v>2323</v>
      </c>
      <c r="F201" s="89" t="s">
        <v>1686</v>
      </c>
      <c r="G201" s="131">
        <v>4600</v>
      </c>
      <c r="H201" s="141" t="s">
        <v>362</v>
      </c>
      <c r="I201" s="70"/>
      <c r="J201" s="143">
        <v>41403</v>
      </c>
      <c r="K201" s="70"/>
      <c r="L201" s="143">
        <f t="shared" si="3"/>
        <v>31906</v>
      </c>
      <c r="M201" s="70"/>
      <c r="N201" s="70" t="s">
        <v>139</v>
      </c>
      <c r="O201" s="70"/>
      <c r="P201" s="70"/>
      <c r="Q201" s="70"/>
      <c r="R201" s="70"/>
      <c r="S201" s="141" t="s">
        <v>1014</v>
      </c>
      <c r="T201" s="141" t="s">
        <v>1012</v>
      </c>
      <c r="U201" s="70"/>
      <c r="V201" s="70"/>
      <c r="W201" s="70"/>
    </row>
    <row r="202" spans="1:23" ht="15" customHeight="1">
      <c r="A202" s="70" t="s">
        <v>136</v>
      </c>
      <c r="B202" s="70" t="s">
        <v>137</v>
      </c>
      <c r="C202" s="153">
        <v>518</v>
      </c>
      <c r="D202" s="70"/>
      <c r="E202" s="154" t="s">
        <v>2324</v>
      </c>
      <c r="F202" s="89" t="s">
        <v>1686</v>
      </c>
      <c r="G202" s="130">
        <v>500</v>
      </c>
      <c r="H202" s="141" t="s">
        <v>362</v>
      </c>
      <c r="I202" s="70"/>
      <c r="J202" s="143">
        <v>41403</v>
      </c>
      <c r="K202" s="70"/>
      <c r="L202" s="143">
        <f t="shared" si="3"/>
        <v>31906</v>
      </c>
      <c r="M202" s="70"/>
      <c r="N202" s="70" t="s">
        <v>139</v>
      </c>
      <c r="O202" s="70"/>
      <c r="P202" s="70"/>
      <c r="Q202" s="70"/>
      <c r="R202" s="70"/>
      <c r="S202" s="141" t="s">
        <v>1014</v>
      </c>
      <c r="T202" s="141" t="s">
        <v>1012</v>
      </c>
      <c r="U202" s="70"/>
      <c r="V202" s="70"/>
      <c r="W202" s="70"/>
    </row>
    <row r="203" spans="1:23" ht="15" customHeight="1">
      <c r="A203" s="70" t="s">
        <v>136</v>
      </c>
      <c r="B203" s="70" t="s">
        <v>137</v>
      </c>
      <c r="C203" s="153">
        <v>527</v>
      </c>
      <c r="D203" s="70"/>
      <c r="E203" s="154" t="s">
        <v>2326</v>
      </c>
      <c r="F203" s="89" t="s">
        <v>1686</v>
      </c>
      <c r="G203" s="131">
        <v>1000</v>
      </c>
      <c r="H203" s="141" t="s">
        <v>362</v>
      </c>
      <c r="I203" s="70"/>
      <c r="J203" s="143">
        <v>41403</v>
      </c>
      <c r="K203" s="70"/>
      <c r="L203" s="143">
        <f t="shared" si="3"/>
        <v>31906</v>
      </c>
      <c r="M203" s="70"/>
      <c r="N203" s="70" t="s">
        <v>139</v>
      </c>
      <c r="O203" s="70"/>
      <c r="P203" s="70"/>
      <c r="Q203" s="70"/>
      <c r="R203" s="70"/>
      <c r="S203" s="141" t="s">
        <v>1014</v>
      </c>
      <c r="T203" s="141" t="s">
        <v>1012</v>
      </c>
      <c r="U203" s="70"/>
      <c r="V203" s="70"/>
      <c r="W203" s="70"/>
    </row>
    <row r="204" spans="1:23" ht="15" customHeight="1">
      <c r="A204" s="70" t="s">
        <v>136</v>
      </c>
      <c r="B204" s="70" t="s">
        <v>137</v>
      </c>
      <c r="C204" s="153">
        <v>532</v>
      </c>
      <c r="D204" s="70"/>
      <c r="E204" s="154" t="s">
        <v>2328</v>
      </c>
      <c r="F204" s="89" t="s">
        <v>1686</v>
      </c>
      <c r="G204" s="130">
        <v>500</v>
      </c>
      <c r="H204" s="141" t="s">
        <v>362</v>
      </c>
      <c r="I204" s="70"/>
      <c r="J204" s="143">
        <v>41403</v>
      </c>
      <c r="K204" s="70"/>
      <c r="L204" s="143">
        <f t="shared" si="3"/>
        <v>31906</v>
      </c>
      <c r="M204" s="70"/>
      <c r="N204" s="70" t="s">
        <v>139</v>
      </c>
      <c r="O204" s="70"/>
      <c r="P204" s="70"/>
      <c r="Q204" s="70"/>
      <c r="R204" s="70"/>
      <c r="S204" s="141" t="s">
        <v>1014</v>
      </c>
      <c r="T204" s="141" t="s">
        <v>1012</v>
      </c>
      <c r="U204" s="70"/>
      <c r="V204" s="70"/>
      <c r="W204" s="70"/>
    </row>
    <row r="205" spans="1:23" ht="15" customHeight="1">
      <c r="A205" s="70" t="s">
        <v>136</v>
      </c>
      <c r="B205" s="70" t="s">
        <v>137</v>
      </c>
      <c r="C205" s="153">
        <v>534</v>
      </c>
      <c r="D205" s="70"/>
      <c r="E205" s="154" t="s">
        <v>2329</v>
      </c>
      <c r="F205" s="89" t="s">
        <v>1686</v>
      </c>
      <c r="G205" s="131">
        <v>8400</v>
      </c>
      <c r="H205" s="141" t="s">
        <v>362</v>
      </c>
      <c r="I205" s="70"/>
      <c r="J205" s="143">
        <v>41403</v>
      </c>
      <c r="K205" s="70"/>
      <c r="L205" s="143">
        <f t="shared" si="3"/>
        <v>31906</v>
      </c>
      <c r="M205" s="70"/>
      <c r="N205" s="70" t="s">
        <v>139</v>
      </c>
      <c r="O205" s="70"/>
      <c r="P205" s="70"/>
      <c r="Q205" s="70"/>
      <c r="R205" s="70"/>
      <c r="S205" s="141" t="s">
        <v>1014</v>
      </c>
      <c r="T205" s="141" t="s">
        <v>1012</v>
      </c>
      <c r="U205" s="70"/>
      <c r="V205" s="70"/>
      <c r="W205" s="70"/>
    </row>
    <row r="206" spans="1:23" ht="15" customHeight="1">
      <c r="A206" s="70" t="s">
        <v>136</v>
      </c>
      <c r="B206" s="70" t="s">
        <v>137</v>
      </c>
      <c r="C206" s="153">
        <v>535</v>
      </c>
      <c r="D206" s="70"/>
      <c r="E206" s="154" t="s">
        <v>2330</v>
      </c>
      <c r="F206" s="89" t="s">
        <v>1686</v>
      </c>
      <c r="G206" s="131">
        <v>8400</v>
      </c>
      <c r="H206" s="141" t="s">
        <v>362</v>
      </c>
      <c r="I206" s="70"/>
      <c r="J206" s="143">
        <v>41403</v>
      </c>
      <c r="K206" s="70"/>
      <c r="L206" s="143">
        <f t="shared" si="3"/>
        <v>31906</v>
      </c>
      <c r="M206" s="70"/>
      <c r="N206" s="70" t="s">
        <v>139</v>
      </c>
      <c r="O206" s="70"/>
      <c r="P206" s="70"/>
      <c r="Q206" s="70"/>
      <c r="R206" s="70"/>
      <c r="S206" s="141" t="s">
        <v>1014</v>
      </c>
      <c r="T206" s="141" t="s">
        <v>1012</v>
      </c>
      <c r="U206" s="70"/>
      <c r="V206" s="70"/>
      <c r="W206" s="70"/>
    </row>
    <row r="207" spans="1:23" ht="15" customHeight="1">
      <c r="A207" s="70" t="s">
        <v>136</v>
      </c>
      <c r="B207" s="70" t="s">
        <v>137</v>
      </c>
      <c r="C207" s="153">
        <v>536</v>
      </c>
      <c r="D207" s="70"/>
      <c r="E207" s="154" t="s">
        <v>2331</v>
      </c>
      <c r="F207" s="89" t="s">
        <v>1686</v>
      </c>
      <c r="G207" s="131">
        <v>5400</v>
      </c>
      <c r="H207" s="141" t="s">
        <v>362</v>
      </c>
      <c r="I207" s="70"/>
      <c r="J207" s="143">
        <v>41403</v>
      </c>
      <c r="K207" s="70"/>
      <c r="L207" s="143">
        <f t="shared" si="3"/>
        <v>31906</v>
      </c>
      <c r="M207" s="70"/>
      <c r="N207" s="70" t="s">
        <v>139</v>
      </c>
      <c r="O207" s="70"/>
      <c r="P207" s="70"/>
      <c r="Q207" s="70"/>
      <c r="R207" s="70"/>
      <c r="S207" s="141" t="s">
        <v>1014</v>
      </c>
      <c r="T207" s="141" t="s">
        <v>1012</v>
      </c>
      <c r="U207" s="70"/>
      <c r="V207" s="70"/>
      <c r="W207" s="70"/>
    </row>
    <row r="208" spans="1:23" ht="15" customHeight="1">
      <c r="A208" s="70" t="s">
        <v>136</v>
      </c>
      <c r="B208" s="70" t="s">
        <v>137</v>
      </c>
      <c r="C208" s="153">
        <v>539</v>
      </c>
      <c r="D208" s="70"/>
      <c r="E208" s="154" t="s">
        <v>2332</v>
      </c>
      <c r="F208" s="89" t="s">
        <v>1686</v>
      </c>
      <c r="G208" s="131">
        <v>6000</v>
      </c>
      <c r="H208" s="141" t="s">
        <v>362</v>
      </c>
      <c r="I208" s="70"/>
      <c r="J208" s="143">
        <v>41403</v>
      </c>
      <c r="K208" s="70"/>
      <c r="L208" s="143">
        <f t="shared" si="3"/>
        <v>31906</v>
      </c>
      <c r="M208" s="70"/>
      <c r="N208" s="70" t="s">
        <v>139</v>
      </c>
      <c r="O208" s="70"/>
      <c r="P208" s="70"/>
      <c r="Q208" s="70"/>
      <c r="R208" s="70"/>
      <c r="S208" s="141" t="s">
        <v>1014</v>
      </c>
      <c r="T208" s="141" t="s">
        <v>1012</v>
      </c>
      <c r="U208" s="70"/>
      <c r="V208" s="70"/>
      <c r="W208" s="70"/>
    </row>
    <row r="209" spans="1:20" ht="15" customHeight="1">
      <c r="A209" s="70" t="s">
        <v>136</v>
      </c>
      <c r="B209" s="70" t="s">
        <v>137</v>
      </c>
      <c r="C209" s="153">
        <v>541</v>
      </c>
      <c r="E209" s="154" t="s">
        <v>2333</v>
      </c>
      <c r="F209" s="89" t="s">
        <v>1686</v>
      </c>
      <c r="G209" s="131">
        <v>10800</v>
      </c>
      <c r="H209" s="141" t="s">
        <v>362</v>
      </c>
      <c r="J209" s="143">
        <v>41403</v>
      </c>
      <c r="L209" s="143">
        <f t="shared" si="3"/>
        <v>31906</v>
      </c>
      <c r="N209" s="70" t="s">
        <v>139</v>
      </c>
      <c r="S209" s="141" t="s">
        <v>1014</v>
      </c>
      <c r="T209" s="141" t="s">
        <v>1012</v>
      </c>
    </row>
    <row r="210" spans="1:20" ht="15" customHeight="1">
      <c r="A210" s="70" t="s">
        <v>136</v>
      </c>
      <c r="B210" s="70" t="s">
        <v>137</v>
      </c>
      <c r="C210" s="153">
        <v>568</v>
      </c>
      <c r="E210" s="154" t="s">
        <v>2334</v>
      </c>
      <c r="F210" s="89" t="s">
        <v>1686</v>
      </c>
      <c r="G210" s="131">
        <v>3600</v>
      </c>
      <c r="H210" s="141" t="s">
        <v>362</v>
      </c>
      <c r="J210" s="143">
        <v>41403</v>
      </c>
      <c r="L210" s="143">
        <f t="shared" si="3"/>
        <v>31906</v>
      </c>
      <c r="N210" s="70" t="s">
        <v>139</v>
      </c>
      <c r="S210" s="141" t="s">
        <v>1014</v>
      </c>
      <c r="T210" s="141" t="s">
        <v>1012</v>
      </c>
    </row>
    <row r="211" spans="1:20" ht="15" customHeight="1">
      <c r="A211" s="70" t="s">
        <v>136</v>
      </c>
      <c r="B211" s="70" t="s">
        <v>137</v>
      </c>
      <c r="C211" s="153">
        <v>570</v>
      </c>
      <c r="E211" s="154" t="s">
        <v>2335</v>
      </c>
      <c r="F211" s="89" t="s">
        <v>1685</v>
      </c>
      <c r="G211" s="131">
        <v>5400</v>
      </c>
      <c r="H211" s="141" t="s">
        <v>362</v>
      </c>
      <c r="J211" s="143">
        <v>41403</v>
      </c>
      <c r="L211" s="143">
        <f t="shared" si="3"/>
        <v>31906</v>
      </c>
      <c r="N211" s="70" t="s">
        <v>139</v>
      </c>
      <c r="S211" s="141" t="s">
        <v>1014</v>
      </c>
      <c r="T211" s="141" t="s">
        <v>1012</v>
      </c>
    </row>
    <row r="212" spans="1:20" ht="15" customHeight="1">
      <c r="A212" s="70" t="s">
        <v>136</v>
      </c>
      <c r="B212" s="70" t="s">
        <v>137</v>
      </c>
      <c r="C212" s="153">
        <v>571</v>
      </c>
      <c r="E212" s="154" t="s">
        <v>2336</v>
      </c>
      <c r="F212" s="89" t="s">
        <v>1686</v>
      </c>
      <c r="G212" s="131">
        <v>5400</v>
      </c>
      <c r="H212" s="141" t="s">
        <v>362</v>
      </c>
      <c r="J212" s="143">
        <v>41403</v>
      </c>
      <c r="L212" s="143">
        <f t="shared" si="3"/>
        <v>31906</v>
      </c>
      <c r="N212" s="70" t="s">
        <v>139</v>
      </c>
      <c r="S212" s="141" t="s">
        <v>1014</v>
      </c>
      <c r="T212" s="141" t="s">
        <v>1012</v>
      </c>
    </row>
    <row r="213" spans="1:20" ht="15" customHeight="1">
      <c r="A213" s="70" t="s">
        <v>136</v>
      </c>
      <c r="B213" s="70" t="s">
        <v>137</v>
      </c>
      <c r="C213" s="153">
        <v>572</v>
      </c>
      <c r="E213" s="154" t="s">
        <v>2337</v>
      </c>
      <c r="F213" s="89" t="s">
        <v>1686</v>
      </c>
      <c r="G213" s="131">
        <v>5400</v>
      </c>
      <c r="H213" s="141" t="s">
        <v>362</v>
      </c>
      <c r="J213" s="143">
        <v>41403</v>
      </c>
      <c r="L213" s="143">
        <f t="shared" si="3"/>
        <v>31906</v>
      </c>
      <c r="N213" s="70" t="s">
        <v>139</v>
      </c>
      <c r="S213" s="141" t="s">
        <v>1014</v>
      </c>
      <c r="T213" s="141" t="s">
        <v>1012</v>
      </c>
    </row>
    <row r="214" spans="1:20" ht="15" customHeight="1">
      <c r="A214" s="70" t="s">
        <v>136</v>
      </c>
      <c r="B214" s="70" t="s">
        <v>137</v>
      </c>
      <c r="C214" s="153">
        <v>573</v>
      </c>
      <c r="E214" s="154" t="s">
        <v>2338</v>
      </c>
      <c r="F214" s="89" t="s">
        <v>1686</v>
      </c>
      <c r="G214" s="130">
        <v>500</v>
      </c>
      <c r="H214" s="141" t="s">
        <v>362</v>
      </c>
      <c r="J214" s="143">
        <v>41403</v>
      </c>
      <c r="L214" s="143">
        <f t="shared" si="3"/>
        <v>31906</v>
      </c>
      <c r="N214" s="70" t="s">
        <v>139</v>
      </c>
      <c r="S214" s="141" t="s">
        <v>1014</v>
      </c>
      <c r="T214" s="141" t="s">
        <v>1012</v>
      </c>
    </row>
    <row r="215" spans="1:20" ht="15" customHeight="1">
      <c r="A215" s="70" t="s">
        <v>136</v>
      </c>
      <c r="B215" s="70" t="s">
        <v>137</v>
      </c>
      <c r="C215" s="153">
        <v>575</v>
      </c>
      <c r="E215" s="154" t="s">
        <v>2339</v>
      </c>
      <c r="F215" s="89" t="s">
        <v>1686</v>
      </c>
      <c r="G215" s="131">
        <v>3600</v>
      </c>
      <c r="H215" s="141" t="s">
        <v>362</v>
      </c>
      <c r="J215" s="143">
        <v>41403</v>
      </c>
      <c r="L215" s="143">
        <f t="shared" si="3"/>
        <v>31906</v>
      </c>
      <c r="N215" s="70" t="s">
        <v>139</v>
      </c>
      <c r="S215" s="141" t="s">
        <v>1014</v>
      </c>
      <c r="T215" s="141" t="s">
        <v>1012</v>
      </c>
    </row>
    <row r="216" spans="1:20" ht="15" customHeight="1">
      <c r="A216" s="70" t="s">
        <v>136</v>
      </c>
      <c r="B216" s="70" t="s">
        <v>137</v>
      </c>
      <c r="C216" s="153">
        <v>580</v>
      </c>
      <c r="E216" s="154" t="s">
        <v>2340</v>
      </c>
      <c r="F216" s="89" t="s">
        <v>1686</v>
      </c>
      <c r="G216" s="130">
        <v>700</v>
      </c>
      <c r="H216" s="141" t="s">
        <v>362</v>
      </c>
      <c r="J216" s="143">
        <v>41403</v>
      </c>
      <c r="L216" s="143">
        <f t="shared" si="3"/>
        <v>31906</v>
      </c>
      <c r="N216" s="70" t="s">
        <v>139</v>
      </c>
      <c r="S216" s="141" t="s">
        <v>1014</v>
      </c>
      <c r="T216" s="141" t="s">
        <v>1012</v>
      </c>
    </row>
    <row r="217" spans="1:20" ht="15" customHeight="1">
      <c r="A217" s="70" t="s">
        <v>136</v>
      </c>
      <c r="B217" s="70" t="s">
        <v>137</v>
      </c>
      <c r="C217" s="153">
        <v>582</v>
      </c>
      <c r="E217" s="154" t="s">
        <v>2341</v>
      </c>
      <c r="F217" s="89" t="s">
        <v>1686</v>
      </c>
      <c r="G217" s="130">
        <v>400</v>
      </c>
      <c r="H217" s="141" t="s">
        <v>362</v>
      </c>
      <c r="J217" s="143">
        <v>41403</v>
      </c>
      <c r="L217" s="143">
        <f t="shared" si="3"/>
        <v>31906</v>
      </c>
      <c r="N217" s="70" t="s">
        <v>139</v>
      </c>
      <c r="S217" s="141" t="s">
        <v>1014</v>
      </c>
      <c r="T217" s="141" t="s">
        <v>1012</v>
      </c>
    </row>
    <row r="218" spans="1:20" ht="15" customHeight="1">
      <c r="A218" s="70" t="s">
        <v>136</v>
      </c>
      <c r="B218" s="70" t="s">
        <v>137</v>
      </c>
      <c r="C218" s="153">
        <v>586</v>
      </c>
      <c r="E218" s="154" t="s">
        <v>2342</v>
      </c>
      <c r="F218" s="89" t="s">
        <v>1686</v>
      </c>
      <c r="G218" s="131">
        <v>9300</v>
      </c>
      <c r="H218" s="141" t="s">
        <v>362</v>
      </c>
      <c r="J218" s="143">
        <v>41403</v>
      </c>
      <c r="L218" s="143">
        <f t="shared" si="3"/>
        <v>31906</v>
      </c>
      <c r="N218" s="70" t="s">
        <v>139</v>
      </c>
      <c r="S218" s="141" t="s">
        <v>1014</v>
      </c>
      <c r="T218" s="141" t="s">
        <v>1012</v>
      </c>
    </row>
    <row r="219" spans="1:20" ht="15" customHeight="1">
      <c r="A219" s="70" t="s">
        <v>136</v>
      </c>
      <c r="B219" s="70" t="s">
        <v>137</v>
      </c>
      <c r="C219" s="153">
        <v>590</v>
      </c>
      <c r="E219" s="154" t="s">
        <v>2343</v>
      </c>
      <c r="F219" s="89" t="s">
        <v>1686</v>
      </c>
      <c r="G219" s="131">
        <v>2450</v>
      </c>
      <c r="H219" s="141" t="s">
        <v>362</v>
      </c>
      <c r="J219" s="143">
        <v>41403</v>
      </c>
      <c r="L219" s="143">
        <f t="shared" si="3"/>
        <v>31906</v>
      </c>
      <c r="N219" s="70" t="s">
        <v>139</v>
      </c>
      <c r="S219" s="141" t="s">
        <v>1014</v>
      </c>
      <c r="T219" s="141" t="s">
        <v>1012</v>
      </c>
    </row>
    <row r="220" spans="1:20" ht="15" customHeight="1">
      <c r="A220" s="70" t="s">
        <v>136</v>
      </c>
      <c r="B220" s="70" t="s">
        <v>137</v>
      </c>
      <c r="C220" s="153">
        <v>597</v>
      </c>
      <c r="E220" s="154" t="s">
        <v>2344</v>
      </c>
      <c r="F220" s="89" t="s">
        <v>1686</v>
      </c>
      <c r="G220" s="131">
        <v>2300</v>
      </c>
      <c r="H220" s="141" t="s">
        <v>362</v>
      </c>
      <c r="J220" s="143">
        <v>41403</v>
      </c>
      <c r="L220" s="143">
        <f t="shared" si="3"/>
        <v>31906</v>
      </c>
      <c r="N220" s="70" t="s">
        <v>139</v>
      </c>
      <c r="S220" s="141" t="s">
        <v>1014</v>
      </c>
      <c r="T220" s="141" t="s">
        <v>1012</v>
      </c>
    </row>
    <row r="221" spans="1:20" ht="15" customHeight="1">
      <c r="A221" s="70" t="s">
        <v>136</v>
      </c>
      <c r="B221" s="70" t="s">
        <v>137</v>
      </c>
      <c r="C221" s="153">
        <v>599</v>
      </c>
      <c r="E221" s="154" t="s">
        <v>2345</v>
      </c>
      <c r="F221" s="89" t="s">
        <v>1686</v>
      </c>
      <c r="G221" s="131">
        <v>10000</v>
      </c>
      <c r="H221" s="141" t="s">
        <v>362</v>
      </c>
      <c r="J221" s="143">
        <v>41403</v>
      </c>
      <c r="L221" s="143">
        <f t="shared" si="3"/>
        <v>31906</v>
      </c>
      <c r="N221" s="70" t="s">
        <v>139</v>
      </c>
      <c r="S221" s="141" t="s">
        <v>1014</v>
      </c>
      <c r="T221" s="141" t="s">
        <v>1012</v>
      </c>
    </row>
    <row r="222" spans="1:20" ht="15" customHeight="1">
      <c r="A222" s="70" t="s">
        <v>136</v>
      </c>
      <c r="B222" s="70" t="s">
        <v>137</v>
      </c>
      <c r="C222" s="153">
        <v>604</v>
      </c>
      <c r="E222" s="154" t="s">
        <v>2346</v>
      </c>
      <c r="F222" s="89" t="s">
        <v>1686</v>
      </c>
      <c r="G222" s="130">
        <v>100</v>
      </c>
      <c r="H222" s="141" t="s">
        <v>362</v>
      </c>
      <c r="J222" s="143">
        <v>41403</v>
      </c>
      <c r="L222" s="143">
        <f t="shared" si="3"/>
        <v>31906</v>
      </c>
      <c r="N222" s="70" t="s">
        <v>139</v>
      </c>
      <c r="S222" s="141" t="s">
        <v>1014</v>
      </c>
      <c r="T222" s="141" t="s">
        <v>1012</v>
      </c>
    </row>
    <row r="223" spans="1:20" ht="15" customHeight="1">
      <c r="A223" s="70" t="s">
        <v>136</v>
      </c>
      <c r="B223" s="70" t="s">
        <v>137</v>
      </c>
      <c r="C223" s="153">
        <v>609</v>
      </c>
      <c r="E223" s="154" t="s">
        <v>2347</v>
      </c>
      <c r="F223" s="89" t="s">
        <v>1685</v>
      </c>
      <c r="G223" s="130">
        <v>100</v>
      </c>
      <c r="H223" s="141" t="s">
        <v>362</v>
      </c>
      <c r="J223" s="143">
        <v>41403</v>
      </c>
      <c r="L223" s="143">
        <f t="shared" si="3"/>
        <v>31906</v>
      </c>
      <c r="N223" s="70" t="s">
        <v>139</v>
      </c>
      <c r="S223" s="141" t="s">
        <v>1014</v>
      </c>
      <c r="T223" s="141" t="s">
        <v>1012</v>
      </c>
    </row>
    <row r="224" spans="1:20" ht="15" customHeight="1">
      <c r="A224" s="70" t="s">
        <v>136</v>
      </c>
      <c r="B224" s="70" t="s">
        <v>137</v>
      </c>
      <c r="C224" s="153">
        <v>611</v>
      </c>
      <c r="E224" s="154" t="s">
        <v>2348</v>
      </c>
      <c r="F224" s="89" t="s">
        <v>1686</v>
      </c>
      <c r="G224" s="130">
        <v>500</v>
      </c>
      <c r="H224" s="141" t="s">
        <v>362</v>
      </c>
      <c r="J224" s="143">
        <v>41403</v>
      </c>
      <c r="L224" s="143">
        <f t="shared" si="3"/>
        <v>31906</v>
      </c>
      <c r="N224" s="70" t="s">
        <v>139</v>
      </c>
      <c r="S224" s="141" t="s">
        <v>1014</v>
      </c>
      <c r="T224" s="141" t="s">
        <v>1012</v>
      </c>
    </row>
    <row r="225" spans="1:24" ht="15" customHeight="1">
      <c r="A225" s="70" t="s">
        <v>136</v>
      </c>
      <c r="B225" s="70" t="s">
        <v>137</v>
      </c>
      <c r="C225" s="153">
        <v>612</v>
      </c>
      <c r="E225" s="154" t="s">
        <v>2349</v>
      </c>
      <c r="F225" s="89" t="s">
        <v>1686</v>
      </c>
      <c r="G225" s="130">
        <v>100</v>
      </c>
      <c r="H225" s="141" t="s">
        <v>362</v>
      </c>
      <c r="J225" s="143">
        <v>41403</v>
      </c>
      <c r="L225" s="143">
        <f t="shared" si="3"/>
        <v>31906</v>
      </c>
      <c r="N225" s="70" t="s">
        <v>139</v>
      </c>
      <c r="S225" s="141" t="s">
        <v>1014</v>
      </c>
      <c r="T225" s="141" t="s">
        <v>1012</v>
      </c>
    </row>
    <row r="226" spans="1:24" ht="15" customHeight="1">
      <c r="A226" s="70" t="s">
        <v>136</v>
      </c>
      <c r="B226" s="70" t="s">
        <v>137</v>
      </c>
      <c r="C226" s="153">
        <v>614</v>
      </c>
      <c r="D226" s="70"/>
      <c r="E226" s="154" t="s">
        <v>2350</v>
      </c>
      <c r="F226" s="141" t="s">
        <v>360</v>
      </c>
      <c r="G226" s="131">
        <v>3500</v>
      </c>
      <c r="H226" s="141" t="s">
        <v>362</v>
      </c>
      <c r="I226" s="141">
        <v>143</v>
      </c>
      <c r="J226" s="143">
        <v>40268</v>
      </c>
      <c r="K226" s="141">
        <v>70</v>
      </c>
      <c r="L226" s="143">
        <f t="shared" si="3"/>
        <v>30772</v>
      </c>
      <c r="M226" s="89" t="s">
        <v>259</v>
      </c>
      <c r="N226" s="70" t="s">
        <v>139</v>
      </c>
      <c r="O226" s="70"/>
      <c r="P226" s="141" t="s">
        <v>364</v>
      </c>
      <c r="Q226" s="141" t="s">
        <v>456</v>
      </c>
      <c r="R226" s="141" t="s">
        <v>752</v>
      </c>
      <c r="S226" s="141" t="s">
        <v>1014</v>
      </c>
      <c r="T226" s="141" t="s">
        <v>1012</v>
      </c>
      <c r="U226" s="89" t="s">
        <v>1473</v>
      </c>
      <c r="V226" s="70"/>
      <c r="W226" s="70"/>
      <c r="X226" s="142" t="s">
        <v>1327</v>
      </c>
    </row>
    <row r="227" spans="1:24" ht="15" customHeight="1">
      <c r="A227" s="70" t="s">
        <v>136</v>
      </c>
      <c r="B227" s="70" t="s">
        <v>137</v>
      </c>
      <c r="C227" s="153">
        <v>619</v>
      </c>
      <c r="D227" s="70"/>
      <c r="E227" s="154" t="s">
        <v>2351</v>
      </c>
      <c r="F227" s="141" t="s">
        <v>360</v>
      </c>
      <c r="G227" s="130">
        <v>400</v>
      </c>
      <c r="H227" s="141" t="s">
        <v>362</v>
      </c>
      <c r="I227" s="141">
        <v>2</v>
      </c>
      <c r="J227" s="143">
        <v>40268</v>
      </c>
      <c r="K227" s="141">
        <v>0</v>
      </c>
      <c r="L227" s="143">
        <f t="shared" si="3"/>
        <v>30772</v>
      </c>
      <c r="M227" s="89" t="s">
        <v>166</v>
      </c>
      <c r="N227" s="70" t="s">
        <v>139</v>
      </c>
      <c r="O227" s="70"/>
      <c r="P227" s="141" t="s">
        <v>364</v>
      </c>
      <c r="Q227" s="141" t="s">
        <v>367</v>
      </c>
      <c r="R227" s="141" t="s">
        <v>658</v>
      </c>
      <c r="S227" s="141" t="s">
        <v>1014</v>
      </c>
      <c r="T227" s="141" t="s">
        <v>1012</v>
      </c>
      <c r="U227" s="89" t="s">
        <v>1473</v>
      </c>
      <c r="V227" s="70"/>
      <c r="W227" s="70"/>
      <c r="X227" s="142" t="s">
        <v>1475</v>
      </c>
    </row>
    <row r="228" spans="1:24" ht="15" customHeight="1">
      <c r="A228" s="70" t="s">
        <v>136</v>
      </c>
      <c r="B228" s="70" t="s">
        <v>137</v>
      </c>
      <c r="C228" s="153">
        <v>623</v>
      </c>
      <c r="D228" s="70"/>
      <c r="E228" s="154" t="s">
        <v>2352</v>
      </c>
      <c r="F228" s="141" t="s">
        <v>360</v>
      </c>
      <c r="G228" s="131">
        <v>8000</v>
      </c>
      <c r="H228" s="141" t="s">
        <v>362</v>
      </c>
      <c r="I228" s="141">
        <v>14</v>
      </c>
      <c r="J228" s="143">
        <v>40268</v>
      </c>
      <c r="K228" s="141">
        <v>0</v>
      </c>
      <c r="L228" s="143">
        <f t="shared" si="3"/>
        <v>30772</v>
      </c>
      <c r="M228" s="89" t="s">
        <v>166</v>
      </c>
      <c r="N228" s="70" t="s">
        <v>139</v>
      </c>
      <c r="O228" s="70"/>
      <c r="P228" s="141" t="s">
        <v>364</v>
      </c>
      <c r="Q228" s="141" t="s">
        <v>138</v>
      </c>
      <c r="R228" s="141" t="s">
        <v>138</v>
      </c>
      <c r="S228" s="141" t="s">
        <v>1014</v>
      </c>
      <c r="T228" s="141" t="s">
        <v>1012</v>
      </c>
      <c r="U228" s="89" t="s">
        <v>1473</v>
      </c>
      <c r="V228" s="70"/>
      <c r="W228" s="70"/>
      <c r="X228" s="142" t="s">
        <v>138</v>
      </c>
    </row>
    <row r="229" spans="1:24" ht="15" customHeight="1">
      <c r="A229" s="70" t="s">
        <v>136</v>
      </c>
      <c r="B229" s="70" t="s">
        <v>137</v>
      </c>
      <c r="C229" s="153">
        <v>629</v>
      </c>
      <c r="D229" s="70"/>
      <c r="E229" s="154" t="s">
        <v>2353</v>
      </c>
      <c r="F229" s="141" t="s">
        <v>360</v>
      </c>
      <c r="G229" s="131">
        <v>3700</v>
      </c>
      <c r="H229" s="141" t="s">
        <v>362</v>
      </c>
      <c r="I229" s="141">
        <v>28</v>
      </c>
      <c r="J229" s="143">
        <v>40268</v>
      </c>
      <c r="K229" s="141">
        <v>0</v>
      </c>
      <c r="L229" s="143">
        <f t="shared" si="3"/>
        <v>30772</v>
      </c>
      <c r="M229" s="89" t="s">
        <v>190</v>
      </c>
      <c r="N229" s="70" t="s">
        <v>139</v>
      </c>
      <c r="O229" s="70"/>
      <c r="P229" s="141" t="s">
        <v>364</v>
      </c>
      <c r="Q229" s="141" t="s">
        <v>387</v>
      </c>
      <c r="R229" s="141" t="s">
        <v>138</v>
      </c>
      <c r="S229" s="141" t="s">
        <v>1014</v>
      </c>
      <c r="T229" s="141" t="s">
        <v>1012</v>
      </c>
      <c r="U229" s="89" t="s">
        <v>1473</v>
      </c>
      <c r="V229" s="70"/>
      <c r="W229" s="70"/>
      <c r="X229" s="142" t="s">
        <v>138</v>
      </c>
    </row>
    <row r="230" spans="1:24" ht="15" customHeight="1">
      <c r="A230" s="70" t="s">
        <v>136</v>
      </c>
      <c r="B230" s="70" t="s">
        <v>137</v>
      </c>
      <c r="C230" s="153">
        <v>633</v>
      </c>
      <c r="D230" s="70"/>
      <c r="E230" s="154" t="s">
        <v>2354</v>
      </c>
      <c r="F230" s="141" t="s">
        <v>360</v>
      </c>
      <c r="G230" s="131">
        <v>6250</v>
      </c>
      <c r="H230" s="141" t="s">
        <v>362</v>
      </c>
      <c r="I230" s="141">
        <v>32</v>
      </c>
      <c r="J230" s="143">
        <v>40268</v>
      </c>
      <c r="K230" s="141">
        <v>0</v>
      </c>
      <c r="L230" s="143">
        <f t="shared" si="3"/>
        <v>30772</v>
      </c>
      <c r="M230" s="89" t="s">
        <v>175</v>
      </c>
      <c r="N230" s="70" t="s">
        <v>139</v>
      </c>
      <c r="O230" s="70"/>
      <c r="P230" s="141" t="s">
        <v>364</v>
      </c>
      <c r="Q230" s="141" t="s">
        <v>138</v>
      </c>
      <c r="R230" s="141" t="s">
        <v>138</v>
      </c>
      <c r="S230" s="141" t="s">
        <v>1014</v>
      </c>
      <c r="T230" s="141" t="s">
        <v>1012</v>
      </c>
      <c r="U230" s="89" t="s">
        <v>1473</v>
      </c>
      <c r="V230" s="70"/>
      <c r="W230" s="70"/>
      <c r="X230" s="142" t="s">
        <v>138</v>
      </c>
    </row>
    <row r="231" spans="1:24" ht="15" customHeight="1">
      <c r="A231" s="70" t="s">
        <v>136</v>
      </c>
      <c r="B231" s="70" t="s">
        <v>137</v>
      </c>
      <c r="C231" s="153">
        <v>636</v>
      </c>
      <c r="D231" s="70"/>
      <c r="E231" s="154" t="s">
        <v>2355</v>
      </c>
      <c r="F231" s="141" t="s">
        <v>360</v>
      </c>
      <c r="G231" s="130">
        <v>100</v>
      </c>
      <c r="H231" s="141" t="s">
        <v>362</v>
      </c>
      <c r="I231" s="141">
        <v>36</v>
      </c>
      <c r="J231" s="143">
        <v>40268</v>
      </c>
      <c r="K231" s="141">
        <v>71</v>
      </c>
      <c r="L231" s="143">
        <f t="shared" si="3"/>
        <v>30772</v>
      </c>
      <c r="M231" s="89" t="s">
        <v>174</v>
      </c>
      <c r="N231" s="70" t="s">
        <v>139</v>
      </c>
      <c r="O231" s="70"/>
      <c r="P231" s="141" t="s">
        <v>364</v>
      </c>
      <c r="Q231" s="141" t="s">
        <v>389</v>
      </c>
      <c r="R231" s="141" t="s">
        <v>682</v>
      </c>
      <c r="S231" s="141" t="s">
        <v>1014</v>
      </c>
      <c r="T231" s="141" t="s">
        <v>1012</v>
      </c>
      <c r="U231" s="89" t="s">
        <v>1473</v>
      </c>
      <c r="V231" s="70"/>
      <c r="W231" s="70"/>
      <c r="X231" s="142" t="s">
        <v>1291</v>
      </c>
    </row>
    <row r="232" spans="1:24" ht="15" customHeight="1">
      <c r="A232" s="70" t="s">
        <v>136</v>
      </c>
      <c r="B232" s="70" t="s">
        <v>137</v>
      </c>
      <c r="C232" s="153">
        <v>642</v>
      </c>
      <c r="D232" s="70"/>
      <c r="E232" s="154" t="s">
        <v>2356</v>
      </c>
      <c r="F232" s="141" t="s">
        <v>360</v>
      </c>
      <c r="G232" s="131">
        <v>1100</v>
      </c>
      <c r="H232" s="141" t="s">
        <v>362</v>
      </c>
      <c r="I232" s="141">
        <v>61</v>
      </c>
      <c r="J232" s="143">
        <v>40268</v>
      </c>
      <c r="K232" s="141">
        <v>66</v>
      </c>
      <c r="L232" s="143">
        <f t="shared" si="3"/>
        <v>30772</v>
      </c>
      <c r="M232" s="89" t="s">
        <v>201</v>
      </c>
      <c r="N232" s="70" t="s">
        <v>139</v>
      </c>
      <c r="O232" s="70"/>
      <c r="P232" s="141" t="s">
        <v>364</v>
      </c>
      <c r="Q232" s="141" t="s">
        <v>404</v>
      </c>
      <c r="R232" s="141" t="s">
        <v>697</v>
      </c>
      <c r="S232" s="141" t="s">
        <v>1014</v>
      </c>
      <c r="T232" s="141" t="s">
        <v>1012</v>
      </c>
      <c r="U232" s="89" t="s">
        <v>1473</v>
      </c>
      <c r="V232" s="70"/>
      <c r="W232" s="70"/>
      <c r="X232" s="142" t="s">
        <v>1301</v>
      </c>
    </row>
    <row r="233" spans="1:24" ht="15" customHeight="1">
      <c r="A233" s="70" t="s">
        <v>136</v>
      </c>
      <c r="B233" s="70" t="s">
        <v>137</v>
      </c>
      <c r="C233" s="153">
        <v>646</v>
      </c>
      <c r="D233" s="70"/>
      <c r="E233" s="154" t="s">
        <v>2357</v>
      </c>
      <c r="F233" s="141" t="s">
        <v>360</v>
      </c>
      <c r="G233" s="130">
        <v>100</v>
      </c>
      <c r="H233" s="141" t="s">
        <v>362</v>
      </c>
      <c r="I233" s="141">
        <v>64</v>
      </c>
      <c r="J233" s="143">
        <v>40268</v>
      </c>
      <c r="K233" s="141">
        <v>48</v>
      </c>
      <c r="L233" s="143">
        <f t="shared" si="3"/>
        <v>30772</v>
      </c>
      <c r="M233" s="89" t="s">
        <v>168</v>
      </c>
      <c r="N233" s="70" t="s">
        <v>139</v>
      </c>
      <c r="O233" s="70"/>
      <c r="P233" s="141" t="s">
        <v>364</v>
      </c>
      <c r="Q233" s="141" t="s">
        <v>407</v>
      </c>
      <c r="R233" s="141" t="s">
        <v>700</v>
      </c>
      <c r="S233" s="141" t="s">
        <v>1014</v>
      </c>
      <c r="T233" s="141" t="s">
        <v>1012</v>
      </c>
      <c r="U233" s="89" t="s">
        <v>1473</v>
      </c>
      <c r="V233" s="70"/>
      <c r="W233" s="70"/>
      <c r="X233" s="142" t="s">
        <v>1302</v>
      </c>
    </row>
    <row r="234" spans="1:24" ht="15" customHeight="1">
      <c r="A234" s="70" t="s">
        <v>136</v>
      </c>
      <c r="B234" s="70" t="s">
        <v>137</v>
      </c>
      <c r="C234" s="153">
        <v>649</v>
      </c>
      <c r="D234" s="70"/>
      <c r="E234" s="154" t="s">
        <v>2358</v>
      </c>
      <c r="F234" s="141" t="s">
        <v>360</v>
      </c>
      <c r="G234" s="131">
        <v>6600</v>
      </c>
      <c r="H234" s="141" t="s">
        <v>362</v>
      </c>
      <c r="I234" s="141">
        <v>66</v>
      </c>
      <c r="J234" s="143">
        <v>40268</v>
      </c>
      <c r="K234" s="141">
        <v>0</v>
      </c>
      <c r="L234" s="143">
        <f t="shared" si="3"/>
        <v>30772</v>
      </c>
      <c r="M234" s="89" t="s">
        <v>202</v>
      </c>
      <c r="N234" s="70" t="s">
        <v>139</v>
      </c>
      <c r="O234" s="70"/>
      <c r="P234" s="141" t="s">
        <v>364</v>
      </c>
      <c r="Q234" s="141" t="s">
        <v>138</v>
      </c>
      <c r="R234" s="141" t="s">
        <v>138</v>
      </c>
      <c r="S234" s="141" t="s">
        <v>1014</v>
      </c>
      <c r="T234" s="141" t="s">
        <v>1012</v>
      </c>
      <c r="U234" s="89" t="s">
        <v>1473</v>
      </c>
      <c r="V234" s="70"/>
      <c r="W234" s="70"/>
      <c r="X234" s="142" t="s">
        <v>138</v>
      </c>
    </row>
    <row r="235" spans="1:24" ht="15" customHeight="1">
      <c r="A235" s="70" t="s">
        <v>136</v>
      </c>
      <c r="B235" s="70" t="s">
        <v>137</v>
      </c>
      <c r="C235" s="153">
        <v>653</v>
      </c>
      <c r="D235" s="70"/>
      <c r="E235" s="154" t="s">
        <v>2359</v>
      </c>
      <c r="F235" s="141" t="s">
        <v>360</v>
      </c>
      <c r="G235" s="130">
        <v>170</v>
      </c>
      <c r="H235" s="141" t="s">
        <v>362</v>
      </c>
      <c r="I235" s="141">
        <v>77</v>
      </c>
      <c r="J235" s="143">
        <v>40268</v>
      </c>
      <c r="K235" s="141">
        <v>47</v>
      </c>
      <c r="L235" s="143">
        <f t="shared" si="3"/>
        <v>30772</v>
      </c>
      <c r="M235" s="89" t="s">
        <v>225</v>
      </c>
      <c r="N235" s="70" t="s">
        <v>139</v>
      </c>
      <c r="O235" s="70"/>
      <c r="P235" s="141" t="s">
        <v>364</v>
      </c>
      <c r="Q235" s="141" t="s">
        <v>415</v>
      </c>
      <c r="R235" s="141" t="s">
        <v>708</v>
      </c>
      <c r="S235" s="141" t="s">
        <v>1014</v>
      </c>
      <c r="T235" s="141" t="s">
        <v>1012</v>
      </c>
      <c r="U235" s="89" t="s">
        <v>1473</v>
      </c>
      <c r="V235" s="70"/>
      <c r="W235" s="70"/>
      <c r="X235" s="142" t="s">
        <v>1304</v>
      </c>
    </row>
    <row r="236" spans="1:24" ht="15" customHeight="1">
      <c r="A236" s="70" t="s">
        <v>136</v>
      </c>
      <c r="B236" s="70" t="s">
        <v>137</v>
      </c>
      <c r="C236" s="153">
        <v>654</v>
      </c>
      <c r="D236" s="70"/>
      <c r="E236" s="154" t="s">
        <v>2360</v>
      </c>
      <c r="F236" s="141" t="s">
        <v>360</v>
      </c>
      <c r="G236" s="131">
        <v>1800</v>
      </c>
      <c r="H236" s="141" t="s">
        <v>362</v>
      </c>
      <c r="I236" s="141">
        <v>84</v>
      </c>
      <c r="J236" s="143">
        <v>40268</v>
      </c>
      <c r="K236" s="141">
        <v>0</v>
      </c>
      <c r="L236" s="143">
        <f t="shared" si="3"/>
        <v>30772</v>
      </c>
      <c r="M236" s="89" t="s">
        <v>230</v>
      </c>
      <c r="N236" s="70" t="s">
        <v>139</v>
      </c>
      <c r="O236" s="70"/>
      <c r="P236" s="141" t="s">
        <v>364</v>
      </c>
      <c r="Q236" s="141" t="s">
        <v>138</v>
      </c>
      <c r="R236" s="141" t="s">
        <v>138</v>
      </c>
      <c r="S236" s="141" t="s">
        <v>1014</v>
      </c>
      <c r="T236" s="141" t="s">
        <v>1012</v>
      </c>
      <c r="U236" s="89" t="s">
        <v>1473</v>
      </c>
      <c r="V236" s="70"/>
      <c r="W236" s="70"/>
      <c r="X236" s="142" t="s">
        <v>138</v>
      </c>
    </row>
    <row r="237" spans="1:24" ht="15" customHeight="1">
      <c r="A237" s="70" t="s">
        <v>136</v>
      </c>
      <c r="B237" s="70" t="s">
        <v>137</v>
      </c>
      <c r="C237" s="153">
        <v>657</v>
      </c>
      <c r="D237" s="70"/>
      <c r="E237" s="154" t="s">
        <v>2361</v>
      </c>
      <c r="F237" s="141" t="s">
        <v>360</v>
      </c>
      <c r="G237" s="130">
        <v>100</v>
      </c>
      <c r="H237" s="141" t="s">
        <v>362</v>
      </c>
      <c r="I237" s="141">
        <v>88</v>
      </c>
      <c r="J237" s="143">
        <v>40268</v>
      </c>
      <c r="K237" s="141">
        <v>70</v>
      </c>
      <c r="L237" s="143">
        <f t="shared" si="3"/>
        <v>30772</v>
      </c>
      <c r="M237" s="89" t="s">
        <v>165</v>
      </c>
      <c r="N237" s="70" t="s">
        <v>139</v>
      </c>
      <c r="O237" s="70"/>
      <c r="P237" s="141" t="s">
        <v>364</v>
      </c>
      <c r="Q237" s="141" t="s">
        <v>422</v>
      </c>
      <c r="R237" s="141" t="s">
        <v>716</v>
      </c>
      <c r="S237" s="141" t="s">
        <v>1014</v>
      </c>
      <c r="T237" s="141" t="s">
        <v>1012</v>
      </c>
      <c r="U237" s="89" t="s">
        <v>1473</v>
      </c>
      <c r="V237" s="70"/>
      <c r="W237" s="70"/>
      <c r="X237" s="142" t="s">
        <v>1307</v>
      </c>
    </row>
    <row r="238" spans="1:24" ht="15" customHeight="1">
      <c r="A238" s="70" t="s">
        <v>136</v>
      </c>
      <c r="B238" s="70" t="s">
        <v>137</v>
      </c>
      <c r="C238" s="153">
        <v>659</v>
      </c>
      <c r="D238" s="70"/>
      <c r="E238" s="154" t="s">
        <v>2362</v>
      </c>
      <c r="F238" s="141" t="s">
        <v>360</v>
      </c>
      <c r="G238" s="130">
        <v>100</v>
      </c>
      <c r="H238" s="141" t="s">
        <v>362</v>
      </c>
      <c r="I238" s="141">
        <v>94</v>
      </c>
      <c r="J238" s="143">
        <v>40268</v>
      </c>
      <c r="K238" s="141">
        <v>42</v>
      </c>
      <c r="L238" s="143">
        <f t="shared" si="3"/>
        <v>30772</v>
      </c>
      <c r="M238" s="89" t="s">
        <v>169</v>
      </c>
      <c r="N238" s="70" t="s">
        <v>139</v>
      </c>
      <c r="O238" s="70"/>
      <c r="P238" s="141" t="s">
        <v>364</v>
      </c>
      <c r="Q238" s="141" t="s">
        <v>426</v>
      </c>
      <c r="R238" s="141" t="s">
        <v>720</v>
      </c>
      <c r="S238" s="141" t="s">
        <v>1014</v>
      </c>
      <c r="T238" s="141" t="s">
        <v>1012</v>
      </c>
      <c r="U238" s="89" t="s">
        <v>1473</v>
      </c>
      <c r="V238" s="70"/>
      <c r="W238" s="70"/>
      <c r="X238" s="142" t="s">
        <v>138</v>
      </c>
    </row>
    <row r="239" spans="1:24" ht="15" customHeight="1">
      <c r="A239" s="70" t="s">
        <v>136</v>
      </c>
      <c r="B239" s="70" t="s">
        <v>137</v>
      </c>
      <c r="C239" s="153">
        <v>665</v>
      </c>
      <c r="D239" s="70"/>
      <c r="E239" s="154" t="s">
        <v>2363</v>
      </c>
      <c r="F239" s="141" t="s">
        <v>360</v>
      </c>
      <c r="G239" s="131">
        <v>2400</v>
      </c>
      <c r="H239" s="141" t="s">
        <v>362</v>
      </c>
      <c r="I239" s="141">
        <v>111</v>
      </c>
      <c r="J239" s="143">
        <v>40268</v>
      </c>
      <c r="K239" s="141">
        <v>74</v>
      </c>
      <c r="L239" s="143">
        <f t="shared" si="3"/>
        <v>30772</v>
      </c>
      <c r="M239" s="89" t="s">
        <v>168</v>
      </c>
      <c r="N239" s="70" t="s">
        <v>139</v>
      </c>
      <c r="O239" s="70"/>
      <c r="P239" s="141" t="s">
        <v>364</v>
      </c>
      <c r="Q239" s="141" t="s">
        <v>436</v>
      </c>
      <c r="R239" s="141" t="s">
        <v>730</v>
      </c>
      <c r="S239" s="141" t="s">
        <v>1015</v>
      </c>
      <c r="T239" s="141" t="s">
        <v>1012</v>
      </c>
      <c r="U239" s="89" t="s">
        <v>1473</v>
      </c>
      <c r="V239" s="70"/>
      <c r="W239" s="70"/>
      <c r="X239" s="142" t="s">
        <v>1316</v>
      </c>
    </row>
    <row r="240" spans="1:24" ht="15" customHeight="1">
      <c r="A240" s="70" t="s">
        <v>136</v>
      </c>
      <c r="B240" s="70" t="s">
        <v>137</v>
      </c>
      <c r="C240" s="153">
        <v>671</v>
      </c>
      <c r="D240" s="70"/>
      <c r="E240" s="154" t="s">
        <v>2364</v>
      </c>
      <c r="F240" s="141" t="s">
        <v>360</v>
      </c>
      <c r="G240" s="130">
        <v>100</v>
      </c>
      <c r="H240" s="141" t="s">
        <v>362</v>
      </c>
      <c r="I240" s="141">
        <v>125</v>
      </c>
      <c r="J240" s="143">
        <v>40268</v>
      </c>
      <c r="K240" s="141">
        <v>59</v>
      </c>
      <c r="L240" s="143">
        <f t="shared" si="3"/>
        <v>30772</v>
      </c>
      <c r="M240" s="89" t="s">
        <v>251</v>
      </c>
      <c r="N240" s="70" t="s">
        <v>139</v>
      </c>
      <c r="O240" s="70"/>
      <c r="P240" s="141" t="s">
        <v>364</v>
      </c>
      <c r="Q240" s="141" t="s">
        <v>444</v>
      </c>
      <c r="R240" s="141" t="s">
        <v>739</v>
      </c>
      <c r="S240" s="141" t="s">
        <v>1014</v>
      </c>
      <c r="T240" s="141" t="s">
        <v>1012</v>
      </c>
      <c r="U240" s="89" t="s">
        <v>1473</v>
      </c>
      <c r="V240" s="70"/>
      <c r="W240" s="70"/>
      <c r="X240" s="142" t="s">
        <v>1321</v>
      </c>
    </row>
    <row r="241" spans="1:24" ht="15" customHeight="1">
      <c r="A241" s="70" t="s">
        <v>136</v>
      </c>
      <c r="B241" s="70" t="s">
        <v>137</v>
      </c>
      <c r="C241" s="153">
        <v>685</v>
      </c>
      <c r="D241" s="70"/>
      <c r="E241" s="154" t="s">
        <v>2365</v>
      </c>
      <c r="F241" s="141" t="s">
        <v>361</v>
      </c>
      <c r="G241" s="130">
        <v>700</v>
      </c>
      <c r="H241" s="141" t="s">
        <v>362</v>
      </c>
      <c r="I241" s="141">
        <v>163</v>
      </c>
      <c r="J241" s="143">
        <v>40268</v>
      </c>
      <c r="K241" s="141">
        <v>0</v>
      </c>
      <c r="L241" s="143">
        <f t="shared" si="3"/>
        <v>30772</v>
      </c>
      <c r="M241" s="89" t="s">
        <v>248</v>
      </c>
      <c r="N241" s="70" t="s">
        <v>139</v>
      </c>
      <c r="O241" s="70"/>
      <c r="P241" s="141" t="s">
        <v>364</v>
      </c>
      <c r="Q241" s="141" t="s">
        <v>138</v>
      </c>
      <c r="R241" s="141" t="s">
        <v>138</v>
      </c>
      <c r="S241" s="141" t="s">
        <v>1014</v>
      </c>
      <c r="T241" s="141" t="s">
        <v>1012</v>
      </c>
      <c r="U241" s="89" t="s">
        <v>1473</v>
      </c>
      <c r="V241" s="70"/>
      <c r="W241" s="70"/>
      <c r="X241" s="142" t="s">
        <v>138</v>
      </c>
    </row>
    <row r="242" spans="1:24" ht="15" customHeight="1">
      <c r="A242" s="70" t="s">
        <v>136</v>
      </c>
      <c r="B242" s="70" t="s">
        <v>137</v>
      </c>
      <c r="C242" s="153">
        <v>686</v>
      </c>
      <c r="D242" s="70"/>
      <c r="E242" s="154" t="s">
        <v>2366</v>
      </c>
      <c r="F242" s="141" t="s">
        <v>360</v>
      </c>
      <c r="G242" s="131">
        <v>1350</v>
      </c>
      <c r="H242" s="141" t="s">
        <v>362</v>
      </c>
      <c r="I242" s="141">
        <v>166</v>
      </c>
      <c r="J242" s="143">
        <v>40268</v>
      </c>
      <c r="K242" s="141">
        <v>0</v>
      </c>
      <c r="L242" s="143">
        <f t="shared" si="3"/>
        <v>30772</v>
      </c>
      <c r="M242" s="89" t="s">
        <v>251</v>
      </c>
      <c r="N242" s="70" t="s">
        <v>139</v>
      </c>
      <c r="O242" s="70"/>
      <c r="P242" s="141" t="s">
        <v>364</v>
      </c>
      <c r="Q242" s="141" t="s">
        <v>138</v>
      </c>
      <c r="R242" s="141" t="s">
        <v>138</v>
      </c>
      <c r="S242" s="141" t="s">
        <v>1014</v>
      </c>
      <c r="T242" s="141" t="s">
        <v>1012</v>
      </c>
      <c r="U242" s="89" t="s">
        <v>1473</v>
      </c>
      <c r="V242" s="70"/>
      <c r="W242" s="70"/>
      <c r="X242" s="142" t="s">
        <v>138</v>
      </c>
    </row>
    <row r="243" spans="1:24" ht="15" customHeight="1">
      <c r="A243" s="70" t="s">
        <v>136</v>
      </c>
      <c r="B243" s="70" t="s">
        <v>137</v>
      </c>
      <c r="C243" s="153">
        <v>698</v>
      </c>
      <c r="D243" s="70"/>
      <c r="E243" s="154" t="s">
        <v>2367</v>
      </c>
      <c r="F243" s="141" t="s">
        <v>360</v>
      </c>
      <c r="G243" s="130">
        <v>500</v>
      </c>
      <c r="H243" s="141" t="s">
        <v>362</v>
      </c>
      <c r="I243" s="141">
        <v>193</v>
      </c>
      <c r="J243" s="143">
        <v>40268</v>
      </c>
      <c r="K243" s="141">
        <v>73</v>
      </c>
      <c r="L243" s="143">
        <f t="shared" si="3"/>
        <v>30772</v>
      </c>
      <c r="M243" s="89" t="s">
        <v>174</v>
      </c>
      <c r="N243" s="70" t="s">
        <v>139</v>
      </c>
      <c r="O243" s="70"/>
      <c r="P243" s="141" t="s">
        <v>364</v>
      </c>
      <c r="Q243" s="141" t="s">
        <v>488</v>
      </c>
      <c r="R243" s="141" t="s">
        <v>788</v>
      </c>
      <c r="S243" s="141" t="s">
        <v>1014</v>
      </c>
      <c r="T243" s="141" t="s">
        <v>1012</v>
      </c>
      <c r="U243" s="89" t="s">
        <v>1473</v>
      </c>
      <c r="V243" s="70"/>
      <c r="W243" s="70"/>
      <c r="X243" s="142" t="s">
        <v>1347</v>
      </c>
    </row>
    <row r="244" spans="1:24" ht="15" customHeight="1">
      <c r="A244" s="70" t="s">
        <v>136</v>
      </c>
      <c r="B244" s="70" t="s">
        <v>137</v>
      </c>
      <c r="C244" s="153">
        <v>702</v>
      </c>
      <c r="D244" s="70"/>
      <c r="E244" s="154" t="s">
        <v>2368</v>
      </c>
      <c r="F244" s="141" t="s">
        <v>360</v>
      </c>
      <c r="G244" s="131">
        <v>1800</v>
      </c>
      <c r="H244" s="141" t="s">
        <v>362</v>
      </c>
      <c r="I244" s="141">
        <v>200</v>
      </c>
      <c r="J244" s="143">
        <v>40268</v>
      </c>
      <c r="K244" s="141">
        <v>0</v>
      </c>
      <c r="L244" s="143">
        <f t="shared" si="3"/>
        <v>30772</v>
      </c>
      <c r="M244" s="89" t="s">
        <v>251</v>
      </c>
      <c r="N244" s="70" t="s">
        <v>139</v>
      </c>
      <c r="O244" s="70"/>
      <c r="P244" s="141" t="s">
        <v>364</v>
      </c>
      <c r="Q244" s="141" t="s">
        <v>138</v>
      </c>
      <c r="R244" s="141" t="s">
        <v>138</v>
      </c>
      <c r="S244" s="141" t="s">
        <v>1014</v>
      </c>
      <c r="T244" s="141" t="s">
        <v>1012</v>
      </c>
      <c r="U244" s="89" t="s">
        <v>1473</v>
      </c>
      <c r="V244" s="70"/>
      <c r="W244" s="70"/>
      <c r="X244" s="142" t="s">
        <v>138</v>
      </c>
    </row>
    <row r="245" spans="1:24" ht="15" customHeight="1">
      <c r="A245" s="70" t="s">
        <v>136</v>
      </c>
      <c r="B245" s="70" t="s">
        <v>137</v>
      </c>
      <c r="C245" s="153">
        <v>703</v>
      </c>
      <c r="D245" s="70"/>
      <c r="E245" s="154" t="s">
        <v>2369</v>
      </c>
      <c r="F245" s="141" t="s">
        <v>360</v>
      </c>
      <c r="G245" s="131">
        <v>4100</v>
      </c>
      <c r="H245" s="141" t="s">
        <v>362</v>
      </c>
      <c r="I245" s="141">
        <v>201</v>
      </c>
      <c r="J245" s="143">
        <v>40268</v>
      </c>
      <c r="K245" s="141">
        <v>0</v>
      </c>
      <c r="L245" s="143">
        <f t="shared" si="3"/>
        <v>30772</v>
      </c>
      <c r="M245" s="89" t="s">
        <v>223</v>
      </c>
      <c r="N245" s="70" t="s">
        <v>139</v>
      </c>
      <c r="O245" s="70"/>
      <c r="P245" s="141" t="s">
        <v>364</v>
      </c>
      <c r="Q245" s="141" t="s">
        <v>493</v>
      </c>
      <c r="R245" s="141" t="s">
        <v>793</v>
      </c>
      <c r="S245" s="141" t="s">
        <v>1014</v>
      </c>
      <c r="T245" s="141" t="s">
        <v>1012</v>
      </c>
      <c r="U245" s="89" t="s">
        <v>1473</v>
      </c>
      <c r="V245" s="70"/>
      <c r="W245" s="70"/>
      <c r="X245" s="142" t="s">
        <v>138</v>
      </c>
    </row>
    <row r="246" spans="1:24" ht="15" customHeight="1">
      <c r="A246" s="70" t="s">
        <v>136</v>
      </c>
      <c r="B246" s="70" t="s">
        <v>137</v>
      </c>
      <c r="C246" s="155">
        <v>819</v>
      </c>
      <c r="D246" s="70"/>
      <c r="E246" s="154" t="s">
        <v>2371</v>
      </c>
      <c r="F246" s="141" t="s">
        <v>360</v>
      </c>
      <c r="G246" s="131">
        <v>2400</v>
      </c>
      <c r="H246" s="141" t="s">
        <v>362</v>
      </c>
      <c r="I246" s="141">
        <v>238</v>
      </c>
      <c r="J246" s="143">
        <v>40268</v>
      </c>
      <c r="K246" s="141">
        <v>0</v>
      </c>
      <c r="L246" s="143">
        <f t="shared" si="3"/>
        <v>30772</v>
      </c>
      <c r="M246" s="89" t="s">
        <v>283</v>
      </c>
      <c r="N246" s="70" t="s">
        <v>139</v>
      </c>
      <c r="O246" s="70"/>
      <c r="P246" s="141" t="s">
        <v>364</v>
      </c>
      <c r="Q246" s="141" t="s">
        <v>138</v>
      </c>
      <c r="R246" s="141" t="s">
        <v>138</v>
      </c>
      <c r="S246" s="141" t="s">
        <v>1014</v>
      </c>
      <c r="T246" s="141" t="s">
        <v>1012</v>
      </c>
      <c r="U246" s="89" t="s">
        <v>1473</v>
      </c>
      <c r="V246" s="70"/>
      <c r="W246" s="70"/>
      <c r="X246" s="142" t="s">
        <v>138</v>
      </c>
    </row>
    <row r="247" spans="1:24" ht="15" customHeight="1">
      <c r="A247" s="70" t="s">
        <v>136</v>
      </c>
      <c r="B247" s="70" t="s">
        <v>137</v>
      </c>
      <c r="C247" s="155">
        <v>808</v>
      </c>
      <c r="D247" s="70"/>
      <c r="E247" s="154" t="s">
        <v>2372</v>
      </c>
      <c r="F247" s="141" t="s">
        <v>360</v>
      </c>
      <c r="G247" s="131">
        <v>3600</v>
      </c>
      <c r="H247" s="141" t="s">
        <v>362</v>
      </c>
      <c r="I247" s="141">
        <v>241</v>
      </c>
      <c r="J247" s="143">
        <v>40268</v>
      </c>
      <c r="K247" s="141">
        <v>60</v>
      </c>
      <c r="L247" s="143">
        <f t="shared" si="3"/>
        <v>30772</v>
      </c>
      <c r="M247" s="89" t="s">
        <v>174</v>
      </c>
      <c r="N247" s="70" t="s">
        <v>139</v>
      </c>
      <c r="O247" s="70"/>
      <c r="P247" s="141" t="s">
        <v>364</v>
      </c>
      <c r="Q247" s="141" t="s">
        <v>513</v>
      </c>
      <c r="R247" s="141" t="s">
        <v>821</v>
      </c>
      <c r="S247" s="141" t="s">
        <v>1014</v>
      </c>
      <c r="T247" s="141" t="s">
        <v>1012</v>
      </c>
      <c r="U247" s="89" t="s">
        <v>1473</v>
      </c>
      <c r="V247" s="70"/>
      <c r="W247" s="70"/>
      <c r="X247" s="142" t="s">
        <v>1365</v>
      </c>
    </row>
    <row r="248" spans="1:24" ht="15" customHeight="1">
      <c r="A248" s="70" t="s">
        <v>136</v>
      </c>
      <c r="B248" s="70" t="s">
        <v>137</v>
      </c>
      <c r="C248" s="155">
        <v>765</v>
      </c>
      <c r="D248" s="70"/>
      <c r="E248" s="154" t="s">
        <v>2373</v>
      </c>
      <c r="F248" s="141" t="s">
        <v>360</v>
      </c>
      <c r="G248" s="131">
        <v>1000</v>
      </c>
      <c r="H248" s="141" t="s">
        <v>362</v>
      </c>
      <c r="I248" s="141">
        <v>245</v>
      </c>
      <c r="J248" s="143">
        <v>40268</v>
      </c>
      <c r="K248" s="141">
        <v>38</v>
      </c>
      <c r="L248" s="143">
        <f t="shared" si="3"/>
        <v>30772</v>
      </c>
      <c r="M248" s="89" t="s">
        <v>246</v>
      </c>
      <c r="N248" s="70" t="s">
        <v>139</v>
      </c>
      <c r="O248" s="70"/>
      <c r="P248" s="141" t="s">
        <v>364</v>
      </c>
      <c r="Q248" s="141" t="s">
        <v>517</v>
      </c>
      <c r="R248" s="141" t="s">
        <v>825</v>
      </c>
      <c r="S248" s="141" t="s">
        <v>1014</v>
      </c>
      <c r="T248" s="141" t="s">
        <v>1012</v>
      </c>
      <c r="U248" s="89" t="s">
        <v>1473</v>
      </c>
      <c r="V248" s="70"/>
      <c r="W248" s="70"/>
      <c r="X248" s="142" t="s">
        <v>138</v>
      </c>
    </row>
    <row r="249" spans="1:24" ht="15" customHeight="1">
      <c r="A249" s="70" t="s">
        <v>136</v>
      </c>
      <c r="B249" s="70" t="s">
        <v>137</v>
      </c>
      <c r="C249" s="155">
        <v>768</v>
      </c>
      <c r="D249" s="70"/>
      <c r="E249" s="154" t="s">
        <v>2374</v>
      </c>
      <c r="F249" s="141" t="s">
        <v>360</v>
      </c>
      <c r="G249" s="131">
        <v>3000</v>
      </c>
      <c r="H249" s="141" t="s">
        <v>362</v>
      </c>
      <c r="I249" s="141">
        <v>246</v>
      </c>
      <c r="J249" s="143">
        <v>40268</v>
      </c>
      <c r="K249" s="141">
        <v>44</v>
      </c>
      <c r="L249" s="143">
        <f t="shared" si="3"/>
        <v>30772</v>
      </c>
      <c r="M249" s="89" t="s">
        <v>246</v>
      </c>
      <c r="N249" s="70" t="s">
        <v>139</v>
      </c>
      <c r="O249" s="70"/>
      <c r="P249" s="141" t="s">
        <v>364</v>
      </c>
      <c r="Q249" s="141" t="s">
        <v>518</v>
      </c>
      <c r="R249" s="141" t="s">
        <v>826</v>
      </c>
      <c r="S249" s="141" t="s">
        <v>2990</v>
      </c>
      <c r="T249" s="141" t="s">
        <v>2991</v>
      </c>
      <c r="U249" s="89" t="s">
        <v>1473</v>
      </c>
      <c r="V249" s="70"/>
      <c r="W249" s="70"/>
      <c r="X249" s="142" t="s">
        <v>138</v>
      </c>
    </row>
    <row r="250" spans="1:24" ht="15" customHeight="1">
      <c r="A250" s="70" t="s">
        <v>136</v>
      </c>
      <c r="B250" s="70" t="s">
        <v>137</v>
      </c>
      <c r="C250" s="155">
        <v>821</v>
      </c>
      <c r="D250" s="70"/>
      <c r="E250" s="154" t="s">
        <v>2375</v>
      </c>
      <c r="F250" s="141" t="s">
        <v>360</v>
      </c>
      <c r="G250" s="131">
        <v>4200</v>
      </c>
      <c r="H250" s="141" t="s">
        <v>362</v>
      </c>
      <c r="I250" s="141">
        <v>251</v>
      </c>
      <c r="J250" s="143">
        <v>40268</v>
      </c>
      <c r="K250" s="141">
        <v>0</v>
      </c>
      <c r="L250" s="143">
        <f t="shared" si="3"/>
        <v>30772</v>
      </c>
      <c r="M250" s="89" t="s">
        <v>291</v>
      </c>
      <c r="N250" s="70" t="s">
        <v>139</v>
      </c>
      <c r="O250" s="70"/>
      <c r="P250" s="141" t="s">
        <v>364</v>
      </c>
      <c r="Q250" s="141" t="s">
        <v>138</v>
      </c>
      <c r="R250" s="141" t="s">
        <v>138</v>
      </c>
      <c r="S250" s="141" t="s">
        <v>1014</v>
      </c>
      <c r="T250" s="141" t="s">
        <v>1012</v>
      </c>
      <c r="U250" s="89" t="s">
        <v>1473</v>
      </c>
      <c r="V250" s="70"/>
      <c r="W250" s="70"/>
      <c r="X250" s="142" t="s">
        <v>138</v>
      </c>
    </row>
    <row r="251" spans="1:24" ht="15" customHeight="1">
      <c r="A251" s="70" t="s">
        <v>136</v>
      </c>
      <c r="B251" s="70" t="s">
        <v>137</v>
      </c>
      <c r="C251" s="155">
        <v>797</v>
      </c>
      <c r="D251" s="70"/>
      <c r="E251" s="154" t="s">
        <v>2376</v>
      </c>
      <c r="F251" s="141" t="s">
        <v>360</v>
      </c>
      <c r="G251" s="131">
        <v>3600</v>
      </c>
      <c r="H251" s="141" t="s">
        <v>362</v>
      </c>
      <c r="I251" s="141">
        <v>252</v>
      </c>
      <c r="J251" s="143">
        <v>40268</v>
      </c>
      <c r="K251" s="141">
        <v>0</v>
      </c>
      <c r="L251" s="143">
        <f t="shared" si="3"/>
        <v>30772</v>
      </c>
      <c r="M251" s="89" t="s">
        <v>294</v>
      </c>
      <c r="N251" s="70" t="s">
        <v>139</v>
      </c>
      <c r="O251" s="70"/>
      <c r="P251" s="141" t="s">
        <v>364</v>
      </c>
      <c r="Q251" s="141" t="s">
        <v>138</v>
      </c>
      <c r="R251" s="141" t="s">
        <v>138</v>
      </c>
      <c r="S251" s="141" t="s">
        <v>1014</v>
      </c>
      <c r="T251" s="141" t="s">
        <v>1012</v>
      </c>
      <c r="U251" s="89" t="s">
        <v>1473</v>
      </c>
      <c r="V251" s="70"/>
      <c r="W251" s="70"/>
      <c r="X251" s="142" t="s">
        <v>138</v>
      </c>
    </row>
    <row r="252" spans="1:24" ht="15" customHeight="1">
      <c r="A252" s="70" t="s">
        <v>136</v>
      </c>
      <c r="B252" s="70" t="s">
        <v>137</v>
      </c>
      <c r="C252" s="155">
        <v>729</v>
      </c>
      <c r="D252" s="70"/>
      <c r="E252" s="154" t="s">
        <v>2377</v>
      </c>
      <c r="F252" s="141" t="s">
        <v>360</v>
      </c>
      <c r="G252" s="131">
        <v>5400</v>
      </c>
      <c r="H252" s="141" t="s">
        <v>362</v>
      </c>
      <c r="I252" s="141">
        <v>254</v>
      </c>
      <c r="J252" s="143">
        <v>40268</v>
      </c>
      <c r="K252" s="141">
        <v>0</v>
      </c>
      <c r="L252" s="143">
        <f t="shared" si="3"/>
        <v>30772</v>
      </c>
      <c r="M252" s="89" t="s">
        <v>288</v>
      </c>
      <c r="N252" s="70" t="s">
        <v>139</v>
      </c>
      <c r="O252" s="70"/>
      <c r="P252" s="141" t="s">
        <v>364</v>
      </c>
      <c r="Q252" s="141" t="s">
        <v>138</v>
      </c>
      <c r="R252" s="141" t="s">
        <v>138</v>
      </c>
      <c r="S252" s="141" t="s">
        <v>1014</v>
      </c>
      <c r="T252" s="141" t="s">
        <v>1012</v>
      </c>
      <c r="U252" s="89" t="s">
        <v>1473</v>
      </c>
      <c r="V252" s="70"/>
      <c r="W252" s="70"/>
      <c r="X252" s="142" t="s">
        <v>138</v>
      </c>
    </row>
    <row r="253" spans="1:24" ht="15" customHeight="1">
      <c r="A253" s="70" t="s">
        <v>136</v>
      </c>
      <c r="B253" s="70" t="s">
        <v>137</v>
      </c>
      <c r="C253" s="155">
        <v>769</v>
      </c>
      <c r="D253" s="70"/>
      <c r="E253" s="154" t="s">
        <v>2379</v>
      </c>
      <c r="F253" s="141" t="s">
        <v>360</v>
      </c>
      <c r="G253" s="131">
        <v>4800</v>
      </c>
      <c r="H253" s="141" t="s">
        <v>362</v>
      </c>
      <c r="I253" s="141">
        <v>256</v>
      </c>
      <c r="J253" s="143">
        <v>40268</v>
      </c>
      <c r="K253" s="141">
        <v>0</v>
      </c>
      <c r="L253" s="143">
        <f t="shared" si="3"/>
        <v>30772</v>
      </c>
      <c r="M253" s="89" t="s">
        <v>296</v>
      </c>
      <c r="N253" s="70" t="s">
        <v>139</v>
      </c>
      <c r="O253" s="70"/>
      <c r="P253" s="141" t="s">
        <v>364</v>
      </c>
      <c r="Q253" s="141" t="s">
        <v>138</v>
      </c>
      <c r="R253" s="141" t="s">
        <v>138</v>
      </c>
      <c r="S253" s="141" t="s">
        <v>1014</v>
      </c>
      <c r="T253" s="141" t="s">
        <v>1012</v>
      </c>
      <c r="U253" s="89" t="s">
        <v>1473</v>
      </c>
      <c r="V253" s="70"/>
      <c r="W253" s="70"/>
      <c r="X253" s="142" t="s">
        <v>138</v>
      </c>
    </row>
    <row r="254" spans="1:24" ht="15" customHeight="1">
      <c r="A254" s="70" t="s">
        <v>136</v>
      </c>
      <c r="B254" s="70" t="s">
        <v>137</v>
      </c>
      <c r="C254" s="155">
        <v>902</v>
      </c>
      <c r="D254" s="70"/>
      <c r="E254" s="154" t="s">
        <v>2380</v>
      </c>
      <c r="F254" s="141" t="s">
        <v>361</v>
      </c>
      <c r="G254" s="131">
        <v>9600</v>
      </c>
      <c r="H254" s="141" t="s">
        <v>362</v>
      </c>
      <c r="I254" s="141">
        <v>260</v>
      </c>
      <c r="J254" s="143">
        <v>40268</v>
      </c>
      <c r="K254" s="141">
        <v>0</v>
      </c>
      <c r="L254" s="143">
        <f t="shared" si="3"/>
        <v>30772</v>
      </c>
      <c r="M254" s="89" t="s">
        <v>297</v>
      </c>
      <c r="N254" s="70" t="s">
        <v>139</v>
      </c>
      <c r="O254" s="70"/>
      <c r="P254" s="141" t="s">
        <v>364</v>
      </c>
      <c r="Q254" s="141" t="s">
        <v>138</v>
      </c>
      <c r="R254" s="141" t="s">
        <v>138</v>
      </c>
      <c r="S254" s="141" t="s">
        <v>1014</v>
      </c>
      <c r="T254" s="141" t="s">
        <v>1012</v>
      </c>
      <c r="U254" s="89" t="s">
        <v>1473</v>
      </c>
      <c r="V254" s="70"/>
      <c r="W254" s="70"/>
      <c r="X254" s="142" t="s">
        <v>138</v>
      </c>
    </row>
    <row r="255" spans="1:24" ht="15" customHeight="1">
      <c r="A255" s="70" t="s">
        <v>136</v>
      </c>
      <c r="B255" s="70" t="s">
        <v>137</v>
      </c>
      <c r="C255" s="155">
        <v>759</v>
      </c>
      <c r="D255" s="70"/>
      <c r="E255" s="154" t="s">
        <v>2381</v>
      </c>
      <c r="F255" s="141" t="s">
        <v>361</v>
      </c>
      <c r="G255" s="131">
        <v>5400</v>
      </c>
      <c r="H255" s="141" t="s">
        <v>362</v>
      </c>
      <c r="I255" s="141">
        <v>262</v>
      </c>
      <c r="J255" s="143">
        <v>40268</v>
      </c>
      <c r="K255" s="141">
        <v>0</v>
      </c>
      <c r="L255" s="143">
        <f t="shared" si="3"/>
        <v>30772</v>
      </c>
      <c r="M255" s="89" t="s">
        <v>183</v>
      </c>
      <c r="N255" s="70" t="s">
        <v>139</v>
      </c>
      <c r="O255" s="70"/>
      <c r="P255" s="141" t="s">
        <v>364</v>
      </c>
      <c r="Q255" s="141" t="s">
        <v>138</v>
      </c>
      <c r="R255" s="141" t="s">
        <v>138</v>
      </c>
      <c r="S255" s="141" t="s">
        <v>1014</v>
      </c>
      <c r="T255" s="141" t="s">
        <v>1012</v>
      </c>
      <c r="U255" s="89" t="s">
        <v>1473</v>
      </c>
      <c r="V255" s="70"/>
      <c r="W255" s="70"/>
      <c r="X255" s="142" t="s">
        <v>138</v>
      </c>
    </row>
    <row r="256" spans="1:24" ht="15" customHeight="1">
      <c r="A256" s="70" t="s">
        <v>136</v>
      </c>
      <c r="B256" s="70" t="s">
        <v>137</v>
      </c>
      <c r="C256" s="155">
        <v>912</v>
      </c>
      <c r="D256" s="70"/>
      <c r="E256" s="154" t="s">
        <v>2383</v>
      </c>
      <c r="F256" s="141" t="s">
        <v>361</v>
      </c>
      <c r="G256" s="131">
        <v>1000</v>
      </c>
      <c r="H256" s="141" t="s">
        <v>362</v>
      </c>
      <c r="I256" s="141">
        <v>276</v>
      </c>
      <c r="J256" s="143">
        <v>40268</v>
      </c>
      <c r="K256" s="141">
        <v>0</v>
      </c>
      <c r="L256" s="143">
        <f t="shared" si="3"/>
        <v>30772</v>
      </c>
      <c r="M256" s="89" t="s">
        <v>175</v>
      </c>
      <c r="N256" s="70" t="s">
        <v>139</v>
      </c>
      <c r="O256" s="70"/>
      <c r="P256" s="141" t="s">
        <v>364</v>
      </c>
      <c r="Q256" s="141" t="s">
        <v>138</v>
      </c>
      <c r="R256" s="141" t="s">
        <v>138</v>
      </c>
      <c r="S256" s="141" t="s">
        <v>1014</v>
      </c>
      <c r="T256" s="141" t="s">
        <v>1012</v>
      </c>
      <c r="U256" s="89" t="s">
        <v>1473</v>
      </c>
      <c r="V256" s="70"/>
      <c r="W256" s="70"/>
      <c r="X256" s="142" t="s">
        <v>138</v>
      </c>
    </row>
    <row r="257" spans="1:24" ht="15" customHeight="1">
      <c r="A257" s="70" t="s">
        <v>136</v>
      </c>
      <c r="B257" s="70" t="s">
        <v>137</v>
      </c>
      <c r="C257" s="155">
        <v>820</v>
      </c>
      <c r="D257" s="70"/>
      <c r="E257" s="154" t="s">
        <v>2384</v>
      </c>
      <c r="F257" s="141" t="s">
        <v>360</v>
      </c>
      <c r="G257" s="131">
        <v>4800</v>
      </c>
      <c r="H257" s="141" t="s">
        <v>362</v>
      </c>
      <c r="I257" s="141">
        <v>305</v>
      </c>
      <c r="J257" s="143">
        <v>40268</v>
      </c>
      <c r="K257" s="141">
        <v>0</v>
      </c>
      <c r="L257" s="143">
        <f t="shared" si="3"/>
        <v>30772</v>
      </c>
      <c r="M257" s="89" t="s">
        <v>195</v>
      </c>
      <c r="N257" s="70" t="s">
        <v>139</v>
      </c>
      <c r="O257" s="70"/>
      <c r="P257" s="141" t="s">
        <v>364</v>
      </c>
      <c r="Q257" s="141" t="s">
        <v>138</v>
      </c>
      <c r="R257" s="141" t="s">
        <v>138</v>
      </c>
      <c r="S257" s="141" t="s">
        <v>1014</v>
      </c>
      <c r="T257" s="141" t="s">
        <v>1012</v>
      </c>
      <c r="U257" s="89" t="s">
        <v>1473</v>
      </c>
      <c r="V257" s="70"/>
      <c r="W257" s="70"/>
      <c r="X257" s="142" t="s">
        <v>138</v>
      </c>
    </row>
    <row r="258" spans="1:24" ht="15" customHeight="1">
      <c r="A258" s="70" t="s">
        <v>136</v>
      </c>
      <c r="B258" s="70" t="s">
        <v>137</v>
      </c>
      <c r="C258" s="155">
        <v>707</v>
      </c>
      <c r="D258" s="70"/>
      <c r="E258" s="154" t="s">
        <v>2385</v>
      </c>
      <c r="F258" s="141" t="s">
        <v>361</v>
      </c>
      <c r="G258" s="131">
        <v>1000</v>
      </c>
      <c r="H258" s="141" t="s">
        <v>362</v>
      </c>
      <c r="I258" s="141">
        <v>316</v>
      </c>
      <c r="J258" s="143">
        <v>40268</v>
      </c>
      <c r="K258" s="141">
        <v>0</v>
      </c>
      <c r="L258" s="143">
        <f t="shared" ref="L258:L321" si="4">DATE(YEAR(J258)-26,MONTH(J258),DAY(J258))</f>
        <v>30772</v>
      </c>
      <c r="M258" s="89" t="s">
        <v>273</v>
      </c>
      <c r="N258" s="70" t="s">
        <v>139</v>
      </c>
      <c r="O258" s="70"/>
      <c r="P258" s="141" t="s">
        <v>364</v>
      </c>
      <c r="Q258" s="141" t="s">
        <v>138</v>
      </c>
      <c r="R258" s="141" t="s">
        <v>138</v>
      </c>
      <c r="S258" s="141" t="s">
        <v>1014</v>
      </c>
      <c r="T258" s="141" t="s">
        <v>1012</v>
      </c>
      <c r="U258" s="89" t="s">
        <v>1473</v>
      </c>
      <c r="V258" s="70"/>
      <c r="W258" s="70"/>
      <c r="X258" s="142" t="s">
        <v>138</v>
      </c>
    </row>
    <row r="259" spans="1:24" ht="15" customHeight="1">
      <c r="A259" s="70" t="s">
        <v>136</v>
      </c>
      <c r="B259" s="70" t="s">
        <v>137</v>
      </c>
      <c r="C259" s="155">
        <v>945</v>
      </c>
      <c r="D259" s="70"/>
      <c r="E259" s="154" t="s">
        <v>2386</v>
      </c>
      <c r="F259" s="141" t="s">
        <v>361</v>
      </c>
      <c r="G259" s="131">
        <v>1000</v>
      </c>
      <c r="H259" s="141" t="s">
        <v>362</v>
      </c>
      <c r="I259" s="141">
        <v>335</v>
      </c>
      <c r="J259" s="143">
        <v>40268</v>
      </c>
      <c r="K259" s="141">
        <v>59</v>
      </c>
      <c r="L259" s="143">
        <f t="shared" si="4"/>
        <v>30772</v>
      </c>
      <c r="M259" s="89" t="s">
        <v>215</v>
      </c>
      <c r="N259" s="70" t="s">
        <v>139</v>
      </c>
      <c r="O259" s="70"/>
      <c r="P259" s="141" t="s">
        <v>364</v>
      </c>
      <c r="Q259" s="141" t="s">
        <v>503</v>
      </c>
      <c r="R259" s="141" t="s">
        <v>859</v>
      </c>
      <c r="S259" s="141" t="s">
        <v>1014</v>
      </c>
      <c r="T259" s="141" t="s">
        <v>1012</v>
      </c>
      <c r="U259" s="89" t="s">
        <v>1473</v>
      </c>
      <c r="V259" s="70"/>
      <c r="W259" s="70"/>
      <c r="X259" s="142" t="s">
        <v>1545</v>
      </c>
    </row>
    <row r="260" spans="1:24" ht="15" customHeight="1">
      <c r="A260" s="70" t="s">
        <v>136</v>
      </c>
      <c r="B260" s="70" t="s">
        <v>137</v>
      </c>
      <c r="C260" s="155">
        <v>950</v>
      </c>
      <c r="D260" s="70"/>
      <c r="E260" s="154" t="s">
        <v>2387</v>
      </c>
      <c r="F260" s="141" t="s">
        <v>360</v>
      </c>
      <c r="G260" s="131">
        <v>4000</v>
      </c>
      <c r="H260" s="141" t="s">
        <v>362</v>
      </c>
      <c r="I260" s="141">
        <v>345</v>
      </c>
      <c r="J260" s="143">
        <v>40268</v>
      </c>
      <c r="K260" s="141">
        <v>0</v>
      </c>
      <c r="L260" s="143">
        <f t="shared" si="4"/>
        <v>30772</v>
      </c>
      <c r="M260" s="89" t="s">
        <v>202</v>
      </c>
      <c r="N260" s="70" t="s">
        <v>139</v>
      </c>
      <c r="O260" s="70"/>
      <c r="P260" s="141" t="s">
        <v>364</v>
      </c>
      <c r="Q260" s="141" t="s">
        <v>138</v>
      </c>
      <c r="R260" s="141" t="s">
        <v>138</v>
      </c>
      <c r="S260" s="141" t="s">
        <v>1014</v>
      </c>
      <c r="T260" s="141" t="s">
        <v>1012</v>
      </c>
      <c r="U260" s="70"/>
      <c r="V260" s="70"/>
      <c r="W260" s="70"/>
      <c r="X260" s="142" t="s">
        <v>138</v>
      </c>
    </row>
    <row r="261" spans="1:24" ht="15" customHeight="1">
      <c r="A261" s="70" t="s">
        <v>136</v>
      </c>
      <c r="B261" s="70" t="s">
        <v>137</v>
      </c>
      <c r="C261" s="155">
        <v>824</v>
      </c>
      <c r="D261" s="70"/>
      <c r="E261" s="154" t="s">
        <v>2388</v>
      </c>
      <c r="F261" s="141" t="s">
        <v>360</v>
      </c>
      <c r="G261" s="131">
        <v>5800</v>
      </c>
      <c r="H261" s="141" t="s">
        <v>362</v>
      </c>
      <c r="I261" s="141">
        <v>399</v>
      </c>
      <c r="J261" s="143">
        <v>40268</v>
      </c>
      <c r="K261" s="141">
        <v>40</v>
      </c>
      <c r="L261" s="143">
        <f t="shared" si="4"/>
        <v>30772</v>
      </c>
      <c r="M261" s="89" t="s">
        <v>182</v>
      </c>
      <c r="N261" s="70" t="s">
        <v>139</v>
      </c>
      <c r="O261" s="70"/>
      <c r="P261" s="141" t="s">
        <v>364</v>
      </c>
      <c r="Q261" s="141" t="s">
        <v>573</v>
      </c>
      <c r="R261" s="141" t="s">
        <v>895</v>
      </c>
      <c r="S261" s="141" t="s">
        <v>1014</v>
      </c>
      <c r="T261" s="141" t="s">
        <v>1012</v>
      </c>
      <c r="U261" s="70"/>
      <c r="V261" s="70"/>
      <c r="W261" s="70"/>
      <c r="X261" s="142" t="s">
        <v>1554</v>
      </c>
    </row>
    <row r="262" spans="1:24" ht="15" customHeight="1">
      <c r="A262" s="70" t="s">
        <v>136</v>
      </c>
      <c r="B262" s="70" t="s">
        <v>137</v>
      </c>
      <c r="C262" s="155">
        <v>986</v>
      </c>
      <c r="D262" s="70"/>
      <c r="E262" s="154" t="s">
        <v>2389</v>
      </c>
      <c r="F262" s="141" t="s">
        <v>360</v>
      </c>
      <c r="G262" s="131">
        <v>8200</v>
      </c>
      <c r="H262" s="141" t="s">
        <v>362</v>
      </c>
      <c r="I262" s="141">
        <v>421</v>
      </c>
      <c r="J262" s="143">
        <v>40268</v>
      </c>
      <c r="K262" s="141">
        <v>40</v>
      </c>
      <c r="L262" s="143">
        <f t="shared" si="4"/>
        <v>30772</v>
      </c>
      <c r="M262" s="89" t="s">
        <v>327</v>
      </c>
      <c r="N262" s="70" t="s">
        <v>139</v>
      </c>
      <c r="O262" s="70"/>
      <c r="P262" s="141" t="s">
        <v>364</v>
      </c>
      <c r="Q262" s="141" t="s">
        <v>586</v>
      </c>
      <c r="R262" s="141" t="s">
        <v>916</v>
      </c>
      <c r="S262" s="141" t="s">
        <v>1014</v>
      </c>
      <c r="T262" s="141" t="s">
        <v>1012</v>
      </c>
      <c r="U262" s="70"/>
      <c r="V262" s="70"/>
      <c r="W262" s="70"/>
      <c r="X262" s="142" t="s">
        <v>1419</v>
      </c>
    </row>
    <row r="263" spans="1:24" ht="15" customHeight="1">
      <c r="A263" s="70" t="s">
        <v>136</v>
      </c>
      <c r="B263" s="70" t="s">
        <v>137</v>
      </c>
      <c r="C263" s="155">
        <v>814</v>
      </c>
      <c r="D263" s="70"/>
      <c r="E263" s="154" t="s">
        <v>2390</v>
      </c>
      <c r="F263" s="141" t="s">
        <v>360</v>
      </c>
      <c r="G263" s="131">
        <v>4600</v>
      </c>
      <c r="H263" s="141" t="s">
        <v>362</v>
      </c>
      <c r="I263" s="141">
        <v>436</v>
      </c>
      <c r="J263" s="143">
        <v>40268</v>
      </c>
      <c r="K263" s="141">
        <v>55</v>
      </c>
      <c r="L263" s="143">
        <f t="shared" si="4"/>
        <v>30772</v>
      </c>
      <c r="M263" s="89" t="s">
        <v>174</v>
      </c>
      <c r="N263" s="70" t="s">
        <v>139</v>
      </c>
      <c r="O263" s="70"/>
      <c r="P263" s="141" t="s">
        <v>364</v>
      </c>
      <c r="Q263" s="141" t="s">
        <v>596</v>
      </c>
      <c r="R263" s="141" t="s">
        <v>929</v>
      </c>
      <c r="S263" s="141" t="s">
        <v>1014</v>
      </c>
      <c r="T263" s="141" t="s">
        <v>1012</v>
      </c>
      <c r="U263" s="70"/>
      <c r="V263" s="70"/>
      <c r="W263" s="70"/>
      <c r="X263" s="142" t="s">
        <v>1430</v>
      </c>
    </row>
    <row r="264" spans="1:24" ht="15" customHeight="1">
      <c r="A264" s="70" t="s">
        <v>136</v>
      </c>
      <c r="B264" s="70" t="s">
        <v>137</v>
      </c>
      <c r="C264" s="153">
        <v>1</v>
      </c>
      <c r="D264" s="70"/>
      <c r="E264" s="154" t="s">
        <v>2111</v>
      </c>
      <c r="F264" s="141" t="s">
        <v>360</v>
      </c>
      <c r="G264" s="131">
        <v>12000</v>
      </c>
      <c r="H264" s="141" t="s">
        <v>362</v>
      </c>
      <c r="I264" s="141">
        <v>1</v>
      </c>
      <c r="J264" s="143">
        <v>40268</v>
      </c>
      <c r="K264" s="141">
        <v>75</v>
      </c>
      <c r="L264" s="143">
        <f t="shared" si="4"/>
        <v>30772</v>
      </c>
      <c r="M264" s="89" t="s">
        <v>165</v>
      </c>
      <c r="N264" s="70" t="s">
        <v>139</v>
      </c>
      <c r="O264" s="70"/>
      <c r="P264" s="141" t="s">
        <v>364</v>
      </c>
      <c r="Q264" s="141" t="s">
        <v>366</v>
      </c>
      <c r="R264" s="141" t="s">
        <v>657</v>
      </c>
      <c r="S264" s="141" t="s">
        <v>1014</v>
      </c>
      <c r="T264" s="141" t="s">
        <v>1012</v>
      </c>
      <c r="U264" s="89" t="s">
        <v>1473</v>
      </c>
      <c r="V264" s="70"/>
      <c r="W264" s="70"/>
      <c r="X264" s="142" t="s">
        <v>1474</v>
      </c>
    </row>
    <row r="265" spans="1:24" ht="15" customHeight="1">
      <c r="A265" s="70" t="s">
        <v>136</v>
      </c>
      <c r="B265" s="70" t="s">
        <v>137</v>
      </c>
      <c r="C265" s="153">
        <v>42</v>
      </c>
      <c r="D265" s="70"/>
      <c r="E265" s="154" t="s">
        <v>2130</v>
      </c>
      <c r="F265" s="141" t="s">
        <v>360</v>
      </c>
      <c r="G265" s="131">
        <v>1600</v>
      </c>
      <c r="H265" s="141" t="s">
        <v>362</v>
      </c>
      <c r="I265" s="141">
        <v>76</v>
      </c>
      <c r="J265" s="143">
        <v>40268</v>
      </c>
      <c r="K265" s="141">
        <v>0</v>
      </c>
      <c r="L265" s="143">
        <f t="shared" si="4"/>
        <v>30772</v>
      </c>
      <c r="M265" s="89" t="s">
        <v>225</v>
      </c>
      <c r="N265" s="70" t="s">
        <v>139</v>
      </c>
      <c r="O265" s="70"/>
      <c r="P265" s="141" t="s">
        <v>364</v>
      </c>
      <c r="Q265" s="141" t="s">
        <v>138</v>
      </c>
      <c r="R265" s="141" t="s">
        <v>138</v>
      </c>
      <c r="S265" s="141" t="s">
        <v>1014</v>
      </c>
      <c r="T265" s="141" t="s">
        <v>1012</v>
      </c>
      <c r="U265" s="89" t="s">
        <v>1473</v>
      </c>
      <c r="V265" s="70"/>
      <c r="W265" s="70"/>
      <c r="X265" s="142" t="s">
        <v>138</v>
      </c>
    </row>
    <row r="266" spans="1:24" ht="15" customHeight="1">
      <c r="A266" s="70" t="s">
        <v>136</v>
      </c>
      <c r="B266" s="70" t="s">
        <v>137</v>
      </c>
      <c r="C266" s="153">
        <v>43</v>
      </c>
      <c r="D266" s="70"/>
      <c r="E266" s="154" t="s">
        <v>2131</v>
      </c>
      <c r="F266" s="141" t="s">
        <v>360</v>
      </c>
      <c r="G266" s="131">
        <v>9600</v>
      </c>
      <c r="H266" s="141" t="s">
        <v>362</v>
      </c>
      <c r="I266" s="141">
        <v>78</v>
      </c>
      <c r="J266" s="143">
        <v>40268</v>
      </c>
      <c r="K266" s="141">
        <v>0</v>
      </c>
      <c r="L266" s="143">
        <f t="shared" si="4"/>
        <v>30772</v>
      </c>
      <c r="M266" s="89" t="s">
        <v>223</v>
      </c>
      <c r="N266" s="70" t="s">
        <v>139</v>
      </c>
      <c r="O266" s="70"/>
      <c r="P266" s="141" t="s">
        <v>364</v>
      </c>
      <c r="Q266" s="141" t="s">
        <v>138</v>
      </c>
      <c r="R266" s="141" t="s">
        <v>138</v>
      </c>
      <c r="S266" s="141" t="s">
        <v>1014</v>
      </c>
      <c r="T266" s="141" t="s">
        <v>1012</v>
      </c>
      <c r="U266" s="89" t="s">
        <v>1473</v>
      </c>
      <c r="V266" s="70"/>
      <c r="W266" s="70"/>
      <c r="X266" s="142" t="s">
        <v>138</v>
      </c>
    </row>
    <row r="267" spans="1:24" ht="15" customHeight="1">
      <c r="A267" s="70" t="s">
        <v>136</v>
      </c>
      <c r="B267" s="70" t="s">
        <v>137</v>
      </c>
      <c r="C267" s="153">
        <v>100</v>
      </c>
      <c r="D267" s="70"/>
      <c r="E267" s="154" t="s">
        <v>2163</v>
      </c>
      <c r="F267" s="141" t="s">
        <v>360</v>
      </c>
      <c r="G267" s="131">
        <v>14400</v>
      </c>
      <c r="H267" s="141" t="s">
        <v>362</v>
      </c>
      <c r="I267" s="141">
        <v>167</v>
      </c>
      <c r="J267" s="143">
        <v>40268</v>
      </c>
      <c r="K267" s="141">
        <v>0</v>
      </c>
      <c r="L267" s="143">
        <f t="shared" si="4"/>
        <v>30772</v>
      </c>
      <c r="M267" s="89" t="s">
        <v>174</v>
      </c>
      <c r="N267" s="70" t="s">
        <v>139</v>
      </c>
      <c r="O267" s="70"/>
      <c r="P267" s="141" t="s">
        <v>364</v>
      </c>
      <c r="Q267" s="141" t="s">
        <v>472</v>
      </c>
      <c r="R267" s="141" t="s">
        <v>771</v>
      </c>
      <c r="S267" s="141" t="s">
        <v>1014</v>
      </c>
      <c r="T267" s="141" t="s">
        <v>1012</v>
      </c>
      <c r="U267" s="89" t="s">
        <v>1473</v>
      </c>
      <c r="V267" s="70"/>
      <c r="W267" s="70"/>
      <c r="X267" s="142" t="s">
        <v>138</v>
      </c>
    </row>
    <row r="268" spans="1:24" ht="15" customHeight="1">
      <c r="A268" s="70" t="s">
        <v>136</v>
      </c>
      <c r="B268" s="70" t="s">
        <v>137</v>
      </c>
      <c r="C268" s="153">
        <v>110</v>
      </c>
      <c r="D268" s="70"/>
      <c r="E268" s="154" t="s">
        <v>2171</v>
      </c>
      <c r="F268" s="141" t="s">
        <v>360</v>
      </c>
      <c r="G268" s="131">
        <v>1000</v>
      </c>
      <c r="H268" s="141" t="s">
        <v>362</v>
      </c>
      <c r="I268" s="141">
        <v>180</v>
      </c>
      <c r="J268" s="143">
        <v>40268</v>
      </c>
      <c r="K268" s="141">
        <v>0</v>
      </c>
      <c r="L268" s="143">
        <f t="shared" si="4"/>
        <v>30772</v>
      </c>
      <c r="M268" s="89" t="s">
        <v>185</v>
      </c>
      <c r="N268" s="70" t="s">
        <v>139</v>
      </c>
      <c r="O268" s="70"/>
      <c r="P268" s="141" t="s">
        <v>364</v>
      </c>
      <c r="Q268" s="141" t="s">
        <v>138</v>
      </c>
      <c r="R268" s="141" t="s">
        <v>138</v>
      </c>
      <c r="S268" s="141" t="s">
        <v>1014</v>
      </c>
      <c r="T268" s="141" t="s">
        <v>1012</v>
      </c>
      <c r="U268" s="89" t="s">
        <v>1473</v>
      </c>
      <c r="V268" s="70"/>
      <c r="W268" s="70"/>
      <c r="X268" s="142" t="s">
        <v>138</v>
      </c>
    </row>
    <row r="269" spans="1:24" ht="15" customHeight="1">
      <c r="A269" s="70" t="s">
        <v>136</v>
      </c>
      <c r="B269" s="70" t="s">
        <v>137</v>
      </c>
      <c r="C269" s="153">
        <v>119</v>
      </c>
      <c r="D269" s="70"/>
      <c r="E269" s="154" t="s">
        <v>2176</v>
      </c>
      <c r="F269" s="141" t="s">
        <v>360</v>
      </c>
      <c r="G269" s="131">
        <v>14400</v>
      </c>
      <c r="H269" s="141" t="s">
        <v>362</v>
      </c>
      <c r="I269" s="141">
        <v>204</v>
      </c>
      <c r="J269" s="143">
        <v>40268</v>
      </c>
      <c r="K269" s="141">
        <v>56</v>
      </c>
      <c r="L269" s="143">
        <f t="shared" si="4"/>
        <v>30772</v>
      </c>
      <c r="M269" s="89" t="s">
        <v>203</v>
      </c>
      <c r="N269" s="70" t="s">
        <v>139</v>
      </c>
      <c r="O269" s="70"/>
      <c r="P269" s="141" t="s">
        <v>364</v>
      </c>
      <c r="Q269" s="141" t="s">
        <v>495</v>
      </c>
      <c r="R269" s="141" t="s">
        <v>795</v>
      </c>
      <c r="S269" s="141" t="s">
        <v>1014</v>
      </c>
      <c r="T269" s="141" t="s">
        <v>1012</v>
      </c>
      <c r="U269" s="89" t="s">
        <v>1473</v>
      </c>
      <c r="V269" s="70"/>
      <c r="W269" s="70"/>
      <c r="X269" s="142" t="s">
        <v>1352</v>
      </c>
    </row>
    <row r="270" spans="1:24" ht="15" customHeight="1">
      <c r="A270" s="70" t="s">
        <v>136</v>
      </c>
      <c r="B270" s="70" t="s">
        <v>137</v>
      </c>
      <c r="C270" s="153">
        <v>141</v>
      </c>
      <c r="D270" s="70"/>
      <c r="E270" s="154" t="s">
        <v>2189</v>
      </c>
      <c r="F270" s="141" t="s">
        <v>360</v>
      </c>
      <c r="G270" s="131">
        <v>1000</v>
      </c>
      <c r="H270" s="141" t="s">
        <v>362</v>
      </c>
      <c r="I270" s="141">
        <v>257</v>
      </c>
      <c r="J270" s="143">
        <v>40268</v>
      </c>
      <c r="K270" s="141">
        <v>54</v>
      </c>
      <c r="L270" s="143">
        <f t="shared" si="4"/>
        <v>30772</v>
      </c>
      <c r="M270" s="89" t="s">
        <v>295</v>
      </c>
      <c r="N270" s="70" t="s">
        <v>139</v>
      </c>
      <c r="O270" s="70"/>
      <c r="P270" s="141" t="s">
        <v>364</v>
      </c>
      <c r="Q270" s="141" t="s">
        <v>519</v>
      </c>
      <c r="R270" s="141" t="s">
        <v>827</v>
      </c>
      <c r="S270" s="141" t="s">
        <v>1014</v>
      </c>
      <c r="T270" s="141" t="s">
        <v>1012</v>
      </c>
      <c r="U270" s="89" t="s">
        <v>1473</v>
      </c>
      <c r="V270" s="70"/>
      <c r="W270" s="70"/>
      <c r="X270" s="142" t="s">
        <v>138</v>
      </c>
    </row>
    <row r="271" spans="1:24" ht="15" customHeight="1">
      <c r="A271" s="70" t="s">
        <v>136</v>
      </c>
      <c r="B271" s="70" t="s">
        <v>137</v>
      </c>
      <c r="C271" s="153">
        <v>194</v>
      </c>
      <c r="D271" s="70"/>
      <c r="E271" s="154" t="s">
        <v>2220</v>
      </c>
      <c r="F271" s="141" t="s">
        <v>360</v>
      </c>
      <c r="G271" s="131">
        <v>4800</v>
      </c>
      <c r="H271" s="141" t="s">
        <v>362</v>
      </c>
      <c r="I271" s="141">
        <v>378</v>
      </c>
      <c r="J271" s="143">
        <v>40268</v>
      </c>
      <c r="K271" s="141">
        <v>0</v>
      </c>
      <c r="L271" s="143">
        <f t="shared" si="4"/>
        <v>30772</v>
      </c>
      <c r="M271" s="89" t="s">
        <v>201</v>
      </c>
      <c r="N271" s="70" t="s">
        <v>139</v>
      </c>
      <c r="O271" s="70"/>
      <c r="P271" s="141" t="s">
        <v>364</v>
      </c>
      <c r="Q271" s="141" t="s">
        <v>138</v>
      </c>
      <c r="R271" s="141" t="s">
        <v>138</v>
      </c>
      <c r="S271" s="141" t="s">
        <v>1014</v>
      </c>
      <c r="T271" s="141" t="s">
        <v>1012</v>
      </c>
      <c r="U271" s="70"/>
      <c r="V271" s="70"/>
      <c r="W271" s="70"/>
      <c r="X271" s="142" t="s">
        <v>138</v>
      </c>
    </row>
    <row r="272" spans="1:24" ht="15" customHeight="1">
      <c r="A272" s="70" t="s">
        <v>136</v>
      </c>
      <c r="B272" s="70" t="s">
        <v>137</v>
      </c>
      <c r="C272" s="153">
        <v>196</v>
      </c>
      <c r="D272" s="70"/>
      <c r="E272" s="154" t="s">
        <v>2221</v>
      </c>
      <c r="F272" s="141" t="s">
        <v>360</v>
      </c>
      <c r="G272" s="131">
        <v>5400</v>
      </c>
      <c r="H272" s="141" t="s">
        <v>362</v>
      </c>
      <c r="I272" s="141">
        <v>381</v>
      </c>
      <c r="J272" s="143">
        <v>40268</v>
      </c>
      <c r="K272" s="141">
        <v>0</v>
      </c>
      <c r="L272" s="143">
        <f t="shared" si="4"/>
        <v>30772</v>
      </c>
      <c r="M272" s="89" t="s">
        <v>214</v>
      </c>
      <c r="N272" s="70" t="s">
        <v>139</v>
      </c>
      <c r="O272" s="70"/>
      <c r="P272" s="141" t="s">
        <v>364</v>
      </c>
      <c r="Q272" s="141" t="s">
        <v>566</v>
      </c>
      <c r="R272" s="141" t="s">
        <v>885</v>
      </c>
      <c r="S272" s="141" t="s">
        <v>1014</v>
      </c>
      <c r="T272" s="141" t="s">
        <v>1012</v>
      </c>
      <c r="U272" s="70"/>
      <c r="V272" s="70"/>
      <c r="W272" s="70"/>
      <c r="X272" s="142" t="s">
        <v>138</v>
      </c>
    </row>
    <row r="273" spans="1:24" ht="15" customHeight="1">
      <c r="A273" s="70" t="s">
        <v>136</v>
      </c>
      <c r="B273" s="70" t="s">
        <v>137</v>
      </c>
      <c r="C273" s="153">
        <v>205</v>
      </c>
      <c r="D273" s="70"/>
      <c r="E273" s="154" t="s">
        <v>2224</v>
      </c>
      <c r="F273" s="141" t="s">
        <v>360</v>
      </c>
      <c r="G273" s="130">
        <v>400</v>
      </c>
      <c r="H273" s="141" t="s">
        <v>362</v>
      </c>
      <c r="I273" s="141">
        <v>398</v>
      </c>
      <c r="J273" s="143">
        <v>40268</v>
      </c>
      <c r="K273" s="141">
        <v>43</v>
      </c>
      <c r="L273" s="143">
        <f t="shared" si="4"/>
        <v>30772</v>
      </c>
      <c r="M273" s="89" t="s">
        <v>182</v>
      </c>
      <c r="N273" s="70" t="s">
        <v>139</v>
      </c>
      <c r="O273" s="70"/>
      <c r="P273" s="141" t="s">
        <v>364</v>
      </c>
      <c r="Q273" s="141" t="s">
        <v>573</v>
      </c>
      <c r="R273" s="141" t="s">
        <v>894</v>
      </c>
      <c r="S273" s="141" t="s">
        <v>1014</v>
      </c>
      <c r="T273" s="141" t="s">
        <v>1012</v>
      </c>
      <c r="U273" s="70"/>
      <c r="V273" s="70"/>
      <c r="W273" s="70"/>
      <c r="X273" s="142" t="s">
        <v>1553</v>
      </c>
    </row>
    <row r="274" spans="1:24" ht="15" customHeight="1">
      <c r="A274" s="70" t="s">
        <v>136</v>
      </c>
      <c r="B274" s="70" t="s">
        <v>137</v>
      </c>
      <c r="C274" s="153">
        <v>210</v>
      </c>
      <c r="D274" s="70"/>
      <c r="E274" s="154" t="s">
        <v>2226</v>
      </c>
      <c r="F274" s="141" t="s">
        <v>360</v>
      </c>
      <c r="G274" s="131">
        <v>12000</v>
      </c>
      <c r="H274" s="141" t="s">
        <v>362</v>
      </c>
      <c r="I274" s="141">
        <v>407</v>
      </c>
      <c r="J274" s="143">
        <v>40268</v>
      </c>
      <c r="K274" s="141">
        <v>0</v>
      </c>
      <c r="L274" s="143">
        <f t="shared" si="4"/>
        <v>30772</v>
      </c>
      <c r="M274" s="89" t="s">
        <v>326</v>
      </c>
      <c r="N274" s="70" t="s">
        <v>139</v>
      </c>
      <c r="O274" s="70"/>
      <c r="P274" s="141" t="s">
        <v>364</v>
      </c>
      <c r="Q274" s="141" t="s">
        <v>579</v>
      </c>
      <c r="R274" s="141" t="s">
        <v>903</v>
      </c>
      <c r="S274" s="141" t="s">
        <v>1014</v>
      </c>
      <c r="T274" s="141" t="s">
        <v>1012</v>
      </c>
      <c r="U274" s="70"/>
      <c r="V274" s="70"/>
      <c r="W274" s="70"/>
      <c r="X274" s="142" t="s">
        <v>1410</v>
      </c>
    </row>
    <row r="275" spans="1:24" ht="15" customHeight="1">
      <c r="A275" s="70" t="s">
        <v>136</v>
      </c>
      <c r="B275" s="70" t="s">
        <v>137</v>
      </c>
      <c r="C275" s="153">
        <v>222</v>
      </c>
      <c r="D275" s="70"/>
      <c r="E275" s="154" t="s">
        <v>2233</v>
      </c>
      <c r="F275" s="141" t="s">
        <v>360</v>
      </c>
      <c r="G275" s="131">
        <v>4200</v>
      </c>
      <c r="H275" s="141" t="s">
        <v>362</v>
      </c>
      <c r="I275" s="141">
        <v>435</v>
      </c>
      <c r="J275" s="143">
        <v>40268</v>
      </c>
      <c r="K275" s="141">
        <v>44</v>
      </c>
      <c r="L275" s="143">
        <f t="shared" si="4"/>
        <v>30772</v>
      </c>
      <c r="M275" s="89" t="s">
        <v>209</v>
      </c>
      <c r="N275" s="70" t="s">
        <v>139</v>
      </c>
      <c r="O275" s="70"/>
      <c r="P275" s="141" t="s">
        <v>364</v>
      </c>
      <c r="Q275" s="141" t="s">
        <v>595</v>
      </c>
      <c r="R275" s="141" t="s">
        <v>928</v>
      </c>
      <c r="S275" s="141" t="s">
        <v>1014</v>
      </c>
      <c r="T275" s="141" t="s">
        <v>1012</v>
      </c>
      <c r="U275" s="70"/>
      <c r="V275" s="70"/>
      <c r="W275" s="70"/>
      <c r="X275" s="142" t="s">
        <v>1429</v>
      </c>
    </row>
    <row r="276" spans="1:24" ht="15" customHeight="1">
      <c r="A276" s="70" t="s">
        <v>136</v>
      </c>
      <c r="B276" s="70" t="s">
        <v>137</v>
      </c>
      <c r="C276" s="153">
        <v>310</v>
      </c>
      <c r="D276" s="70"/>
      <c r="E276" s="154" t="s">
        <v>2260</v>
      </c>
      <c r="F276" s="89" t="s">
        <v>1686</v>
      </c>
      <c r="G276" s="131">
        <v>1000</v>
      </c>
      <c r="H276" s="141" t="s">
        <v>362</v>
      </c>
      <c r="I276" s="70"/>
      <c r="J276" s="143">
        <v>41403</v>
      </c>
      <c r="K276" s="70"/>
      <c r="L276" s="143">
        <f t="shared" si="4"/>
        <v>31906</v>
      </c>
      <c r="M276" s="70"/>
      <c r="N276" s="70" t="s">
        <v>139</v>
      </c>
      <c r="O276" s="70"/>
      <c r="P276" s="70"/>
      <c r="Q276" s="70"/>
      <c r="R276" s="70"/>
      <c r="S276" s="141" t="s">
        <v>1014</v>
      </c>
      <c r="T276" s="141" t="s">
        <v>1012</v>
      </c>
      <c r="U276" s="70"/>
      <c r="V276" s="70"/>
      <c r="W276" s="70"/>
    </row>
    <row r="277" spans="1:24" ht="15" customHeight="1">
      <c r="A277" s="70" t="s">
        <v>136</v>
      </c>
      <c r="B277" s="70" t="s">
        <v>137</v>
      </c>
      <c r="C277" s="153">
        <v>355</v>
      </c>
      <c r="D277" s="70"/>
      <c r="E277" s="154" t="s">
        <v>2279</v>
      </c>
      <c r="F277" s="89" t="s">
        <v>1686</v>
      </c>
      <c r="G277" s="131">
        <v>9600</v>
      </c>
      <c r="H277" s="141" t="s">
        <v>362</v>
      </c>
      <c r="I277" s="70"/>
      <c r="J277" s="143">
        <v>41403</v>
      </c>
      <c r="K277" s="70"/>
      <c r="L277" s="143">
        <f t="shared" si="4"/>
        <v>31906</v>
      </c>
      <c r="M277" s="70"/>
      <c r="N277" s="70" t="s">
        <v>139</v>
      </c>
      <c r="O277" s="70"/>
      <c r="P277" s="70"/>
      <c r="Q277" s="70"/>
      <c r="R277" s="70"/>
      <c r="S277" s="141" t="s">
        <v>1014</v>
      </c>
      <c r="T277" s="141" t="s">
        <v>1012</v>
      </c>
      <c r="U277" s="70"/>
      <c r="V277" s="70"/>
      <c r="W277" s="70"/>
    </row>
    <row r="278" spans="1:24" ht="15" customHeight="1">
      <c r="A278" s="70" t="s">
        <v>136</v>
      </c>
      <c r="B278" s="70" t="s">
        <v>137</v>
      </c>
      <c r="C278" s="153">
        <v>367</v>
      </c>
      <c r="D278" s="70"/>
      <c r="E278" s="154" t="s">
        <v>2283</v>
      </c>
      <c r="F278" s="89" t="s">
        <v>1686</v>
      </c>
      <c r="G278" s="131">
        <v>7800</v>
      </c>
      <c r="H278" s="141" t="s">
        <v>362</v>
      </c>
      <c r="I278" s="70"/>
      <c r="J278" s="143">
        <v>41403</v>
      </c>
      <c r="K278" s="70"/>
      <c r="L278" s="143">
        <f t="shared" si="4"/>
        <v>31906</v>
      </c>
      <c r="M278" s="70"/>
      <c r="N278" s="70" t="s">
        <v>139</v>
      </c>
      <c r="O278" s="70"/>
      <c r="P278" s="70"/>
      <c r="Q278" s="70"/>
      <c r="R278" s="70"/>
      <c r="S278" s="141" t="s">
        <v>1014</v>
      </c>
      <c r="T278" s="141" t="s">
        <v>1012</v>
      </c>
      <c r="U278" s="70"/>
      <c r="V278" s="70"/>
      <c r="W278" s="70"/>
    </row>
    <row r="279" spans="1:24" ht="15" customHeight="1">
      <c r="A279" s="70" t="s">
        <v>136</v>
      </c>
      <c r="B279" s="70" t="s">
        <v>137</v>
      </c>
      <c r="C279" s="153">
        <v>368</v>
      </c>
      <c r="D279" s="70"/>
      <c r="E279" s="154" t="s">
        <v>2284</v>
      </c>
      <c r="F279" s="89" t="s">
        <v>1686</v>
      </c>
      <c r="G279" s="131">
        <v>1500</v>
      </c>
      <c r="H279" s="141" t="s">
        <v>362</v>
      </c>
      <c r="I279" s="70"/>
      <c r="J279" s="143">
        <v>41403</v>
      </c>
      <c r="K279" s="70"/>
      <c r="L279" s="143">
        <f t="shared" si="4"/>
        <v>31906</v>
      </c>
      <c r="M279" s="70"/>
      <c r="N279" s="70" t="s">
        <v>139</v>
      </c>
      <c r="O279" s="70"/>
      <c r="P279" s="70"/>
      <c r="Q279" s="70"/>
      <c r="R279" s="70"/>
      <c r="S279" s="141" t="s">
        <v>2990</v>
      </c>
      <c r="T279" s="141" t="s">
        <v>2991</v>
      </c>
      <c r="U279" s="70"/>
      <c r="V279" s="70"/>
      <c r="W279" s="70"/>
    </row>
    <row r="280" spans="1:24" ht="15" customHeight="1">
      <c r="A280" s="70" t="s">
        <v>136</v>
      </c>
      <c r="B280" s="70" t="s">
        <v>137</v>
      </c>
      <c r="C280" s="153">
        <v>525</v>
      </c>
      <c r="D280" s="70"/>
      <c r="E280" s="154" t="s">
        <v>2325</v>
      </c>
      <c r="F280" s="89" t="s">
        <v>1686</v>
      </c>
      <c r="G280" s="131">
        <v>3600</v>
      </c>
      <c r="H280" s="141" t="s">
        <v>362</v>
      </c>
      <c r="I280" s="70"/>
      <c r="J280" s="143">
        <v>41403</v>
      </c>
      <c r="K280" s="70"/>
      <c r="L280" s="143">
        <f t="shared" si="4"/>
        <v>31906</v>
      </c>
      <c r="M280" s="70"/>
      <c r="N280" s="70" t="s">
        <v>139</v>
      </c>
      <c r="O280" s="70"/>
      <c r="P280" s="70"/>
      <c r="Q280" s="70"/>
      <c r="R280" s="70"/>
      <c r="S280" s="141" t="s">
        <v>1014</v>
      </c>
      <c r="T280" s="141" t="s">
        <v>1012</v>
      </c>
      <c r="U280" s="70"/>
      <c r="V280" s="70"/>
      <c r="W280" s="70"/>
    </row>
    <row r="281" spans="1:24" ht="15" customHeight="1">
      <c r="A281" s="70" t="s">
        <v>136</v>
      </c>
      <c r="B281" s="70" t="s">
        <v>137</v>
      </c>
      <c r="C281" s="153">
        <v>705</v>
      </c>
      <c r="D281" s="70"/>
      <c r="E281" s="154" t="s">
        <v>2370</v>
      </c>
      <c r="F281" s="141" t="s">
        <v>360</v>
      </c>
      <c r="G281" s="131">
        <v>24000</v>
      </c>
      <c r="H281" s="141" t="s">
        <v>362</v>
      </c>
      <c r="I281" s="141">
        <v>202</v>
      </c>
      <c r="J281" s="143">
        <v>40268</v>
      </c>
      <c r="K281" s="141">
        <v>0</v>
      </c>
      <c r="L281" s="143">
        <f t="shared" si="4"/>
        <v>30772</v>
      </c>
      <c r="M281" s="89" t="s">
        <v>223</v>
      </c>
      <c r="N281" s="70" t="s">
        <v>139</v>
      </c>
      <c r="O281" s="70"/>
      <c r="P281" s="141" t="s">
        <v>364</v>
      </c>
      <c r="Q281" s="141" t="s">
        <v>494</v>
      </c>
      <c r="R281" s="141" t="s">
        <v>794</v>
      </c>
      <c r="S281" s="141" t="s">
        <v>1014</v>
      </c>
      <c r="T281" s="141" t="s">
        <v>1012</v>
      </c>
      <c r="U281" s="89" t="s">
        <v>1473</v>
      </c>
      <c r="V281" s="70"/>
      <c r="W281" s="70"/>
      <c r="X281" s="142" t="s">
        <v>138</v>
      </c>
    </row>
    <row r="282" spans="1:24" ht="15" customHeight="1">
      <c r="A282" s="70" t="s">
        <v>136</v>
      </c>
      <c r="B282" s="70" t="s">
        <v>137</v>
      </c>
      <c r="C282" s="155">
        <v>795</v>
      </c>
      <c r="D282" s="102"/>
      <c r="E282" s="154" t="s">
        <v>2378</v>
      </c>
      <c r="F282" s="141" t="s">
        <v>360</v>
      </c>
      <c r="G282" s="131">
        <v>10800</v>
      </c>
      <c r="H282" s="141" t="s">
        <v>362</v>
      </c>
      <c r="I282" s="141">
        <v>255</v>
      </c>
      <c r="J282" s="143">
        <v>40268</v>
      </c>
      <c r="K282" s="141">
        <v>0</v>
      </c>
      <c r="L282" s="143">
        <f t="shared" si="4"/>
        <v>30772</v>
      </c>
      <c r="M282" s="89" t="s">
        <v>221</v>
      </c>
      <c r="N282" s="70" t="s">
        <v>139</v>
      </c>
      <c r="O282" s="70"/>
      <c r="P282" s="141" t="s">
        <v>364</v>
      </c>
      <c r="Q282" s="141" t="s">
        <v>138</v>
      </c>
      <c r="R282" s="141" t="s">
        <v>138</v>
      </c>
      <c r="S282" s="141" t="s">
        <v>1014</v>
      </c>
      <c r="T282" s="141" t="s">
        <v>1012</v>
      </c>
      <c r="U282" s="89" t="s">
        <v>1473</v>
      </c>
      <c r="V282" s="70"/>
      <c r="W282" s="70"/>
      <c r="X282" s="142" t="s">
        <v>138</v>
      </c>
    </row>
    <row r="283" spans="1:24" ht="15" customHeight="1">
      <c r="A283" s="70" t="s">
        <v>136</v>
      </c>
      <c r="B283" s="70" t="s">
        <v>137</v>
      </c>
      <c r="C283" s="155">
        <v>993</v>
      </c>
      <c r="D283" s="70"/>
      <c r="E283" s="154" t="s">
        <v>2391</v>
      </c>
      <c r="F283" s="141" t="s">
        <v>360</v>
      </c>
      <c r="G283" s="131">
        <v>3400</v>
      </c>
      <c r="H283" s="141" t="s">
        <v>362</v>
      </c>
      <c r="I283" s="141">
        <v>439</v>
      </c>
      <c r="J283" s="143">
        <v>40268</v>
      </c>
      <c r="K283" s="141">
        <v>63</v>
      </c>
      <c r="L283" s="143">
        <f t="shared" si="4"/>
        <v>30772</v>
      </c>
      <c r="M283" s="89" t="s">
        <v>182</v>
      </c>
      <c r="N283" s="70" t="s">
        <v>139</v>
      </c>
      <c r="O283" s="70"/>
      <c r="P283" s="141" t="s">
        <v>364</v>
      </c>
      <c r="Q283" s="141" t="s">
        <v>599</v>
      </c>
      <c r="R283" s="141" t="s">
        <v>932</v>
      </c>
      <c r="S283" s="141" t="s">
        <v>1014</v>
      </c>
      <c r="T283" s="141" t="s">
        <v>1012</v>
      </c>
      <c r="U283" s="70"/>
      <c r="V283" s="70"/>
      <c r="W283" s="70"/>
      <c r="X283" s="142" t="s">
        <v>1433</v>
      </c>
    </row>
    <row r="284" spans="1:24" ht="15" customHeight="1">
      <c r="A284" s="70" t="s">
        <v>136</v>
      </c>
      <c r="B284" s="70" t="s">
        <v>137</v>
      </c>
      <c r="C284" s="155">
        <v>780</v>
      </c>
      <c r="D284" s="70"/>
      <c r="E284" s="154" t="s">
        <v>2394</v>
      </c>
      <c r="F284" s="141" t="s">
        <v>360</v>
      </c>
      <c r="G284" s="141">
        <v>0</v>
      </c>
      <c r="H284" s="141" t="s">
        <v>362</v>
      </c>
      <c r="I284" s="141">
        <v>800</v>
      </c>
      <c r="J284" s="143">
        <v>40268</v>
      </c>
      <c r="K284" s="141">
        <v>0</v>
      </c>
      <c r="L284" s="143">
        <f t="shared" si="4"/>
        <v>30772</v>
      </c>
      <c r="M284" s="89" t="s">
        <v>217</v>
      </c>
      <c r="N284" s="70" t="s">
        <v>139</v>
      </c>
      <c r="O284" s="70"/>
      <c r="P284" s="141" t="s">
        <v>364</v>
      </c>
      <c r="Q284" s="141" t="s">
        <v>646</v>
      </c>
      <c r="R284" s="141" t="s">
        <v>996</v>
      </c>
      <c r="S284" s="141" t="s">
        <v>1014</v>
      </c>
      <c r="T284" s="141" t="s">
        <v>1012</v>
      </c>
      <c r="U284" s="70"/>
      <c r="V284" s="70"/>
      <c r="W284" s="70"/>
      <c r="X284" s="142" t="s">
        <v>138</v>
      </c>
    </row>
    <row r="285" spans="1:24" ht="15" customHeight="1">
      <c r="A285" s="70" t="s">
        <v>136</v>
      </c>
      <c r="B285" s="70" t="s">
        <v>137</v>
      </c>
      <c r="C285" s="153">
        <v>2</v>
      </c>
      <c r="D285" s="70"/>
      <c r="E285" s="154" t="s">
        <v>2397</v>
      </c>
      <c r="F285" s="141" t="s">
        <v>360</v>
      </c>
      <c r="G285" s="131">
        <v>4500</v>
      </c>
      <c r="H285" s="141" t="s">
        <v>362</v>
      </c>
      <c r="I285" s="141">
        <v>4</v>
      </c>
      <c r="J285" s="143">
        <v>40268</v>
      </c>
      <c r="K285" s="141">
        <v>75</v>
      </c>
      <c r="L285" s="143">
        <f t="shared" si="4"/>
        <v>30772</v>
      </c>
      <c r="M285" s="89" t="s">
        <v>168</v>
      </c>
      <c r="N285" s="70" t="s">
        <v>139</v>
      </c>
      <c r="O285" s="70"/>
      <c r="P285" s="141" t="s">
        <v>364</v>
      </c>
      <c r="Q285" s="141" t="s">
        <v>369</v>
      </c>
      <c r="R285" s="141" t="s">
        <v>660</v>
      </c>
      <c r="S285" s="141" t="s">
        <v>1014</v>
      </c>
      <c r="T285" s="141" t="s">
        <v>1012</v>
      </c>
      <c r="U285" s="89" t="s">
        <v>1473</v>
      </c>
      <c r="V285" s="70"/>
      <c r="W285" s="70"/>
      <c r="X285" s="142" t="s">
        <v>1272</v>
      </c>
    </row>
    <row r="286" spans="1:24" ht="15" customHeight="1">
      <c r="A286" s="70" t="s">
        <v>136</v>
      </c>
      <c r="B286" s="70" t="s">
        <v>137</v>
      </c>
      <c r="C286" s="153">
        <v>9</v>
      </c>
      <c r="D286" s="70"/>
      <c r="E286" s="154" t="s">
        <v>2398</v>
      </c>
      <c r="F286" s="141" t="s">
        <v>360</v>
      </c>
      <c r="G286" s="130">
        <v>100</v>
      </c>
      <c r="H286" s="141" t="s">
        <v>362</v>
      </c>
      <c r="I286" s="141">
        <v>12</v>
      </c>
      <c r="J286" s="143">
        <v>40268</v>
      </c>
      <c r="K286" s="141">
        <v>52</v>
      </c>
      <c r="L286" s="143">
        <f t="shared" si="4"/>
        <v>30772</v>
      </c>
      <c r="M286" s="89" t="s">
        <v>165</v>
      </c>
      <c r="N286" s="70" t="s">
        <v>139</v>
      </c>
      <c r="O286" s="70"/>
      <c r="P286" s="141" t="s">
        <v>364</v>
      </c>
      <c r="Q286" s="141" t="s">
        <v>375</v>
      </c>
      <c r="R286" s="141" t="s">
        <v>666</v>
      </c>
      <c r="S286" s="141" t="s">
        <v>1014</v>
      </c>
      <c r="T286" s="141" t="s">
        <v>1012</v>
      </c>
      <c r="U286" s="89" t="s">
        <v>1473</v>
      </c>
      <c r="V286" s="70"/>
      <c r="W286" s="70"/>
      <c r="X286" s="142" t="s">
        <v>1277</v>
      </c>
    </row>
    <row r="287" spans="1:24" ht="15" customHeight="1">
      <c r="A287" s="70" t="s">
        <v>136</v>
      </c>
      <c r="B287" s="70" t="s">
        <v>137</v>
      </c>
      <c r="C287" s="153">
        <v>12</v>
      </c>
      <c r="D287" s="70"/>
      <c r="E287" s="154" t="s">
        <v>2399</v>
      </c>
      <c r="F287" s="141" t="s">
        <v>360</v>
      </c>
      <c r="G287" s="131">
        <v>6000</v>
      </c>
      <c r="H287" s="141" t="s">
        <v>362</v>
      </c>
      <c r="I287" s="141">
        <v>16</v>
      </c>
      <c r="J287" s="143">
        <v>40268</v>
      </c>
      <c r="K287" s="141">
        <v>69</v>
      </c>
      <c r="L287" s="143">
        <f t="shared" si="4"/>
        <v>30772</v>
      </c>
      <c r="M287" s="89" t="s">
        <v>178</v>
      </c>
      <c r="N287" s="70" t="s">
        <v>139</v>
      </c>
      <c r="O287" s="70"/>
      <c r="P287" s="141" t="s">
        <v>364</v>
      </c>
      <c r="Q287" s="141" t="s">
        <v>378</v>
      </c>
      <c r="R287" s="141" t="s">
        <v>669</v>
      </c>
      <c r="S287" s="141" t="s">
        <v>1014</v>
      </c>
      <c r="T287" s="141" t="s">
        <v>1012</v>
      </c>
      <c r="U287" s="89" t="s">
        <v>1473</v>
      </c>
      <c r="V287" s="70"/>
      <c r="W287" s="70"/>
      <c r="X287" s="142" t="s">
        <v>1280</v>
      </c>
    </row>
    <row r="288" spans="1:24" ht="15" customHeight="1">
      <c r="A288" s="70" t="s">
        <v>136</v>
      </c>
      <c r="B288" s="70" t="s">
        <v>137</v>
      </c>
      <c r="C288" s="153">
        <v>14</v>
      </c>
      <c r="D288" s="70"/>
      <c r="E288" s="154" t="s">
        <v>2400</v>
      </c>
      <c r="F288" s="141" t="s">
        <v>360</v>
      </c>
      <c r="G288" s="130">
        <v>110</v>
      </c>
      <c r="H288" s="141" t="s">
        <v>362</v>
      </c>
      <c r="I288" s="141">
        <v>21</v>
      </c>
      <c r="J288" s="143">
        <v>40268</v>
      </c>
      <c r="K288" s="141">
        <v>56</v>
      </c>
      <c r="L288" s="143">
        <f t="shared" si="4"/>
        <v>30772</v>
      </c>
      <c r="M288" s="89" t="s">
        <v>174</v>
      </c>
      <c r="N288" s="70" t="s">
        <v>139</v>
      </c>
      <c r="O288" s="70"/>
      <c r="P288" s="141" t="s">
        <v>364</v>
      </c>
      <c r="Q288" s="141" t="s">
        <v>381</v>
      </c>
      <c r="R288" s="141" t="s">
        <v>673</v>
      </c>
      <c r="S288" s="141" t="s">
        <v>1014</v>
      </c>
      <c r="T288" s="141" t="s">
        <v>1012</v>
      </c>
      <c r="U288" s="89" t="s">
        <v>1473</v>
      </c>
      <c r="V288" s="70"/>
      <c r="W288" s="70"/>
      <c r="X288" s="142" t="s">
        <v>1283</v>
      </c>
    </row>
    <row r="289" spans="1:24" ht="15" customHeight="1">
      <c r="A289" s="70" t="s">
        <v>136</v>
      </c>
      <c r="B289" s="70" t="s">
        <v>137</v>
      </c>
      <c r="C289" s="153">
        <v>17</v>
      </c>
      <c r="D289" s="70"/>
      <c r="E289" s="154" t="s">
        <v>2401</v>
      </c>
      <c r="F289" s="141" t="s">
        <v>360</v>
      </c>
      <c r="G289" s="131">
        <v>6000</v>
      </c>
      <c r="H289" s="141" t="s">
        <v>362</v>
      </c>
      <c r="I289" s="141">
        <v>24</v>
      </c>
      <c r="J289" s="143">
        <v>40268</v>
      </c>
      <c r="K289" s="141">
        <v>79</v>
      </c>
      <c r="L289" s="143">
        <f t="shared" si="4"/>
        <v>30772</v>
      </c>
      <c r="M289" s="89" t="s">
        <v>186</v>
      </c>
      <c r="N289" s="70" t="s">
        <v>139</v>
      </c>
      <c r="O289" s="70"/>
      <c r="P289" s="141" t="s">
        <v>364</v>
      </c>
      <c r="Q289" s="141" t="s">
        <v>383</v>
      </c>
      <c r="R289" s="141" t="s">
        <v>675</v>
      </c>
      <c r="S289" s="141" t="s">
        <v>1014</v>
      </c>
      <c r="T289" s="141" t="s">
        <v>1012</v>
      </c>
      <c r="U289" s="89" t="s">
        <v>1473</v>
      </c>
      <c r="V289" s="70"/>
      <c r="W289" s="70"/>
      <c r="X289" s="142" t="s">
        <v>1479</v>
      </c>
    </row>
    <row r="290" spans="1:24" ht="15" customHeight="1">
      <c r="A290" s="70" t="s">
        <v>136</v>
      </c>
      <c r="B290" s="70" t="s">
        <v>137</v>
      </c>
      <c r="C290" s="153">
        <v>18</v>
      </c>
      <c r="D290" s="70"/>
      <c r="E290" s="154" t="s">
        <v>2402</v>
      </c>
      <c r="F290" s="141" t="s">
        <v>360</v>
      </c>
      <c r="G290" s="130">
        <v>100</v>
      </c>
      <c r="H290" s="141" t="s">
        <v>362</v>
      </c>
      <c r="I290" s="141">
        <v>25</v>
      </c>
      <c r="J290" s="143">
        <v>40268</v>
      </c>
      <c r="K290" s="141">
        <v>49</v>
      </c>
      <c r="L290" s="143">
        <f t="shared" si="4"/>
        <v>30772</v>
      </c>
      <c r="M290" s="89" t="s">
        <v>188</v>
      </c>
      <c r="N290" s="70" t="s">
        <v>139</v>
      </c>
      <c r="O290" s="70"/>
      <c r="P290" s="141" t="s">
        <v>364</v>
      </c>
      <c r="Q290" s="141" t="s">
        <v>384</v>
      </c>
      <c r="R290" s="141" t="s">
        <v>676</v>
      </c>
      <c r="S290" s="141" t="s">
        <v>1014</v>
      </c>
      <c r="T290" s="141" t="s">
        <v>1012</v>
      </c>
      <c r="U290" s="89" t="s">
        <v>1473</v>
      </c>
      <c r="V290" s="70"/>
      <c r="W290" s="70"/>
      <c r="X290" s="142" t="s">
        <v>1285</v>
      </c>
    </row>
    <row r="291" spans="1:24" ht="15" customHeight="1">
      <c r="A291" s="70" t="s">
        <v>136</v>
      </c>
      <c r="B291" s="70" t="s">
        <v>137</v>
      </c>
      <c r="C291" s="153">
        <v>19</v>
      </c>
      <c r="D291" s="70"/>
      <c r="E291" s="154" t="s">
        <v>2403</v>
      </c>
      <c r="F291" s="141" t="s">
        <v>360</v>
      </c>
      <c r="G291" s="131">
        <v>9700</v>
      </c>
      <c r="H291" s="141" t="s">
        <v>362</v>
      </c>
      <c r="I291" s="141">
        <v>35</v>
      </c>
      <c r="J291" s="143">
        <v>40268</v>
      </c>
      <c r="K291" s="141">
        <v>71</v>
      </c>
      <c r="L291" s="143">
        <f t="shared" si="4"/>
        <v>30772</v>
      </c>
      <c r="M291" s="89" t="s">
        <v>189</v>
      </c>
      <c r="N291" s="70" t="s">
        <v>139</v>
      </c>
      <c r="O291" s="70"/>
      <c r="P291" s="141" t="s">
        <v>364</v>
      </c>
      <c r="Q291" s="141" t="s">
        <v>388</v>
      </c>
      <c r="R291" s="141" t="s">
        <v>681</v>
      </c>
      <c r="S291" s="141" t="s">
        <v>1014</v>
      </c>
      <c r="T291" s="141" t="s">
        <v>1012</v>
      </c>
      <c r="U291" s="89" t="s">
        <v>1473</v>
      </c>
      <c r="V291" s="70"/>
      <c r="W291" s="70"/>
      <c r="X291" s="142" t="s">
        <v>1290</v>
      </c>
    </row>
    <row r="292" spans="1:24" ht="15" customHeight="1">
      <c r="A292" s="70" t="s">
        <v>136</v>
      </c>
      <c r="B292" s="70" t="s">
        <v>137</v>
      </c>
      <c r="C292" s="153">
        <v>20</v>
      </c>
      <c r="D292" s="70"/>
      <c r="E292" s="154" t="s">
        <v>2404</v>
      </c>
      <c r="F292" s="141" t="s">
        <v>360</v>
      </c>
      <c r="G292" s="131">
        <v>4800</v>
      </c>
      <c r="H292" s="141" t="s">
        <v>362</v>
      </c>
      <c r="I292" s="141">
        <v>37</v>
      </c>
      <c r="J292" s="143">
        <v>40268</v>
      </c>
      <c r="K292" s="141">
        <v>0</v>
      </c>
      <c r="L292" s="143">
        <f t="shared" si="4"/>
        <v>30772</v>
      </c>
      <c r="M292" s="89" t="s">
        <v>174</v>
      </c>
      <c r="N292" s="70" t="s">
        <v>139</v>
      </c>
      <c r="O292" s="70"/>
      <c r="P292" s="141" t="s">
        <v>364</v>
      </c>
      <c r="Q292" s="141" t="s">
        <v>390</v>
      </c>
      <c r="R292" s="141" t="s">
        <v>683</v>
      </c>
      <c r="S292" s="141" t="s">
        <v>1014</v>
      </c>
      <c r="T292" s="141" t="s">
        <v>1012</v>
      </c>
      <c r="U292" s="89" t="s">
        <v>1473</v>
      </c>
      <c r="V292" s="70"/>
      <c r="W292" s="70"/>
      <c r="X292" s="142" t="s">
        <v>138</v>
      </c>
    </row>
    <row r="293" spans="1:24" ht="15" customHeight="1">
      <c r="A293" s="70" t="s">
        <v>136</v>
      </c>
      <c r="B293" s="70" t="s">
        <v>137</v>
      </c>
      <c r="C293" s="153">
        <v>26</v>
      </c>
      <c r="D293" s="70"/>
      <c r="E293" s="154" t="s">
        <v>2405</v>
      </c>
      <c r="F293" s="141" t="s">
        <v>360</v>
      </c>
      <c r="G293" s="131">
        <v>6000</v>
      </c>
      <c r="H293" s="141" t="s">
        <v>362</v>
      </c>
      <c r="I293" s="141">
        <v>47</v>
      </c>
      <c r="J293" s="143">
        <v>40268</v>
      </c>
      <c r="K293" s="141">
        <v>72</v>
      </c>
      <c r="L293" s="143">
        <f t="shared" si="4"/>
        <v>30772</v>
      </c>
      <c r="M293" s="89" t="s">
        <v>208</v>
      </c>
      <c r="N293" s="70" t="s">
        <v>139</v>
      </c>
      <c r="O293" s="70"/>
      <c r="P293" s="141" t="s">
        <v>364</v>
      </c>
      <c r="Q293" s="141" t="s">
        <v>396</v>
      </c>
      <c r="R293" s="141" t="s">
        <v>689</v>
      </c>
      <c r="S293" s="141" t="s">
        <v>2990</v>
      </c>
      <c r="T293" s="141" t="s">
        <v>2991</v>
      </c>
      <c r="U293" s="89" t="s">
        <v>1473</v>
      </c>
      <c r="V293" s="70"/>
      <c r="W293" s="70"/>
      <c r="X293" s="142" t="s">
        <v>1481</v>
      </c>
    </row>
    <row r="294" spans="1:24" ht="15" customHeight="1">
      <c r="A294" s="70" t="s">
        <v>136</v>
      </c>
      <c r="B294" s="70" t="s">
        <v>137</v>
      </c>
      <c r="C294" s="153">
        <v>27</v>
      </c>
      <c r="D294" s="70"/>
      <c r="E294" s="154" t="s">
        <v>2406</v>
      </c>
      <c r="F294" s="141" t="s">
        <v>360</v>
      </c>
      <c r="G294" s="131">
        <v>4800</v>
      </c>
      <c r="H294" s="141" t="s">
        <v>362</v>
      </c>
      <c r="I294" s="141">
        <v>48</v>
      </c>
      <c r="J294" s="143">
        <v>40268</v>
      </c>
      <c r="K294" s="141">
        <v>0</v>
      </c>
      <c r="L294" s="143">
        <f t="shared" si="4"/>
        <v>30772</v>
      </c>
      <c r="M294" s="89" t="s">
        <v>208</v>
      </c>
      <c r="N294" s="70" t="s">
        <v>139</v>
      </c>
      <c r="O294" s="70"/>
      <c r="P294" s="141" t="s">
        <v>364</v>
      </c>
      <c r="Q294" s="141" t="s">
        <v>138</v>
      </c>
      <c r="R294" s="141" t="s">
        <v>138</v>
      </c>
      <c r="S294" s="141" t="s">
        <v>2990</v>
      </c>
      <c r="T294" s="141" t="s">
        <v>2991</v>
      </c>
      <c r="U294" s="89" t="s">
        <v>1473</v>
      </c>
      <c r="V294" s="70"/>
      <c r="W294" s="70"/>
      <c r="X294" s="142" t="s">
        <v>138</v>
      </c>
    </row>
    <row r="295" spans="1:24" ht="15" customHeight="1">
      <c r="A295" s="70" t="s">
        <v>136</v>
      </c>
      <c r="B295" s="70" t="s">
        <v>137</v>
      </c>
      <c r="C295" s="153">
        <v>28</v>
      </c>
      <c r="D295" s="70"/>
      <c r="E295" s="154" t="s">
        <v>2407</v>
      </c>
      <c r="F295" s="141" t="s">
        <v>360</v>
      </c>
      <c r="G295" s="130">
        <v>100</v>
      </c>
      <c r="H295" s="141" t="s">
        <v>362</v>
      </c>
      <c r="I295" s="141">
        <v>49</v>
      </c>
      <c r="J295" s="143">
        <v>40268</v>
      </c>
      <c r="K295" s="141">
        <v>61</v>
      </c>
      <c r="L295" s="143">
        <f t="shared" si="4"/>
        <v>30772</v>
      </c>
      <c r="M295" s="89" t="s">
        <v>208</v>
      </c>
      <c r="N295" s="70" t="s">
        <v>139</v>
      </c>
      <c r="O295" s="70"/>
      <c r="P295" s="141" t="s">
        <v>364</v>
      </c>
      <c r="Q295" s="141" t="s">
        <v>397</v>
      </c>
      <c r="R295" s="141" t="s">
        <v>690</v>
      </c>
      <c r="S295" s="141" t="s">
        <v>2990</v>
      </c>
      <c r="T295" s="141" t="s">
        <v>2991</v>
      </c>
      <c r="U295" s="89" t="s">
        <v>1473</v>
      </c>
      <c r="V295" s="70"/>
      <c r="W295" s="70"/>
      <c r="X295" s="142" t="s">
        <v>1296</v>
      </c>
    </row>
    <row r="296" spans="1:24" ht="15" customHeight="1">
      <c r="A296" s="70" t="s">
        <v>136</v>
      </c>
      <c r="B296" s="70" t="s">
        <v>137</v>
      </c>
      <c r="C296" s="153">
        <v>29</v>
      </c>
      <c r="D296" s="70"/>
      <c r="E296" s="154" t="s">
        <v>2408</v>
      </c>
      <c r="F296" s="141" t="s">
        <v>360</v>
      </c>
      <c r="G296" s="131">
        <v>1800</v>
      </c>
      <c r="H296" s="141" t="s">
        <v>362</v>
      </c>
      <c r="I296" s="141">
        <v>50</v>
      </c>
      <c r="J296" s="143">
        <v>40268</v>
      </c>
      <c r="K296" s="141">
        <v>51</v>
      </c>
      <c r="L296" s="143">
        <f t="shared" si="4"/>
        <v>30772</v>
      </c>
      <c r="M296" s="89" t="s">
        <v>209</v>
      </c>
      <c r="N296" s="70" t="s">
        <v>139</v>
      </c>
      <c r="O296" s="70"/>
      <c r="P296" s="141" t="s">
        <v>364</v>
      </c>
      <c r="Q296" s="141" t="s">
        <v>398</v>
      </c>
      <c r="R296" s="141" t="s">
        <v>691</v>
      </c>
      <c r="S296" s="141" t="s">
        <v>2990</v>
      </c>
      <c r="T296" s="141" t="s">
        <v>2991</v>
      </c>
      <c r="U296" s="89" t="s">
        <v>1473</v>
      </c>
      <c r="V296" s="70"/>
      <c r="W296" s="70"/>
      <c r="X296" s="142" t="s">
        <v>1297</v>
      </c>
    </row>
    <row r="297" spans="1:24" ht="15" customHeight="1">
      <c r="A297" s="70" t="s">
        <v>136</v>
      </c>
      <c r="B297" s="70" t="s">
        <v>137</v>
      </c>
      <c r="C297" s="153">
        <v>30</v>
      </c>
      <c r="D297" s="70"/>
      <c r="E297" s="154" t="s">
        <v>2409</v>
      </c>
      <c r="F297" s="141" t="s">
        <v>360</v>
      </c>
      <c r="G297" s="130">
        <v>110</v>
      </c>
      <c r="H297" s="141" t="s">
        <v>362</v>
      </c>
      <c r="I297" s="141">
        <v>51</v>
      </c>
      <c r="J297" s="143">
        <v>40268</v>
      </c>
      <c r="K297" s="141">
        <v>0</v>
      </c>
      <c r="L297" s="143">
        <f t="shared" si="4"/>
        <v>30772</v>
      </c>
      <c r="M297" s="89" t="s">
        <v>174</v>
      </c>
      <c r="N297" s="70" t="s">
        <v>139</v>
      </c>
      <c r="O297" s="70"/>
      <c r="P297" s="141" t="s">
        <v>364</v>
      </c>
      <c r="Q297" s="141" t="s">
        <v>138</v>
      </c>
      <c r="R297" s="141" t="s">
        <v>138</v>
      </c>
      <c r="S297" s="141" t="s">
        <v>1014</v>
      </c>
      <c r="T297" s="141" t="s">
        <v>1012</v>
      </c>
      <c r="U297" s="89" t="s">
        <v>1473</v>
      </c>
      <c r="V297" s="70"/>
      <c r="W297" s="70"/>
      <c r="X297" s="142" t="s">
        <v>138</v>
      </c>
    </row>
    <row r="298" spans="1:24" ht="15" customHeight="1">
      <c r="A298" s="70" t="s">
        <v>136</v>
      </c>
      <c r="B298" s="70" t="s">
        <v>137</v>
      </c>
      <c r="C298" s="153">
        <v>31</v>
      </c>
      <c r="D298" s="70"/>
      <c r="E298" s="154" t="s">
        <v>2410</v>
      </c>
      <c r="F298" s="141" t="s">
        <v>360</v>
      </c>
      <c r="G298" s="130">
        <v>120</v>
      </c>
      <c r="H298" s="141" t="s">
        <v>362</v>
      </c>
      <c r="I298" s="141">
        <v>52</v>
      </c>
      <c r="J298" s="143">
        <v>40268</v>
      </c>
      <c r="K298" s="141">
        <v>72</v>
      </c>
      <c r="L298" s="143">
        <f t="shared" si="4"/>
        <v>30772</v>
      </c>
      <c r="M298" s="89" t="s">
        <v>174</v>
      </c>
      <c r="N298" s="70" t="s">
        <v>139</v>
      </c>
      <c r="O298" s="70"/>
      <c r="P298" s="141" t="s">
        <v>364</v>
      </c>
      <c r="Q298" s="141" t="s">
        <v>399</v>
      </c>
      <c r="R298" s="141" t="s">
        <v>692</v>
      </c>
      <c r="S298" s="141" t="s">
        <v>1014</v>
      </c>
      <c r="T298" s="141" t="s">
        <v>1012</v>
      </c>
      <c r="U298" s="89" t="s">
        <v>1473</v>
      </c>
      <c r="V298" s="70"/>
      <c r="W298" s="70"/>
      <c r="X298" s="142" t="s">
        <v>1482</v>
      </c>
    </row>
    <row r="299" spans="1:24" ht="15" customHeight="1">
      <c r="A299" s="70" t="s">
        <v>136</v>
      </c>
      <c r="B299" s="70" t="s">
        <v>137</v>
      </c>
      <c r="C299" s="153">
        <v>32</v>
      </c>
      <c r="D299" s="70"/>
      <c r="E299" s="154" t="s">
        <v>2411</v>
      </c>
      <c r="F299" s="141" t="s">
        <v>360</v>
      </c>
      <c r="G299" s="130">
        <v>100</v>
      </c>
      <c r="H299" s="141" t="s">
        <v>362</v>
      </c>
      <c r="I299" s="141">
        <v>54</v>
      </c>
      <c r="J299" s="143">
        <v>40268</v>
      </c>
      <c r="K299" s="141">
        <v>63</v>
      </c>
      <c r="L299" s="143">
        <f t="shared" si="4"/>
        <v>30772</v>
      </c>
      <c r="M299" s="89" t="s">
        <v>210</v>
      </c>
      <c r="N299" s="70" t="s">
        <v>139</v>
      </c>
      <c r="O299" s="70"/>
      <c r="P299" s="141" t="s">
        <v>364</v>
      </c>
      <c r="Q299" s="141" t="s">
        <v>400</v>
      </c>
      <c r="R299" s="141" t="s">
        <v>693</v>
      </c>
      <c r="S299" s="141" t="s">
        <v>1014</v>
      </c>
      <c r="T299" s="141" t="s">
        <v>1012</v>
      </c>
      <c r="U299" s="89" t="s">
        <v>1473</v>
      </c>
      <c r="V299" s="70"/>
      <c r="W299" s="70"/>
      <c r="X299" s="142" t="s">
        <v>1298</v>
      </c>
    </row>
    <row r="300" spans="1:24" ht="15" customHeight="1">
      <c r="A300" s="70" t="s">
        <v>136</v>
      </c>
      <c r="B300" s="70" t="s">
        <v>137</v>
      </c>
      <c r="C300" s="153">
        <v>33</v>
      </c>
      <c r="D300" s="70"/>
      <c r="E300" s="154" t="s">
        <v>2412</v>
      </c>
      <c r="F300" s="141" t="s">
        <v>361</v>
      </c>
      <c r="G300" s="130">
        <v>135</v>
      </c>
      <c r="H300" s="141" t="s">
        <v>362</v>
      </c>
      <c r="I300" s="141">
        <v>55</v>
      </c>
      <c r="J300" s="143">
        <v>40268</v>
      </c>
      <c r="K300" s="141">
        <v>56</v>
      </c>
      <c r="L300" s="143">
        <f t="shared" si="4"/>
        <v>30772</v>
      </c>
      <c r="M300" s="89" t="s">
        <v>212</v>
      </c>
      <c r="N300" s="70" t="s">
        <v>139</v>
      </c>
      <c r="O300" s="70"/>
      <c r="P300" s="141" t="s">
        <v>364</v>
      </c>
      <c r="Q300" s="141" t="s">
        <v>401</v>
      </c>
      <c r="R300" s="141" t="s">
        <v>694</v>
      </c>
      <c r="S300" s="141" t="s">
        <v>1014</v>
      </c>
      <c r="T300" s="141" t="s">
        <v>1012</v>
      </c>
      <c r="U300" s="89" t="s">
        <v>1473</v>
      </c>
      <c r="V300" s="70"/>
      <c r="W300" s="70"/>
      <c r="X300" s="142" t="s">
        <v>1483</v>
      </c>
    </row>
    <row r="301" spans="1:24" ht="15" customHeight="1">
      <c r="A301" s="70" t="s">
        <v>136</v>
      </c>
      <c r="B301" s="70" t="s">
        <v>137</v>
      </c>
      <c r="C301" s="153">
        <v>34</v>
      </c>
      <c r="D301" s="70"/>
      <c r="E301" s="154" t="s">
        <v>2413</v>
      </c>
      <c r="F301" s="141" t="s">
        <v>360</v>
      </c>
      <c r="G301" s="131">
        <v>4800</v>
      </c>
      <c r="H301" s="141" t="s">
        <v>362</v>
      </c>
      <c r="I301" s="141">
        <v>59</v>
      </c>
      <c r="J301" s="143">
        <v>40268</v>
      </c>
      <c r="K301" s="141">
        <v>76</v>
      </c>
      <c r="L301" s="143">
        <f t="shared" si="4"/>
        <v>30772</v>
      </c>
      <c r="M301" s="89" t="s">
        <v>174</v>
      </c>
      <c r="N301" s="70" t="s">
        <v>139</v>
      </c>
      <c r="O301" s="70"/>
      <c r="P301" s="141" t="s">
        <v>364</v>
      </c>
      <c r="Q301" s="141" t="s">
        <v>402</v>
      </c>
      <c r="R301" s="141" t="s">
        <v>695</v>
      </c>
      <c r="S301" s="141" t="s">
        <v>2990</v>
      </c>
      <c r="T301" s="141" t="s">
        <v>2991</v>
      </c>
      <c r="U301" s="89" t="s">
        <v>1473</v>
      </c>
      <c r="V301" s="70"/>
      <c r="W301" s="70"/>
      <c r="X301" s="142" t="s">
        <v>1299</v>
      </c>
    </row>
    <row r="302" spans="1:24" ht="15" customHeight="1">
      <c r="A302" s="70" t="s">
        <v>136</v>
      </c>
      <c r="B302" s="70" t="s">
        <v>137</v>
      </c>
      <c r="C302" s="153">
        <v>36</v>
      </c>
      <c r="D302" s="70"/>
      <c r="E302" s="154" t="s">
        <v>2414</v>
      </c>
      <c r="F302" s="141" t="s">
        <v>360</v>
      </c>
      <c r="G302" s="131">
        <v>4800</v>
      </c>
      <c r="H302" s="141" t="s">
        <v>362</v>
      </c>
      <c r="I302" s="141">
        <v>68</v>
      </c>
      <c r="J302" s="143">
        <v>40268</v>
      </c>
      <c r="K302" s="141">
        <v>84</v>
      </c>
      <c r="L302" s="143">
        <f t="shared" si="4"/>
        <v>30772</v>
      </c>
      <c r="M302" s="89" t="s">
        <v>224</v>
      </c>
      <c r="N302" s="70" t="s">
        <v>139</v>
      </c>
      <c r="O302" s="70"/>
      <c r="P302" s="141" t="s">
        <v>364</v>
      </c>
      <c r="Q302" s="141" t="s">
        <v>408</v>
      </c>
      <c r="R302" s="141" t="s">
        <v>701</v>
      </c>
      <c r="S302" s="141" t="s">
        <v>1014</v>
      </c>
      <c r="T302" s="141" t="s">
        <v>1012</v>
      </c>
      <c r="U302" s="89" t="s">
        <v>1473</v>
      </c>
      <c r="V302" s="70"/>
      <c r="W302" s="70"/>
      <c r="X302" s="142" t="s">
        <v>1486</v>
      </c>
    </row>
    <row r="303" spans="1:24" ht="15" customHeight="1">
      <c r="A303" s="70" t="s">
        <v>136</v>
      </c>
      <c r="B303" s="70" t="s">
        <v>137</v>
      </c>
      <c r="C303" s="153">
        <v>38</v>
      </c>
      <c r="D303" s="70"/>
      <c r="E303" s="154" t="s">
        <v>2415</v>
      </c>
      <c r="F303" s="141" t="s">
        <v>360</v>
      </c>
      <c r="G303" s="131">
        <v>4200</v>
      </c>
      <c r="H303" s="141" t="s">
        <v>362</v>
      </c>
      <c r="I303" s="141">
        <v>72</v>
      </c>
      <c r="J303" s="143">
        <v>40268</v>
      </c>
      <c r="K303" s="141">
        <v>80</v>
      </c>
      <c r="L303" s="143">
        <f t="shared" si="4"/>
        <v>30772</v>
      </c>
      <c r="M303" s="89" t="s">
        <v>223</v>
      </c>
      <c r="N303" s="70" t="s">
        <v>139</v>
      </c>
      <c r="O303" s="70"/>
      <c r="P303" s="141" t="s">
        <v>364</v>
      </c>
      <c r="Q303" s="141" t="s">
        <v>411</v>
      </c>
      <c r="R303" s="141" t="s">
        <v>704</v>
      </c>
      <c r="S303" s="141" t="s">
        <v>1014</v>
      </c>
      <c r="T303" s="141" t="s">
        <v>1012</v>
      </c>
      <c r="U303" s="89" t="s">
        <v>1473</v>
      </c>
      <c r="V303" s="70"/>
      <c r="W303" s="70"/>
      <c r="X303" s="142" t="s">
        <v>1303</v>
      </c>
    </row>
    <row r="304" spans="1:24" ht="15" customHeight="1">
      <c r="A304" s="70" t="s">
        <v>136</v>
      </c>
      <c r="B304" s="70" t="s">
        <v>137</v>
      </c>
      <c r="C304" s="153">
        <v>40</v>
      </c>
      <c r="D304" s="70"/>
      <c r="E304" s="154" t="s">
        <v>2416</v>
      </c>
      <c r="F304" s="141" t="s">
        <v>360</v>
      </c>
      <c r="G304" s="130">
        <v>800</v>
      </c>
      <c r="H304" s="141" t="s">
        <v>362</v>
      </c>
      <c r="I304" s="141">
        <v>74</v>
      </c>
      <c r="J304" s="143">
        <v>40268</v>
      </c>
      <c r="K304" s="141">
        <v>0</v>
      </c>
      <c r="L304" s="143">
        <f t="shared" si="4"/>
        <v>30772</v>
      </c>
      <c r="M304" s="89" t="s">
        <v>175</v>
      </c>
      <c r="N304" s="70" t="s">
        <v>139</v>
      </c>
      <c r="O304" s="70"/>
      <c r="P304" s="141" t="s">
        <v>364</v>
      </c>
      <c r="Q304" s="141" t="s">
        <v>413</v>
      </c>
      <c r="R304" s="141" t="s">
        <v>706</v>
      </c>
      <c r="S304" s="141" t="s">
        <v>1014</v>
      </c>
      <c r="T304" s="141" t="s">
        <v>1012</v>
      </c>
      <c r="U304" s="89" t="s">
        <v>1473</v>
      </c>
      <c r="V304" s="70"/>
      <c r="W304" s="70"/>
      <c r="X304" s="142" t="s">
        <v>138</v>
      </c>
    </row>
    <row r="305" spans="1:24" ht="15" customHeight="1">
      <c r="A305" s="70" t="s">
        <v>136</v>
      </c>
      <c r="B305" s="70" t="s">
        <v>137</v>
      </c>
      <c r="C305" s="153">
        <v>44</v>
      </c>
      <c r="D305" s="70"/>
      <c r="E305" s="154" t="s">
        <v>2417</v>
      </c>
      <c r="F305" s="141" t="s">
        <v>360</v>
      </c>
      <c r="G305" s="130">
        <v>900</v>
      </c>
      <c r="H305" s="141" t="s">
        <v>362</v>
      </c>
      <c r="I305" s="141">
        <v>79</v>
      </c>
      <c r="J305" s="143">
        <v>40268</v>
      </c>
      <c r="K305" s="141">
        <v>64</v>
      </c>
      <c r="L305" s="143">
        <f t="shared" si="4"/>
        <v>30772</v>
      </c>
      <c r="M305" s="89" t="s">
        <v>227</v>
      </c>
      <c r="N305" s="70" t="s">
        <v>139</v>
      </c>
      <c r="O305" s="70"/>
      <c r="P305" s="141" t="s">
        <v>364</v>
      </c>
      <c r="Q305" s="141" t="s">
        <v>416</v>
      </c>
      <c r="R305" s="141" t="s">
        <v>709</v>
      </c>
      <c r="S305" s="141" t="s">
        <v>1014</v>
      </c>
      <c r="T305" s="141" t="s">
        <v>1012</v>
      </c>
      <c r="U305" s="89" t="s">
        <v>1473</v>
      </c>
      <c r="V305" s="70"/>
      <c r="W305" s="70"/>
      <c r="X305" s="142" t="s">
        <v>1305</v>
      </c>
    </row>
    <row r="306" spans="1:24" ht="15" customHeight="1">
      <c r="A306" s="70" t="s">
        <v>136</v>
      </c>
      <c r="B306" s="70" t="s">
        <v>137</v>
      </c>
      <c r="C306" s="153">
        <v>52</v>
      </c>
      <c r="D306" s="70"/>
      <c r="E306" s="154" t="s">
        <v>2418</v>
      </c>
      <c r="F306" s="141" t="s">
        <v>360</v>
      </c>
      <c r="G306" s="131">
        <v>21600</v>
      </c>
      <c r="H306" s="141" t="s">
        <v>362</v>
      </c>
      <c r="I306" s="141">
        <v>92</v>
      </c>
      <c r="J306" s="143">
        <v>40268</v>
      </c>
      <c r="K306" s="141">
        <v>0</v>
      </c>
      <c r="L306" s="143">
        <f t="shared" si="4"/>
        <v>30772</v>
      </c>
      <c r="M306" s="89" t="s">
        <v>174</v>
      </c>
      <c r="N306" s="70" t="s">
        <v>139</v>
      </c>
      <c r="O306" s="70"/>
      <c r="P306" s="141" t="s">
        <v>364</v>
      </c>
      <c r="Q306" s="141" t="s">
        <v>138</v>
      </c>
      <c r="R306" s="141" t="s">
        <v>138</v>
      </c>
      <c r="S306" s="141" t="s">
        <v>1014</v>
      </c>
      <c r="T306" s="141" t="s">
        <v>1012</v>
      </c>
      <c r="U306" s="89" t="s">
        <v>1473</v>
      </c>
      <c r="V306" s="70"/>
      <c r="W306" s="70"/>
      <c r="X306" s="142" t="s">
        <v>138</v>
      </c>
    </row>
    <row r="307" spans="1:24" ht="15" customHeight="1">
      <c r="A307" s="70" t="s">
        <v>136</v>
      </c>
      <c r="B307" s="70" t="s">
        <v>137</v>
      </c>
      <c r="C307" s="153">
        <v>55</v>
      </c>
      <c r="D307" s="70"/>
      <c r="E307" s="154" t="s">
        <v>2419</v>
      </c>
      <c r="F307" s="141" t="s">
        <v>360</v>
      </c>
      <c r="G307" s="131">
        <v>24000</v>
      </c>
      <c r="H307" s="141" t="s">
        <v>362</v>
      </c>
      <c r="I307" s="141">
        <v>95</v>
      </c>
      <c r="J307" s="143">
        <v>40268</v>
      </c>
      <c r="K307" s="141">
        <v>0</v>
      </c>
      <c r="L307" s="143">
        <f t="shared" si="4"/>
        <v>30772</v>
      </c>
      <c r="M307" s="89" t="s">
        <v>168</v>
      </c>
      <c r="N307" s="70" t="s">
        <v>139</v>
      </c>
      <c r="O307" s="70"/>
      <c r="P307" s="141" t="s">
        <v>364</v>
      </c>
      <c r="Q307" s="141" t="s">
        <v>138</v>
      </c>
      <c r="R307" s="141" t="s">
        <v>138</v>
      </c>
      <c r="S307" s="141" t="s">
        <v>1014</v>
      </c>
      <c r="T307" s="141" t="s">
        <v>1012</v>
      </c>
      <c r="U307" s="89" t="s">
        <v>1473</v>
      </c>
      <c r="V307" s="70"/>
      <c r="W307" s="70"/>
      <c r="X307" s="142" t="s">
        <v>138</v>
      </c>
    </row>
    <row r="308" spans="1:24" ht="15" customHeight="1">
      <c r="A308" s="70" t="s">
        <v>136</v>
      </c>
      <c r="B308" s="70" t="s">
        <v>137</v>
      </c>
      <c r="C308" s="153">
        <v>56</v>
      </c>
      <c r="D308" s="70"/>
      <c r="E308" s="154" t="s">
        <v>2420</v>
      </c>
      <c r="F308" s="141" t="s">
        <v>360</v>
      </c>
      <c r="G308" s="130">
        <v>100</v>
      </c>
      <c r="H308" s="141" t="s">
        <v>362</v>
      </c>
      <c r="I308" s="141">
        <v>97</v>
      </c>
      <c r="J308" s="143">
        <v>40268</v>
      </c>
      <c r="K308" s="141">
        <v>60</v>
      </c>
      <c r="L308" s="143">
        <f t="shared" si="4"/>
        <v>30772</v>
      </c>
      <c r="M308" s="89" t="s">
        <v>181</v>
      </c>
      <c r="N308" s="70" t="s">
        <v>139</v>
      </c>
      <c r="O308" s="70"/>
      <c r="P308" s="141" t="s">
        <v>364</v>
      </c>
      <c r="Q308" s="141" t="s">
        <v>427</v>
      </c>
      <c r="R308" s="141" t="s">
        <v>721</v>
      </c>
      <c r="S308" s="141" t="s">
        <v>1014</v>
      </c>
      <c r="T308" s="141" t="s">
        <v>1012</v>
      </c>
      <c r="U308" s="89" t="s">
        <v>1473</v>
      </c>
      <c r="V308" s="70"/>
      <c r="W308" s="70"/>
      <c r="X308" s="142" t="s">
        <v>1310</v>
      </c>
    </row>
    <row r="309" spans="1:24" ht="15" customHeight="1">
      <c r="A309" s="70" t="s">
        <v>136</v>
      </c>
      <c r="B309" s="70" t="s">
        <v>137</v>
      </c>
      <c r="C309" s="153">
        <v>58</v>
      </c>
      <c r="D309" s="70"/>
      <c r="E309" s="154" t="s">
        <v>2421</v>
      </c>
      <c r="F309" s="141" t="s">
        <v>360</v>
      </c>
      <c r="G309" s="130">
        <v>200</v>
      </c>
      <c r="H309" s="141" t="s">
        <v>362</v>
      </c>
      <c r="I309" s="141">
        <v>98</v>
      </c>
      <c r="J309" s="143">
        <v>40268</v>
      </c>
      <c r="K309" s="141">
        <v>73</v>
      </c>
      <c r="L309" s="143">
        <f t="shared" si="4"/>
        <v>30772</v>
      </c>
      <c r="M309" s="89" t="s">
        <v>175</v>
      </c>
      <c r="N309" s="70" t="s">
        <v>139</v>
      </c>
      <c r="O309" s="70"/>
      <c r="P309" s="141" t="s">
        <v>364</v>
      </c>
      <c r="Q309" s="141" t="s">
        <v>428</v>
      </c>
      <c r="R309" s="141" t="s">
        <v>722</v>
      </c>
      <c r="S309" s="141" t="s">
        <v>1014</v>
      </c>
      <c r="T309" s="141" t="s">
        <v>1012</v>
      </c>
      <c r="U309" s="89" t="s">
        <v>1473</v>
      </c>
      <c r="V309" s="70"/>
      <c r="W309" s="70"/>
      <c r="X309" s="142" t="s">
        <v>1311</v>
      </c>
    </row>
    <row r="310" spans="1:24" ht="15" customHeight="1">
      <c r="A310" s="70" t="s">
        <v>136</v>
      </c>
      <c r="B310" s="70" t="s">
        <v>137</v>
      </c>
      <c r="C310" s="153">
        <v>61</v>
      </c>
      <c r="D310" s="70"/>
      <c r="E310" s="154" t="s">
        <v>2422</v>
      </c>
      <c r="F310" s="141" t="s">
        <v>360</v>
      </c>
      <c r="G310" s="131">
        <v>7000</v>
      </c>
      <c r="H310" s="141" t="s">
        <v>362</v>
      </c>
      <c r="I310" s="141">
        <v>103</v>
      </c>
      <c r="J310" s="143">
        <v>40268</v>
      </c>
      <c r="K310" s="141">
        <v>53</v>
      </c>
      <c r="L310" s="143">
        <f t="shared" si="4"/>
        <v>30772</v>
      </c>
      <c r="M310" s="89" t="s">
        <v>182</v>
      </c>
      <c r="N310" s="70" t="s">
        <v>139</v>
      </c>
      <c r="O310" s="70"/>
      <c r="P310" s="141" t="s">
        <v>364</v>
      </c>
      <c r="Q310" s="141" t="s">
        <v>432</v>
      </c>
      <c r="R310" s="141" t="s">
        <v>726</v>
      </c>
      <c r="S310" s="141" t="s">
        <v>1014</v>
      </c>
      <c r="T310" s="141" t="s">
        <v>1012</v>
      </c>
      <c r="U310" s="89" t="s">
        <v>1473</v>
      </c>
      <c r="V310" s="70"/>
      <c r="W310" s="70"/>
      <c r="X310" s="142" t="s">
        <v>1313</v>
      </c>
    </row>
    <row r="311" spans="1:24" ht="15" customHeight="1">
      <c r="A311" s="70" t="s">
        <v>136</v>
      </c>
      <c r="B311" s="70" t="s">
        <v>137</v>
      </c>
      <c r="C311" s="153">
        <v>63</v>
      </c>
      <c r="D311" s="70"/>
      <c r="E311" s="154" t="s">
        <v>2423</v>
      </c>
      <c r="F311" s="141" t="s">
        <v>360</v>
      </c>
      <c r="G311" s="131">
        <v>9600</v>
      </c>
      <c r="H311" s="141" t="s">
        <v>362</v>
      </c>
      <c r="I311" s="141">
        <v>105</v>
      </c>
      <c r="J311" s="143">
        <v>40268</v>
      </c>
      <c r="K311" s="141">
        <v>52</v>
      </c>
      <c r="L311" s="143">
        <f t="shared" si="4"/>
        <v>30772</v>
      </c>
      <c r="M311" s="89" t="s">
        <v>241</v>
      </c>
      <c r="N311" s="70" t="s">
        <v>139</v>
      </c>
      <c r="O311" s="70"/>
      <c r="P311" s="141" t="s">
        <v>364</v>
      </c>
      <c r="Q311" s="141" t="s">
        <v>434</v>
      </c>
      <c r="R311" s="141" t="s">
        <v>728</v>
      </c>
      <c r="S311" s="141" t="s">
        <v>1014</v>
      </c>
      <c r="T311" s="141" t="s">
        <v>1012</v>
      </c>
      <c r="U311" s="89" t="s">
        <v>1473</v>
      </c>
      <c r="V311" s="70"/>
      <c r="W311" s="70"/>
      <c r="X311" s="142" t="s">
        <v>1315</v>
      </c>
    </row>
    <row r="312" spans="1:24" ht="15" customHeight="1">
      <c r="A312" s="70" t="s">
        <v>136</v>
      </c>
      <c r="B312" s="70" t="s">
        <v>137</v>
      </c>
      <c r="C312" s="153">
        <v>64</v>
      </c>
      <c r="D312" s="70"/>
      <c r="E312" s="154" t="s">
        <v>2424</v>
      </c>
      <c r="F312" s="141" t="s">
        <v>360</v>
      </c>
      <c r="G312" s="131">
        <v>4200</v>
      </c>
      <c r="H312" s="141" t="s">
        <v>362</v>
      </c>
      <c r="I312" s="141">
        <v>109</v>
      </c>
      <c r="J312" s="143">
        <v>40268</v>
      </c>
      <c r="K312" s="141">
        <v>66</v>
      </c>
      <c r="L312" s="143">
        <f t="shared" si="4"/>
        <v>30772</v>
      </c>
      <c r="M312" s="89" t="s">
        <v>201</v>
      </c>
      <c r="N312" s="70" t="s">
        <v>139</v>
      </c>
      <c r="O312" s="70"/>
      <c r="P312" s="141" t="s">
        <v>364</v>
      </c>
      <c r="Q312" s="141" t="s">
        <v>435</v>
      </c>
      <c r="R312" s="141" t="s">
        <v>729</v>
      </c>
      <c r="S312" s="141" t="s">
        <v>1014</v>
      </c>
      <c r="T312" s="141" t="s">
        <v>1012</v>
      </c>
      <c r="U312" s="89" t="s">
        <v>1473</v>
      </c>
      <c r="V312" s="70"/>
      <c r="W312" s="70"/>
      <c r="X312" s="142" t="s">
        <v>1496</v>
      </c>
    </row>
    <row r="313" spans="1:24" ht="15" customHeight="1">
      <c r="A313" s="70" t="s">
        <v>136</v>
      </c>
      <c r="B313" s="70" t="s">
        <v>137</v>
      </c>
      <c r="C313" s="153">
        <v>65</v>
      </c>
      <c r="D313" s="70"/>
      <c r="E313" s="154" t="s">
        <v>2425</v>
      </c>
      <c r="F313" s="141" t="s">
        <v>360</v>
      </c>
      <c r="G313" s="130">
        <v>100</v>
      </c>
      <c r="H313" s="141" t="s">
        <v>362</v>
      </c>
      <c r="I313" s="141">
        <v>110</v>
      </c>
      <c r="J313" s="143">
        <v>40268</v>
      </c>
      <c r="K313" s="141">
        <v>0</v>
      </c>
      <c r="L313" s="143">
        <f t="shared" si="4"/>
        <v>30772</v>
      </c>
      <c r="M313" s="89" t="s">
        <v>182</v>
      </c>
      <c r="N313" s="70" t="s">
        <v>139</v>
      </c>
      <c r="O313" s="70"/>
      <c r="P313" s="141" t="s">
        <v>364</v>
      </c>
      <c r="Q313" s="141" t="s">
        <v>138</v>
      </c>
      <c r="R313" s="141" t="s">
        <v>138</v>
      </c>
      <c r="S313" s="141" t="s">
        <v>1014</v>
      </c>
      <c r="T313" s="141" t="s">
        <v>1012</v>
      </c>
      <c r="U313" s="89" t="s">
        <v>1473</v>
      </c>
      <c r="V313" s="70"/>
      <c r="W313" s="70"/>
      <c r="X313" s="142" t="s">
        <v>138</v>
      </c>
    </row>
    <row r="314" spans="1:24" ht="15" customHeight="1">
      <c r="A314" s="70" t="s">
        <v>136</v>
      </c>
      <c r="B314" s="70" t="s">
        <v>137</v>
      </c>
      <c r="C314" s="153">
        <v>66</v>
      </c>
      <c r="D314" s="70"/>
      <c r="E314" s="154" t="s">
        <v>2426</v>
      </c>
      <c r="F314" s="141" t="s">
        <v>360</v>
      </c>
      <c r="G314" s="130">
        <v>100</v>
      </c>
      <c r="H314" s="141" t="s">
        <v>362</v>
      </c>
      <c r="I314" s="141">
        <v>112</v>
      </c>
      <c r="J314" s="143">
        <v>40268</v>
      </c>
      <c r="K314" s="141">
        <v>0</v>
      </c>
      <c r="L314" s="143">
        <f t="shared" si="4"/>
        <v>30772</v>
      </c>
      <c r="M314" s="89" t="s">
        <v>165</v>
      </c>
      <c r="N314" s="70" t="s">
        <v>139</v>
      </c>
      <c r="O314" s="70"/>
      <c r="P314" s="141" t="s">
        <v>364</v>
      </c>
      <c r="Q314" s="141" t="s">
        <v>138</v>
      </c>
      <c r="R314" s="141" t="s">
        <v>138</v>
      </c>
      <c r="S314" s="141" t="s">
        <v>1014</v>
      </c>
      <c r="T314" s="141" t="s">
        <v>1012</v>
      </c>
      <c r="U314" s="89" t="s">
        <v>1473</v>
      </c>
      <c r="V314" s="70"/>
      <c r="W314" s="70"/>
      <c r="X314" s="142" t="s">
        <v>138</v>
      </c>
    </row>
    <row r="315" spans="1:24" ht="15" customHeight="1">
      <c r="A315" s="70" t="s">
        <v>136</v>
      </c>
      <c r="B315" s="70" t="s">
        <v>137</v>
      </c>
      <c r="C315" s="153">
        <v>67</v>
      </c>
      <c r="D315" s="70"/>
      <c r="E315" s="154" t="s">
        <v>2427</v>
      </c>
      <c r="F315" s="141" t="s">
        <v>360</v>
      </c>
      <c r="G315" s="131">
        <v>1800</v>
      </c>
      <c r="H315" s="141" t="s">
        <v>362</v>
      </c>
      <c r="I315" s="141">
        <v>113</v>
      </c>
      <c r="J315" s="143">
        <v>40268</v>
      </c>
      <c r="K315" s="141">
        <v>0</v>
      </c>
      <c r="L315" s="143">
        <f t="shared" si="4"/>
        <v>30772</v>
      </c>
      <c r="M315" s="89" t="s">
        <v>182</v>
      </c>
      <c r="N315" s="70" t="s">
        <v>139</v>
      </c>
      <c r="O315" s="70"/>
      <c r="P315" s="141" t="s">
        <v>364</v>
      </c>
      <c r="Q315" s="141" t="s">
        <v>138</v>
      </c>
      <c r="R315" s="141" t="s">
        <v>138</v>
      </c>
      <c r="S315" s="141" t="s">
        <v>1014</v>
      </c>
      <c r="T315" s="141" t="s">
        <v>1012</v>
      </c>
      <c r="U315" s="89" t="s">
        <v>1473</v>
      </c>
      <c r="V315" s="70"/>
      <c r="W315" s="70"/>
      <c r="X315" s="142" t="s">
        <v>138</v>
      </c>
    </row>
    <row r="316" spans="1:24" ht="15" customHeight="1">
      <c r="A316" s="70" t="s">
        <v>136</v>
      </c>
      <c r="B316" s="70" t="s">
        <v>137</v>
      </c>
      <c r="C316" s="153">
        <v>75</v>
      </c>
      <c r="D316" s="70"/>
      <c r="E316" s="154" t="s">
        <v>2428</v>
      </c>
      <c r="F316" s="141" t="s">
        <v>360</v>
      </c>
      <c r="G316" s="131">
        <v>3500</v>
      </c>
      <c r="H316" s="141" t="s">
        <v>362</v>
      </c>
      <c r="I316" s="141">
        <v>129</v>
      </c>
      <c r="J316" s="143">
        <v>40268</v>
      </c>
      <c r="K316" s="141">
        <v>56</v>
      </c>
      <c r="L316" s="143">
        <f t="shared" si="4"/>
        <v>30772</v>
      </c>
      <c r="M316" s="89" t="s">
        <v>165</v>
      </c>
      <c r="N316" s="70" t="s">
        <v>139</v>
      </c>
      <c r="O316" s="70"/>
      <c r="P316" s="141" t="s">
        <v>364</v>
      </c>
      <c r="Q316" s="141" t="s">
        <v>447</v>
      </c>
      <c r="R316" s="141" t="s">
        <v>742</v>
      </c>
      <c r="S316" s="141" t="s">
        <v>1014</v>
      </c>
      <c r="T316" s="141" t="s">
        <v>1012</v>
      </c>
      <c r="U316" s="89" t="s">
        <v>1473</v>
      </c>
      <c r="V316" s="70"/>
      <c r="W316" s="70"/>
      <c r="X316" s="142" t="s">
        <v>1324</v>
      </c>
    </row>
    <row r="317" spans="1:24" ht="15" customHeight="1">
      <c r="A317" s="70" t="s">
        <v>136</v>
      </c>
      <c r="B317" s="70" t="s">
        <v>137</v>
      </c>
      <c r="C317" s="153">
        <v>76</v>
      </c>
      <c r="D317" s="70"/>
      <c r="E317" s="154" t="s">
        <v>2395</v>
      </c>
      <c r="F317" s="141" t="s">
        <v>360</v>
      </c>
      <c r="G317" s="130">
        <v>600</v>
      </c>
      <c r="H317" s="141" t="s">
        <v>362</v>
      </c>
      <c r="I317" s="141">
        <v>130</v>
      </c>
      <c r="J317" s="143">
        <v>40268</v>
      </c>
      <c r="K317" s="141">
        <v>0</v>
      </c>
      <c r="L317" s="143">
        <f t="shared" si="4"/>
        <v>30772</v>
      </c>
      <c r="M317" s="89" t="s">
        <v>202</v>
      </c>
      <c r="N317" s="70" t="s">
        <v>139</v>
      </c>
      <c r="O317" s="70"/>
      <c r="P317" s="141" t="s">
        <v>364</v>
      </c>
      <c r="Q317" s="141" t="s">
        <v>448</v>
      </c>
      <c r="R317" s="141" t="s">
        <v>743</v>
      </c>
      <c r="S317" s="141" t="s">
        <v>1014</v>
      </c>
      <c r="T317" s="141" t="s">
        <v>1012</v>
      </c>
      <c r="U317" s="89" t="s">
        <v>1473</v>
      </c>
      <c r="V317" s="70"/>
      <c r="W317" s="70"/>
      <c r="X317" s="142" t="s">
        <v>1500</v>
      </c>
    </row>
    <row r="318" spans="1:24" ht="15" customHeight="1">
      <c r="A318" s="70" t="s">
        <v>136</v>
      </c>
      <c r="B318" s="70" t="s">
        <v>137</v>
      </c>
      <c r="C318" s="153">
        <v>77</v>
      </c>
      <c r="D318" s="70"/>
      <c r="E318" s="154" t="s">
        <v>2429</v>
      </c>
      <c r="F318" s="141" t="s">
        <v>360</v>
      </c>
      <c r="G318" s="131">
        <v>6000</v>
      </c>
      <c r="H318" s="141" t="s">
        <v>362</v>
      </c>
      <c r="I318" s="141">
        <v>131</v>
      </c>
      <c r="J318" s="143">
        <v>40268</v>
      </c>
      <c r="K318" s="141">
        <v>0</v>
      </c>
      <c r="L318" s="143">
        <f t="shared" si="4"/>
        <v>30772</v>
      </c>
      <c r="M318" s="89" t="s">
        <v>216</v>
      </c>
      <c r="N318" s="70" t="s">
        <v>139</v>
      </c>
      <c r="O318" s="70"/>
      <c r="P318" s="141" t="s">
        <v>364</v>
      </c>
      <c r="Q318" s="141" t="s">
        <v>138</v>
      </c>
      <c r="R318" s="141" t="s">
        <v>138</v>
      </c>
      <c r="S318" s="141" t="s">
        <v>1014</v>
      </c>
      <c r="T318" s="141" t="s">
        <v>1012</v>
      </c>
      <c r="U318" s="89" t="s">
        <v>1473</v>
      </c>
      <c r="V318" s="70"/>
      <c r="W318" s="70"/>
      <c r="X318" s="142" t="s">
        <v>138</v>
      </c>
    </row>
    <row r="319" spans="1:24" ht="15" customHeight="1">
      <c r="A319" s="70" t="s">
        <v>136</v>
      </c>
      <c r="B319" s="70" t="s">
        <v>137</v>
      </c>
      <c r="C319" s="153">
        <v>84</v>
      </c>
      <c r="D319" s="70"/>
      <c r="E319" s="154" t="s">
        <v>2430</v>
      </c>
      <c r="F319" s="141" t="s">
        <v>360</v>
      </c>
      <c r="G319" s="130">
        <v>200</v>
      </c>
      <c r="H319" s="141" t="s">
        <v>362</v>
      </c>
      <c r="I319" s="141">
        <v>138</v>
      </c>
      <c r="J319" s="143">
        <v>40268</v>
      </c>
      <c r="K319" s="141">
        <v>87</v>
      </c>
      <c r="L319" s="143">
        <f t="shared" si="4"/>
        <v>30772</v>
      </c>
      <c r="M319" s="89" t="s">
        <v>255</v>
      </c>
      <c r="N319" s="70" t="s">
        <v>139</v>
      </c>
      <c r="O319" s="70"/>
      <c r="P319" s="141" t="s">
        <v>364</v>
      </c>
      <c r="Q319" s="141" t="s">
        <v>453</v>
      </c>
      <c r="R319" s="141" t="s">
        <v>749</v>
      </c>
      <c r="S319" s="141" t="s">
        <v>1014</v>
      </c>
      <c r="T319" s="141" t="s">
        <v>1012</v>
      </c>
      <c r="U319" s="89" t="s">
        <v>1473</v>
      </c>
      <c r="V319" s="70"/>
      <c r="W319" s="70"/>
      <c r="X319" s="142" t="s">
        <v>1504</v>
      </c>
    </row>
    <row r="320" spans="1:24" ht="15" customHeight="1">
      <c r="A320" s="70" t="s">
        <v>136</v>
      </c>
      <c r="B320" s="70" t="s">
        <v>137</v>
      </c>
      <c r="C320" s="153">
        <v>85</v>
      </c>
      <c r="D320" s="70"/>
      <c r="E320" s="154" t="s">
        <v>2431</v>
      </c>
      <c r="F320" s="141" t="s">
        <v>360</v>
      </c>
      <c r="G320" s="130">
        <v>200</v>
      </c>
      <c r="H320" s="141" t="s">
        <v>362</v>
      </c>
      <c r="I320" s="141">
        <v>139</v>
      </c>
      <c r="J320" s="143">
        <v>40268</v>
      </c>
      <c r="K320" s="141">
        <v>0</v>
      </c>
      <c r="L320" s="143">
        <f t="shared" si="4"/>
        <v>30772</v>
      </c>
      <c r="M320" s="89" t="s">
        <v>192</v>
      </c>
      <c r="N320" s="70" t="s">
        <v>139</v>
      </c>
      <c r="O320" s="70"/>
      <c r="P320" s="141" t="s">
        <v>364</v>
      </c>
      <c r="Q320" s="141" t="s">
        <v>454</v>
      </c>
      <c r="R320" s="141" t="s">
        <v>750</v>
      </c>
      <c r="S320" s="141" t="s">
        <v>1014</v>
      </c>
      <c r="T320" s="141" t="s">
        <v>1012</v>
      </c>
      <c r="U320" s="89" t="s">
        <v>1473</v>
      </c>
      <c r="V320" s="70"/>
      <c r="W320" s="70"/>
      <c r="X320" s="142" t="s">
        <v>1326</v>
      </c>
    </row>
    <row r="321" spans="1:24" ht="15" customHeight="1">
      <c r="A321" s="70" t="s">
        <v>136</v>
      </c>
      <c r="B321" s="70" t="s">
        <v>137</v>
      </c>
      <c r="C321" s="153">
        <v>86</v>
      </c>
      <c r="D321" s="70"/>
      <c r="E321" s="154" t="s">
        <v>2432</v>
      </c>
      <c r="F321" s="141" t="s">
        <v>360</v>
      </c>
      <c r="G321" s="131">
        <v>5400</v>
      </c>
      <c r="H321" s="141" t="s">
        <v>362</v>
      </c>
      <c r="I321" s="141">
        <v>140</v>
      </c>
      <c r="J321" s="143">
        <v>40268</v>
      </c>
      <c r="K321" s="141">
        <v>76</v>
      </c>
      <c r="L321" s="143">
        <f t="shared" si="4"/>
        <v>30772</v>
      </c>
      <c r="M321" s="89" t="s">
        <v>257</v>
      </c>
      <c r="N321" s="70" t="s">
        <v>139</v>
      </c>
      <c r="O321" s="70"/>
      <c r="P321" s="141" t="s">
        <v>364</v>
      </c>
      <c r="Q321" s="141" t="s">
        <v>455</v>
      </c>
      <c r="R321" s="141" t="s">
        <v>751</v>
      </c>
      <c r="S321" s="141" t="s">
        <v>1014</v>
      </c>
      <c r="T321" s="141" t="s">
        <v>1012</v>
      </c>
      <c r="U321" s="89" t="s">
        <v>1473</v>
      </c>
      <c r="V321" s="70"/>
      <c r="W321" s="70"/>
      <c r="X321" s="142" t="s">
        <v>1505</v>
      </c>
    </row>
    <row r="322" spans="1:24" ht="15" customHeight="1">
      <c r="A322" s="70" t="s">
        <v>136</v>
      </c>
      <c r="B322" s="70" t="s">
        <v>137</v>
      </c>
      <c r="C322" s="153">
        <v>88</v>
      </c>
      <c r="D322" s="70"/>
      <c r="E322" s="154" t="s">
        <v>2433</v>
      </c>
      <c r="F322" s="141" t="s">
        <v>360</v>
      </c>
      <c r="G322" s="131">
        <v>16800</v>
      </c>
      <c r="H322" s="141" t="s">
        <v>362</v>
      </c>
      <c r="I322" s="141">
        <v>144</v>
      </c>
      <c r="J322" s="143">
        <v>40268</v>
      </c>
      <c r="K322" s="141">
        <v>79</v>
      </c>
      <c r="L322" s="143">
        <f t="shared" ref="L322:L385" si="5">DATE(YEAR(J322)-26,MONTH(J322),DAY(J322))</f>
        <v>30772</v>
      </c>
      <c r="M322" s="89" t="s">
        <v>260</v>
      </c>
      <c r="N322" s="70" t="s">
        <v>139</v>
      </c>
      <c r="O322" s="70"/>
      <c r="P322" s="141" t="s">
        <v>364</v>
      </c>
      <c r="Q322" s="141" t="s">
        <v>457</v>
      </c>
      <c r="R322" s="141" t="s">
        <v>753</v>
      </c>
      <c r="S322" s="141" t="s">
        <v>1014</v>
      </c>
      <c r="T322" s="141" t="s">
        <v>1012</v>
      </c>
      <c r="U322" s="89" t="s">
        <v>1473</v>
      </c>
      <c r="V322" s="70"/>
      <c r="W322" s="70"/>
      <c r="X322" s="142" t="s">
        <v>1506</v>
      </c>
    </row>
    <row r="323" spans="1:24" ht="15" customHeight="1">
      <c r="A323" s="70" t="s">
        <v>136</v>
      </c>
      <c r="B323" s="70" t="s">
        <v>137</v>
      </c>
      <c r="C323" s="153">
        <v>91</v>
      </c>
      <c r="D323" s="70"/>
      <c r="E323" s="154" t="s">
        <v>2434</v>
      </c>
      <c r="F323" s="141" t="s">
        <v>360</v>
      </c>
      <c r="G323" s="130">
        <v>600</v>
      </c>
      <c r="H323" s="141" t="s">
        <v>362</v>
      </c>
      <c r="I323" s="141">
        <v>153</v>
      </c>
      <c r="J323" s="143">
        <v>40268</v>
      </c>
      <c r="K323" s="141">
        <v>55</v>
      </c>
      <c r="L323" s="143">
        <f t="shared" si="5"/>
        <v>30772</v>
      </c>
      <c r="M323" s="89" t="s">
        <v>170</v>
      </c>
      <c r="N323" s="70" t="s">
        <v>139</v>
      </c>
      <c r="O323" s="70"/>
      <c r="P323" s="141" t="s">
        <v>364</v>
      </c>
      <c r="Q323" s="141" t="s">
        <v>463</v>
      </c>
      <c r="R323" s="141" t="s">
        <v>760</v>
      </c>
      <c r="S323" s="141" t="s">
        <v>1014</v>
      </c>
      <c r="T323" s="141" t="s">
        <v>1012</v>
      </c>
      <c r="U323" s="89" t="s">
        <v>1473</v>
      </c>
      <c r="V323" s="70"/>
      <c r="W323" s="70"/>
      <c r="X323" s="142" t="s">
        <v>1508</v>
      </c>
    </row>
    <row r="324" spans="1:24" ht="15" customHeight="1">
      <c r="A324" s="70" t="s">
        <v>136</v>
      </c>
      <c r="B324" s="70" t="s">
        <v>137</v>
      </c>
      <c r="C324" s="153">
        <v>94</v>
      </c>
      <c r="D324" s="70"/>
      <c r="E324" s="154" t="s">
        <v>2435</v>
      </c>
      <c r="F324" s="141" t="s">
        <v>360</v>
      </c>
      <c r="G324" s="130">
        <v>100</v>
      </c>
      <c r="H324" s="141" t="s">
        <v>362</v>
      </c>
      <c r="I324" s="141">
        <v>157</v>
      </c>
      <c r="J324" s="143">
        <v>40268</v>
      </c>
      <c r="K324" s="141">
        <v>75</v>
      </c>
      <c r="L324" s="143">
        <f t="shared" si="5"/>
        <v>30772</v>
      </c>
      <c r="M324" s="89" t="s">
        <v>182</v>
      </c>
      <c r="N324" s="70" t="s">
        <v>139</v>
      </c>
      <c r="O324" s="70"/>
      <c r="P324" s="141" t="s">
        <v>364</v>
      </c>
      <c r="Q324" s="141" t="s">
        <v>465</v>
      </c>
      <c r="R324" s="141" t="s">
        <v>763</v>
      </c>
      <c r="S324" s="141" t="s">
        <v>1014</v>
      </c>
      <c r="T324" s="141" t="s">
        <v>1012</v>
      </c>
      <c r="U324" s="89" t="s">
        <v>1473</v>
      </c>
      <c r="V324" s="70"/>
      <c r="W324" s="70"/>
      <c r="X324" s="142" t="s">
        <v>1331</v>
      </c>
    </row>
    <row r="325" spans="1:24" ht="15" customHeight="1">
      <c r="A325" s="70" t="s">
        <v>136</v>
      </c>
      <c r="B325" s="70" t="s">
        <v>137</v>
      </c>
      <c r="C325" s="153">
        <v>96</v>
      </c>
      <c r="D325" s="70"/>
      <c r="E325" s="154" t="s">
        <v>2436</v>
      </c>
      <c r="F325" s="141" t="s">
        <v>360</v>
      </c>
      <c r="G325" s="131">
        <v>3200</v>
      </c>
      <c r="H325" s="141" t="s">
        <v>362</v>
      </c>
      <c r="I325" s="141">
        <v>160</v>
      </c>
      <c r="J325" s="143">
        <v>40268</v>
      </c>
      <c r="K325" s="141">
        <v>94</v>
      </c>
      <c r="L325" s="143">
        <f t="shared" si="5"/>
        <v>30772</v>
      </c>
      <c r="M325" s="89" t="s">
        <v>265</v>
      </c>
      <c r="N325" s="70" t="s">
        <v>139</v>
      </c>
      <c r="O325" s="70"/>
      <c r="P325" s="141" t="s">
        <v>364</v>
      </c>
      <c r="Q325" s="141" t="s">
        <v>391</v>
      </c>
      <c r="R325" s="141" t="s">
        <v>766</v>
      </c>
      <c r="S325" s="141" t="s">
        <v>1014</v>
      </c>
      <c r="T325" s="141" t="s">
        <v>1012</v>
      </c>
      <c r="U325" s="89" t="s">
        <v>1473</v>
      </c>
      <c r="V325" s="70"/>
      <c r="W325" s="70"/>
      <c r="X325" s="142" t="s">
        <v>1511</v>
      </c>
    </row>
    <row r="326" spans="1:24" ht="15" customHeight="1">
      <c r="A326" s="70" t="s">
        <v>136</v>
      </c>
      <c r="B326" s="70" t="s">
        <v>137</v>
      </c>
      <c r="C326" s="153">
        <v>99</v>
      </c>
      <c r="D326" s="70"/>
      <c r="E326" s="154" t="s">
        <v>2437</v>
      </c>
      <c r="F326" s="141" t="s">
        <v>360</v>
      </c>
      <c r="G326" s="131">
        <v>2500</v>
      </c>
      <c r="H326" s="141" t="s">
        <v>362</v>
      </c>
      <c r="I326" s="141">
        <v>165</v>
      </c>
      <c r="J326" s="143">
        <v>40268</v>
      </c>
      <c r="K326" s="141">
        <v>71</v>
      </c>
      <c r="L326" s="143">
        <f t="shared" si="5"/>
        <v>30772</v>
      </c>
      <c r="M326" s="89" t="s">
        <v>172</v>
      </c>
      <c r="N326" s="70" t="s">
        <v>139</v>
      </c>
      <c r="O326" s="70"/>
      <c r="P326" s="141" t="s">
        <v>364</v>
      </c>
      <c r="Q326" s="141" t="s">
        <v>471</v>
      </c>
      <c r="R326" s="141" t="s">
        <v>770</v>
      </c>
      <c r="S326" s="141" t="s">
        <v>1014</v>
      </c>
      <c r="T326" s="141" t="s">
        <v>1012</v>
      </c>
      <c r="U326" s="89" t="s">
        <v>1473</v>
      </c>
      <c r="V326" s="70"/>
      <c r="W326" s="70"/>
      <c r="X326" s="142" t="s">
        <v>1514</v>
      </c>
    </row>
    <row r="327" spans="1:24" ht="15" customHeight="1">
      <c r="A327" s="70" t="s">
        <v>136</v>
      </c>
      <c r="B327" s="70" t="s">
        <v>137</v>
      </c>
      <c r="C327" s="153">
        <v>106</v>
      </c>
      <c r="D327" s="70"/>
      <c r="E327" s="154" t="s">
        <v>2438</v>
      </c>
      <c r="F327" s="141" t="s">
        <v>360</v>
      </c>
      <c r="G327" s="130">
        <v>100</v>
      </c>
      <c r="H327" s="141" t="s">
        <v>362</v>
      </c>
      <c r="I327" s="141">
        <v>174</v>
      </c>
      <c r="J327" s="143">
        <v>40268</v>
      </c>
      <c r="K327" s="141">
        <v>55</v>
      </c>
      <c r="L327" s="143">
        <f t="shared" si="5"/>
        <v>30772</v>
      </c>
      <c r="M327" s="89" t="s">
        <v>268</v>
      </c>
      <c r="N327" s="70" t="s">
        <v>139</v>
      </c>
      <c r="O327" s="70"/>
      <c r="P327" s="141" t="s">
        <v>364</v>
      </c>
      <c r="Q327" s="141" t="s">
        <v>477</v>
      </c>
      <c r="R327" s="141" t="s">
        <v>777</v>
      </c>
      <c r="S327" s="141" t="s">
        <v>1014</v>
      </c>
      <c r="T327" s="141" t="s">
        <v>1012</v>
      </c>
      <c r="U327" s="89" t="s">
        <v>1473</v>
      </c>
      <c r="V327" s="70"/>
      <c r="W327" s="70"/>
      <c r="X327" s="142" t="s">
        <v>1339</v>
      </c>
    </row>
    <row r="328" spans="1:24" ht="15" customHeight="1">
      <c r="A328" s="70" t="s">
        <v>136</v>
      </c>
      <c r="B328" s="70" t="s">
        <v>137</v>
      </c>
      <c r="C328" s="153">
        <v>107</v>
      </c>
      <c r="D328" s="70"/>
      <c r="E328" s="154" t="s">
        <v>2439</v>
      </c>
      <c r="F328" s="141" t="s">
        <v>360</v>
      </c>
      <c r="G328" s="130">
        <v>100</v>
      </c>
      <c r="H328" s="141" t="s">
        <v>362</v>
      </c>
      <c r="I328" s="141">
        <v>175</v>
      </c>
      <c r="J328" s="143">
        <v>40268</v>
      </c>
      <c r="K328" s="141">
        <v>62</v>
      </c>
      <c r="L328" s="143">
        <f t="shared" si="5"/>
        <v>30772</v>
      </c>
      <c r="M328" s="89" t="s">
        <v>269</v>
      </c>
      <c r="N328" s="70" t="s">
        <v>139</v>
      </c>
      <c r="O328" s="70"/>
      <c r="P328" s="141" t="s">
        <v>364</v>
      </c>
      <c r="Q328" s="141" t="s">
        <v>478</v>
      </c>
      <c r="R328" s="141" t="s">
        <v>778</v>
      </c>
      <c r="S328" s="141" t="s">
        <v>1014</v>
      </c>
      <c r="T328" s="141" t="s">
        <v>1012</v>
      </c>
      <c r="U328" s="89" t="s">
        <v>1473</v>
      </c>
      <c r="V328" s="70"/>
      <c r="W328" s="70"/>
      <c r="X328" s="142" t="s">
        <v>1340</v>
      </c>
    </row>
    <row r="329" spans="1:24" ht="15" customHeight="1">
      <c r="A329" s="70" t="s">
        <v>136</v>
      </c>
      <c r="B329" s="70" t="s">
        <v>137</v>
      </c>
      <c r="C329" s="153">
        <v>111</v>
      </c>
      <c r="D329" s="70"/>
      <c r="E329" s="154" t="s">
        <v>2440</v>
      </c>
      <c r="F329" s="141" t="s">
        <v>360</v>
      </c>
      <c r="G329" s="131">
        <v>4200</v>
      </c>
      <c r="H329" s="141" t="s">
        <v>362</v>
      </c>
      <c r="I329" s="141">
        <v>182</v>
      </c>
      <c r="J329" s="143">
        <v>40268</v>
      </c>
      <c r="K329" s="141">
        <v>70</v>
      </c>
      <c r="L329" s="143">
        <f t="shared" si="5"/>
        <v>30772</v>
      </c>
      <c r="M329" s="89" t="s">
        <v>229</v>
      </c>
      <c r="N329" s="70" t="s">
        <v>139</v>
      </c>
      <c r="O329" s="70"/>
      <c r="P329" s="141" t="s">
        <v>364</v>
      </c>
      <c r="Q329" s="141" t="s">
        <v>481</v>
      </c>
      <c r="R329" s="141" t="s">
        <v>781</v>
      </c>
      <c r="S329" s="141" t="s">
        <v>1014</v>
      </c>
      <c r="T329" s="141" t="s">
        <v>1012</v>
      </c>
      <c r="U329" s="89" t="s">
        <v>1473</v>
      </c>
      <c r="V329" s="70"/>
      <c r="W329" s="70"/>
      <c r="X329" s="142" t="s">
        <v>1516</v>
      </c>
    </row>
    <row r="330" spans="1:24" ht="15" customHeight="1">
      <c r="A330" s="70" t="s">
        <v>136</v>
      </c>
      <c r="B330" s="70" t="s">
        <v>137</v>
      </c>
      <c r="C330" s="153">
        <v>114</v>
      </c>
      <c r="D330" s="70"/>
      <c r="E330" s="154" t="s">
        <v>2441</v>
      </c>
      <c r="F330" s="141" t="s">
        <v>360</v>
      </c>
      <c r="G330" s="130">
        <v>100</v>
      </c>
      <c r="H330" s="141" t="s">
        <v>362</v>
      </c>
      <c r="I330" s="141">
        <v>189</v>
      </c>
      <c r="J330" s="143">
        <v>40268</v>
      </c>
      <c r="K330" s="141">
        <v>69</v>
      </c>
      <c r="L330" s="143">
        <f t="shared" si="5"/>
        <v>30772</v>
      </c>
      <c r="M330" s="89" t="s">
        <v>182</v>
      </c>
      <c r="N330" s="70" t="s">
        <v>139</v>
      </c>
      <c r="O330" s="70"/>
      <c r="P330" s="141" t="s">
        <v>364</v>
      </c>
      <c r="Q330" s="141" t="s">
        <v>486</v>
      </c>
      <c r="R330" s="141" t="s">
        <v>786</v>
      </c>
      <c r="S330" s="141" t="s">
        <v>1014</v>
      </c>
      <c r="T330" s="141" t="s">
        <v>1012</v>
      </c>
      <c r="U330" s="89" t="s">
        <v>1473</v>
      </c>
      <c r="V330" s="70"/>
      <c r="W330" s="70"/>
      <c r="X330" s="142" t="s">
        <v>1517</v>
      </c>
    </row>
    <row r="331" spans="1:24" ht="15" customHeight="1">
      <c r="A331" s="70" t="s">
        <v>136</v>
      </c>
      <c r="B331" s="70" t="s">
        <v>137</v>
      </c>
      <c r="C331" s="153">
        <v>115</v>
      </c>
      <c r="D331" s="70"/>
      <c r="E331" s="154" t="s">
        <v>2442</v>
      </c>
      <c r="F331" s="141" t="s">
        <v>360</v>
      </c>
      <c r="G331" s="131">
        <v>10800</v>
      </c>
      <c r="H331" s="141" t="s">
        <v>362</v>
      </c>
      <c r="I331" s="141">
        <v>194</v>
      </c>
      <c r="J331" s="143">
        <v>40268</v>
      </c>
      <c r="K331" s="141">
        <v>60</v>
      </c>
      <c r="L331" s="143">
        <f t="shared" si="5"/>
        <v>30772</v>
      </c>
      <c r="M331" s="89" t="s">
        <v>254</v>
      </c>
      <c r="N331" s="70" t="s">
        <v>139</v>
      </c>
      <c r="O331" s="70"/>
      <c r="P331" s="141" t="s">
        <v>364</v>
      </c>
      <c r="Q331" s="141" t="s">
        <v>489</v>
      </c>
      <c r="R331" s="141" t="s">
        <v>789</v>
      </c>
      <c r="S331" s="141" t="s">
        <v>1016</v>
      </c>
      <c r="T331" s="141" t="s">
        <v>1012</v>
      </c>
      <c r="U331" s="89" t="s">
        <v>1473</v>
      </c>
      <c r="V331" s="70"/>
      <c r="W331" s="70"/>
      <c r="X331" s="142" t="s">
        <v>1348</v>
      </c>
    </row>
    <row r="332" spans="1:24" ht="15" customHeight="1">
      <c r="A332" s="70" t="s">
        <v>136</v>
      </c>
      <c r="B332" s="70" t="s">
        <v>137</v>
      </c>
      <c r="C332" s="153">
        <v>121</v>
      </c>
      <c r="D332" s="70"/>
      <c r="E332" s="154" t="s">
        <v>2443</v>
      </c>
      <c r="F332" s="141" t="s">
        <v>360</v>
      </c>
      <c r="G332" s="130">
        <v>100</v>
      </c>
      <c r="H332" s="141" t="s">
        <v>362</v>
      </c>
      <c r="I332" s="141">
        <v>207</v>
      </c>
      <c r="J332" s="143">
        <v>40268</v>
      </c>
      <c r="K332" s="141">
        <v>75</v>
      </c>
      <c r="L332" s="143">
        <f t="shared" si="5"/>
        <v>30772</v>
      </c>
      <c r="M332" s="89" t="s">
        <v>259</v>
      </c>
      <c r="N332" s="70" t="s">
        <v>139</v>
      </c>
      <c r="O332" s="70"/>
      <c r="P332" s="141" t="s">
        <v>364</v>
      </c>
      <c r="Q332" s="141" t="s">
        <v>497</v>
      </c>
      <c r="R332" s="141" t="s">
        <v>797</v>
      </c>
      <c r="S332" s="141" t="s">
        <v>1014</v>
      </c>
      <c r="T332" s="141" t="s">
        <v>1012</v>
      </c>
      <c r="U332" s="89" t="s">
        <v>1473</v>
      </c>
      <c r="V332" s="70"/>
      <c r="W332" s="70"/>
      <c r="X332" s="142" t="s">
        <v>1354</v>
      </c>
    </row>
    <row r="333" spans="1:24" ht="15" customHeight="1">
      <c r="A333" s="70" t="s">
        <v>136</v>
      </c>
      <c r="B333" s="70" t="s">
        <v>137</v>
      </c>
      <c r="C333" s="153">
        <v>122</v>
      </c>
      <c r="D333" s="70"/>
      <c r="E333" s="154" t="s">
        <v>2444</v>
      </c>
      <c r="F333" s="141" t="s">
        <v>360</v>
      </c>
      <c r="G333" s="131">
        <v>5400</v>
      </c>
      <c r="H333" s="141" t="s">
        <v>362</v>
      </c>
      <c r="I333" s="141">
        <v>210</v>
      </c>
      <c r="J333" s="143">
        <v>40268</v>
      </c>
      <c r="K333" s="141">
        <v>55</v>
      </c>
      <c r="L333" s="143">
        <f t="shared" si="5"/>
        <v>30772</v>
      </c>
      <c r="M333" s="89" t="s">
        <v>170</v>
      </c>
      <c r="N333" s="70" t="s">
        <v>139</v>
      </c>
      <c r="O333" s="70"/>
      <c r="P333" s="141" t="s">
        <v>364</v>
      </c>
      <c r="Q333" s="141" t="s">
        <v>402</v>
      </c>
      <c r="R333" s="141" t="s">
        <v>800</v>
      </c>
      <c r="S333" s="141" t="s">
        <v>1014</v>
      </c>
      <c r="T333" s="141" t="s">
        <v>1012</v>
      </c>
      <c r="U333" s="89" t="s">
        <v>1473</v>
      </c>
      <c r="V333" s="70"/>
      <c r="W333" s="70"/>
      <c r="X333" s="142" t="s">
        <v>1355</v>
      </c>
    </row>
    <row r="334" spans="1:24" ht="15" customHeight="1">
      <c r="A334" s="70" t="s">
        <v>136</v>
      </c>
      <c r="B334" s="70" t="s">
        <v>137</v>
      </c>
      <c r="C334" s="153">
        <v>125</v>
      </c>
      <c r="D334" s="70"/>
      <c r="E334" s="154" t="s">
        <v>2445</v>
      </c>
      <c r="F334" s="141" t="s">
        <v>360</v>
      </c>
      <c r="G334" s="131">
        <v>6600</v>
      </c>
      <c r="H334" s="141" t="s">
        <v>362</v>
      </c>
      <c r="I334" s="141">
        <v>218</v>
      </c>
      <c r="J334" s="143">
        <v>40268</v>
      </c>
      <c r="K334" s="141">
        <v>0</v>
      </c>
      <c r="L334" s="143">
        <f t="shared" si="5"/>
        <v>30772</v>
      </c>
      <c r="M334" s="89" t="s">
        <v>276</v>
      </c>
      <c r="N334" s="70" t="s">
        <v>139</v>
      </c>
      <c r="O334" s="70"/>
      <c r="P334" s="141" t="s">
        <v>364</v>
      </c>
      <c r="Q334" s="141" t="s">
        <v>138</v>
      </c>
      <c r="R334" s="141" t="s">
        <v>138</v>
      </c>
      <c r="S334" s="141" t="s">
        <v>1014</v>
      </c>
      <c r="T334" s="141" t="s">
        <v>1012</v>
      </c>
      <c r="U334" s="89" t="s">
        <v>1473</v>
      </c>
      <c r="V334" s="70"/>
      <c r="W334" s="70"/>
      <c r="X334" s="142" t="s">
        <v>138</v>
      </c>
    </row>
    <row r="335" spans="1:24" ht="15" customHeight="1">
      <c r="A335" s="70" t="s">
        <v>136</v>
      </c>
      <c r="B335" s="70" t="s">
        <v>137</v>
      </c>
      <c r="C335" s="153">
        <v>126</v>
      </c>
      <c r="D335" s="70"/>
      <c r="E335" s="154" t="s">
        <v>2446</v>
      </c>
      <c r="F335" s="141" t="s">
        <v>360</v>
      </c>
      <c r="G335" s="130">
        <v>100</v>
      </c>
      <c r="H335" s="141" t="s">
        <v>362</v>
      </c>
      <c r="I335" s="141">
        <v>219</v>
      </c>
      <c r="J335" s="143">
        <v>40268</v>
      </c>
      <c r="K335" s="141">
        <v>52</v>
      </c>
      <c r="L335" s="143">
        <f t="shared" si="5"/>
        <v>30772</v>
      </c>
      <c r="M335" s="89" t="s">
        <v>277</v>
      </c>
      <c r="N335" s="70" t="s">
        <v>139</v>
      </c>
      <c r="O335" s="70"/>
      <c r="P335" s="141" t="s">
        <v>364</v>
      </c>
      <c r="Q335" s="141" t="s">
        <v>503</v>
      </c>
      <c r="R335" s="141" t="s">
        <v>806</v>
      </c>
      <c r="S335" s="141" t="s">
        <v>2990</v>
      </c>
      <c r="T335" s="141" t="s">
        <v>2991</v>
      </c>
      <c r="U335" s="89" t="s">
        <v>1473</v>
      </c>
      <c r="V335" s="70"/>
      <c r="W335" s="70"/>
      <c r="X335" s="142" t="s">
        <v>1521</v>
      </c>
    </row>
    <row r="336" spans="1:24" ht="15" customHeight="1">
      <c r="A336" s="70" t="s">
        <v>136</v>
      </c>
      <c r="B336" s="70" t="s">
        <v>137</v>
      </c>
      <c r="C336" s="153">
        <v>127</v>
      </c>
      <c r="D336" s="70"/>
      <c r="E336" s="154" t="s">
        <v>2447</v>
      </c>
      <c r="F336" s="141" t="s">
        <v>360</v>
      </c>
      <c r="G336" s="131">
        <v>4800</v>
      </c>
      <c r="H336" s="141" t="s">
        <v>362</v>
      </c>
      <c r="I336" s="141">
        <v>220</v>
      </c>
      <c r="J336" s="143">
        <v>40268</v>
      </c>
      <c r="K336" s="141">
        <v>0</v>
      </c>
      <c r="L336" s="143">
        <f t="shared" si="5"/>
        <v>30772</v>
      </c>
      <c r="M336" s="89" t="s">
        <v>276</v>
      </c>
      <c r="N336" s="70" t="s">
        <v>139</v>
      </c>
      <c r="O336" s="70"/>
      <c r="P336" s="141" t="s">
        <v>364</v>
      </c>
      <c r="Q336" s="141" t="s">
        <v>138</v>
      </c>
      <c r="R336" s="141" t="s">
        <v>138</v>
      </c>
      <c r="S336" s="141" t="s">
        <v>1014</v>
      </c>
      <c r="T336" s="141" t="s">
        <v>1012</v>
      </c>
      <c r="U336" s="89" t="s">
        <v>1473</v>
      </c>
      <c r="V336" s="70"/>
      <c r="W336" s="70"/>
      <c r="X336" s="142" t="s">
        <v>138</v>
      </c>
    </row>
    <row r="337" spans="1:24" ht="15" customHeight="1">
      <c r="A337" s="70" t="s">
        <v>136</v>
      </c>
      <c r="B337" s="70" t="s">
        <v>137</v>
      </c>
      <c r="C337" s="153">
        <v>128</v>
      </c>
      <c r="D337" s="70"/>
      <c r="E337" s="154" t="s">
        <v>2448</v>
      </c>
      <c r="F337" s="141" t="s">
        <v>360</v>
      </c>
      <c r="G337" s="131">
        <v>4800</v>
      </c>
      <c r="H337" s="141" t="s">
        <v>362</v>
      </c>
      <c r="I337" s="141">
        <v>222</v>
      </c>
      <c r="J337" s="143">
        <v>40268</v>
      </c>
      <c r="K337" s="141">
        <v>71</v>
      </c>
      <c r="L337" s="143">
        <f t="shared" si="5"/>
        <v>30772</v>
      </c>
      <c r="M337" s="89" t="s">
        <v>250</v>
      </c>
      <c r="N337" s="70" t="s">
        <v>139</v>
      </c>
      <c r="O337" s="70"/>
      <c r="P337" s="141" t="s">
        <v>364</v>
      </c>
      <c r="Q337" s="141" t="s">
        <v>504</v>
      </c>
      <c r="R337" s="141" t="s">
        <v>807</v>
      </c>
      <c r="S337" s="141" t="s">
        <v>1014</v>
      </c>
      <c r="T337" s="141" t="s">
        <v>1012</v>
      </c>
      <c r="U337" s="89" t="s">
        <v>1473</v>
      </c>
      <c r="V337" s="70"/>
      <c r="W337" s="70"/>
      <c r="X337" s="142" t="s">
        <v>1360</v>
      </c>
    </row>
    <row r="338" spans="1:24" ht="15" customHeight="1">
      <c r="A338" s="70" t="s">
        <v>136</v>
      </c>
      <c r="B338" s="70" t="s">
        <v>137</v>
      </c>
      <c r="C338" s="153">
        <v>131</v>
      </c>
      <c r="D338" s="70"/>
      <c r="E338" s="154" t="s">
        <v>2449</v>
      </c>
      <c r="F338" s="141" t="s">
        <v>360</v>
      </c>
      <c r="G338" s="130">
        <v>350</v>
      </c>
      <c r="H338" s="141" t="s">
        <v>362</v>
      </c>
      <c r="I338" s="141">
        <v>226</v>
      </c>
      <c r="J338" s="143">
        <v>40268</v>
      </c>
      <c r="K338" s="141">
        <v>66</v>
      </c>
      <c r="L338" s="143">
        <f t="shared" si="5"/>
        <v>30772</v>
      </c>
      <c r="M338" s="89" t="s">
        <v>260</v>
      </c>
      <c r="N338" s="70" t="s">
        <v>139</v>
      </c>
      <c r="O338" s="70"/>
      <c r="P338" s="141" t="s">
        <v>364</v>
      </c>
      <c r="Q338" s="141" t="s">
        <v>448</v>
      </c>
      <c r="R338" s="141" t="s">
        <v>811</v>
      </c>
      <c r="S338" s="141" t="s">
        <v>1014</v>
      </c>
      <c r="T338" s="141" t="s">
        <v>1012</v>
      </c>
      <c r="U338" s="89" t="s">
        <v>1473</v>
      </c>
      <c r="V338" s="70"/>
      <c r="W338" s="70"/>
      <c r="X338" s="142" t="s">
        <v>1525</v>
      </c>
    </row>
    <row r="339" spans="1:24" ht="15" customHeight="1">
      <c r="A339" s="70" t="s">
        <v>136</v>
      </c>
      <c r="B339" s="70" t="s">
        <v>137</v>
      </c>
      <c r="C339" s="153">
        <v>135</v>
      </c>
      <c r="D339" s="70"/>
      <c r="E339" s="154" t="s">
        <v>2450</v>
      </c>
      <c r="F339" s="141" t="s">
        <v>360</v>
      </c>
      <c r="G339" s="130">
        <v>200</v>
      </c>
      <c r="H339" s="141" t="s">
        <v>362</v>
      </c>
      <c r="I339" s="141">
        <v>233</v>
      </c>
      <c r="J339" s="143">
        <v>40268</v>
      </c>
      <c r="K339" s="141">
        <v>59</v>
      </c>
      <c r="L339" s="143">
        <f t="shared" si="5"/>
        <v>30772</v>
      </c>
      <c r="M339" s="89" t="s">
        <v>271</v>
      </c>
      <c r="N339" s="70" t="s">
        <v>139</v>
      </c>
      <c r="O339" s="70"/>
      <c r="P339" s="141" t="s">
        <v>364</v>
      </c>
      <c r="Q339" s="141" t="s">
        <v>509</v>
      </c>
      <c r="R339" s="141" t="s">
        <v>817</v>
      </c>
      <c r="S339" s="141" t="s">
        <v>1014</v>
      </c>
      <c r="T339" s="141" t="s">
        <v>1012</v>
      </c>
      <c r="U339" s="89" t="s">
        <v>1473</v>
      </c>
      <c r="V339" s="70"/>
      <c r="W339" s="70"/>
      <c r="X339" s="142" t="s">
        <v>1362</v>
      </c>
    </row>
    <row r="340" spans="1:24" ht="15" customHeight="1">
      <c r="A340" s="70" t="s">
        <v>136</v>
      </c>
      <c r="B340" s="70" t="s">
        <v>137</v>
      </c>
      <c r="C340" s="153">
        <v>142</v>
      </c>
      <c r="D340" s="70"/>
      <c r="E340" s="154" t="s">
        <v>2451</v>
      </c>
      <c r="F340" s="141" t="s">
        <v>360</v>
      </c>
      <c r="G340" s="130">
        <v>100</v>
      </c>
      <c r="H340" s="141" t="s">
        <v>362</v>
      </c>
      <c r="I340" s="141">
        <v>269</v>
      </c>
      <c r="J340" s="143">
        <v>40268</v>
      </c>
      <c r="K340" s="141">
        <v>0</v>
      </c>
      <c r="L340" s="143">
        <f t="shared" si="5"/>
        <v>30772</v>
      </c>
      <c r="M340" s="89" t="s">
        <v>174</v>
      </c>
      <c r="N340" s="70" t="s">
        <v>139</v>
      </c>
      <c r="O340" s="70"/>
      <c r="P340" s="141" t="s">
        <v>364</v>
      </c>
      <c r="Q340" s="141" t="s">
        <v>138</v>
      </c>
      <c r="R340" s="141" t="s">
        <v>138</v>
      </c>
      <c r="S340" s="141" t="s">
        <v>1014</v>
      </c>
      <c r="T340" s="141" t="s">
        <v>1012</v>
      </c>
      <c r="U340" s="89" t="s">
        <v>1473</v>
      </c>
      <c r="V340" s="70"/>
      <c r="W340" s="70"/>
      <c r="X340" s="142" t="s">
        <v>138</v>
      </c>
    </row>
    <row r="341" spans="1:24" ht="15" customHeight="1">
      <c r="A341" s="70" t="s">
        <v>136</v>
      </c>
      <c r="B341" s="70" t="s">
        <v>137</v>
      </c>
      <c r="C341" s="153">
        <v>145</v>
      </c>
      <c r="D341" s="70"/>
      <c r="E341" s="154" t="s">
        <v>2452</v>
      </c>
      <c r="F341" s="141" t="s">
        <v>360</v>
      </c>
      <c r="G341" s="131">
        <v>1000</v>
      </c>
      <c r="H341" s="141" t="s">
        <v>362</v>
      </c>
      <c r="I341" s="141">
        <v>279</v>
      </c>
      <c r="J341" s="143">
        <v>40268</v>
      </c>
      <c r="K341" s="141">
        <v>0</v>
      </c>
      <c r="L341" s="143">
        <f t="shared" si="5"/>
        <v>30772</v>
      </c>
      <c r="M341" s="89" t="s">
        <v>205</v>
      </c>
      <c r="N341" s="70" t="s">
        <v>139</v>
      </c>
      <c r="O341" s="70"/>
      <c r="P341" s="141" t="s">
        <v>364</v>
      </c>
      <c r="Q341" s="141" t="s">
        <v>138</v>
      </c>
      <c r="R341" s="141" t="s">
        <v>138</v>
      </c>
      <c r="S341" s="141" t="s">
        <v>1014</v>
      </c>
      <c r="T341" s="141" t="s">
        <v>1012</v>
      </c>
      <c r="U341" s="89" t="s">
        <v>1473</v>
      </c>
      <c r="V341" s="70"/>
      <c r="W341" s="70"/>
      <c r="X341" s="142" t="s">
        <v>138</v>
      </c>
    </row>
    <row r="342" spans="1:24" ht="15" customHeight="1">
      <c r="A342" s="70" t="s">
        <v>136</v>
      </c>
      <c r="B342" s="70" t="s">
        <v>137</v>
      </c>
      <c r="C342" s="153">
        <v>147</v>
      </c>
      <c r="D342" s="70"/>
      <c r="E342" s="154" t="s">
        <v>2453</v>
      </c>
      <c r="F342" s="141" t="s">
        <v>360</v>
      </c>
      <c r="G342" s="131">
        <v>18000</v>
      </c>
      <c r="H342" s="141" t="s">
        <v>362</v>
      </c>
      <c r="I342" s="141">
        <v>286</v>
      </c>
      <c r="J342" s="143">
        <v>40268</v>
      </c>
      <c r="K342" s="141">
        <v>44</v>
      </c>
      <c r="L342" s="143">
        <f t="shared" si="5"/>
        <v>30772</v>
      </c>
      <c r="M342" s="89" t="s">
        <v>182</v>
      </c>
      <c r="N342" s="70" t="s">
        <v>139</v>
      </c>
      <c r="O342" s="70"/>
      <c r="P342" s="141" t="s">
        <v>364</v>
      </c>
      <c r="Q342" s="141" t="s">
        <v>525</v>
      </c>
      <c r="R342" s="141" t="s">
        <v>833</v>
      </c>
      <c r="S342" s="141" t="s">
        <v>1014</v>
      </c>
      <c r="T342" s="141" t="s">
        <v>1012</v>
      </c>
      <c r="U342" s="89" t="s">
        <v>1473</v>
      </c>
      <c r="V342" s="70"/>
      <c r="W342" s="70"/>
      <c r="X342" s="142" t="s">
        <v>1532</v>
      </c>
    </row>
    <row r="343" spans="1:24" ht="15" customHeight="1">
      <c r="A343" s="70" t="s">
        <v>136</v>
      </c>
      <c r="B343" s="70" t="s">
        <v>137</v>
      </c>
      <c r="C343" s="153">
        <v>148</v>
      </c>
      <c r="D343" s="70"/>
      <c r="E343" s="154" t="s">
        <v>2454</v>
      </c>
      <c r="F343" s="141" t="s">
        <v>360</v>
      </c>
      <c r="G343" s="131">
        <v>1000</v>
      </c>
      <c r="H343" s="141" t="s">
        <v>362</v>
      </c>
      <c r="I343" s="141">
        <v>288</v>
      </c>
      <c r="J343" s="143">
        <v>40268</v>
      </c>
      <c r="K343" s="141">
        <v>49</v>
      </c>
      <c r="L343" s="143">
        <f t="shared" si="5"/>
        <v>30772</v>
      </c>
      <c r="M343" s="89" t="s">
        <v>266</v>
      </c>
      <c r="N343" s="70" t="s">
        <v>139</v>
      </c>
      <c r="O343" s="70"/>
      <c r="P343" s="141" t="s">
        <v>364</v>
      </c>
      <c r="Q343" s="141" t="s">
        <v>526</v>
      </c>
      <c r="R343" s="141" t="s">
        <v>834</v>
      </c>
      <c r="S343" s="141" t="s">
        <v>1014</v>
      </c>
      <c r="T343" s="141" t="s">
        <v>1012</v>
      </c>
      <c r="U343" s="89" t="s">
        <v>1473</v>
      </c>
      <c r="V343" s="70"/>
      <c r="W343" s="70"/>
      <c r="X343" s="142" t="s">
        <v>1371</v>
      </c>
    </row>
    <row r="344" spans="1:24" ht="15" customHeight="1">
      <c r="A344" s="70" t="s">
        <v>136</v>
      </c>
      <c r="B344" s="70" t="s">
        <v>137</v>
      </c>
      <c r="C344" s="153">
        <v>149</v>
      </c>
      <c r="D344" s="70"/>
      <c r="E344" s="154" t="s">
        <v>2455</v>
      </c>
      <c r="F344" s="141" t="s">
        <v>360</v>
      </c>
      <c r="G344" s="131">
        <v>3600</v>
      </c>
      <c r="H344" s="141" t="s">
        <v>362</v>
      </c>
      <c r="I344" s="141">
        <v>289</v>
      </c>
      <c r="J344" s="143">
        <v>40268</v>
      </c>
      <c r="K344" s="141">
        <v>46</v>
      </c>
      <c r="L344" s="143">
        <f t="shared" si="5"/>
        <v>30772</v>
      </c>
      <c r="M344" s="89" t="s">
        <v>266</v>
      </c>
      <c r="N344" s="70" t="s">
        <v>139</v>
      </c>
      <c r="O344" s="70"/>
      <c r="P344" s="141" t="s">
        <v>364</v>
      </c>
      <c r="Q344" s="141" t="s">
        <v>470</v>
      </c>
      <c r="R344" s="141" t="s">
        <v>835</v>
      </c>
      <c r="S344" s="141" t="s">
        <v>1014</v>
      </c>
      <c r="T344" s="141" t="s">
        <v>1012</v>
      </c>
      <c r="U344" s="89" t="s">
        <v>1473</v>
      </c>
      <c r="V344" s="70"/>
      <c r="W344" s="70"/>
      <c r="X344" s="142" t="s">
        <v>1372</v>
      </c>
    </row>
    <row r="345" spans="1:24" ht="15" customHeight="1">
      <c r="A345" s="70" t="s">
        <v>136</v>
      </c>
      <c r="B345" s="70" t="s">
        <v>137</v>
      </c>
      <c r="C345" s="153">
        <v>150</v>
      </c>
      <c r="D345" s="70"/>
      <c r="E345" s="154" t="s">
        <v>2456</v>
      </c>
      <c r="F345" s="141" t="s">
        <v>360</v>
      </c>
      <c r="G345" s="131">
        <v>4800</v>
      </c>
      <c r="H345" s="141" t="s">
        <v>362</v>
      </c>
      <c r="I345" s="141">
        <v>291</v>
      </c>
      <c r="J345" s="143">
        <v>40268</v>
      </c>
      <c r="K345" s="141">
        <v>59</v>
      </c>
      <c r="L345" s="143">
        <f t="shared" si="5"/>
        <v>30772</v>
      </c>
      <c r="M345" s="89" t="s">
        <v>202</v>
      </c>
      <c r="N345" s="70" t="s">
        <v>139</v>
      </c>
      <c r="O345" s="70"/>
      <c r="P345" s="141" t="s">
        <v>364</v>
      </c>
      <c r="Q345" s="141" t="s">
        <v>528</v>
      </c>
      <c r="R345" s="141" t="s">
        <v>837</v>
      </c>
      <c r="S345" s="141" t="s">
        <v>1014</v>
      </c>
      <c r="T345" s="141" t="s">
        <v>1012</v>
      </c>
      <c r="U345" s="89" t="s">
        <v>1473</v>
      </c>
      <c r="V345" s="70"/>
      <c r="W345" s="70"/>
      <c r="X345" s="142" t="s">
        <v>1533</v>
      </c>
    </row>
    <row r="346" spans="1:24" ht="15" customHeight="1">
      <c r="A346" s="70" t="s">
        <v>136</v>
      </c>
      <c r="B346" s="70" t="s">
        <v>137</v>
      </c>
      <c r="C346" s="153">
        <v>152</v>
      </c>
      <c r="D346" s="70"/>
      <c r="E346" s="154" t="s">
        <v>2457</v>
      </c>
      <c r="F346" s="141" t="s">
        <v>360</v>
      </c>
      <c r="G346" s="130">
        <v>500</v>
      </c>
      <c r="H346" s="141" t="s">
        <v>362</v>
      </c>
      <c r="I346" s="141">
        <v>296</v>
      </c>
      <c r="J346" s="143">
        <v>40268</v>
      </c>
      <c r="K346" s="141">
        <v>0</v>
      </c>
      <c r="L346" s="143">
        <f t="shared" si="5"/>
        <v>30772</v>
      </c>
      <c r="M346" s="89" t="s">
        <v>304</v>
      </c>
      <c r="N346" s="70" t="s">
        <v>139</v>
      </c>
      <c r="O346" s="70"/>
      <c r="P346" s="141" t="s">
        <v>364</v>
      </c>
      <c r="Q346" s="141" t="s">
        <v>138</v>
      </c>
      <c r="R346" s="141" t="s">
        <v>138</v>
      </c>
      <c r="S346" s="141" t="s">
        <v>1014</v>
      </c>
      <c r="T346" s="141" t="s">
        <v>1012</v>
      </c>
      <c r="U346" s="89" t="s">
        <v>1473</v>
      </c>
      <c r="V346" s="70"/>
      <c r="W346" s="70"/>
      <c r="X346" s="142" t="s">
        <v>138</v>
      </c>
    </row>
    <row r="347" spans="1:24" ht="15" customHeight="1">
      <c r="A347" s="70" t="s">
        <v>136</v>
      </c>
      <c r="B347" s="70" t="s">
        <v>137</v>
      </c>
      <c r="C347" s="153">
        <v>155</v>
      </c>
      <c r="D347" s="70"/>
      <c r="E347" s="154" t="s">
        <v>2458</v>
      </c>
      <c r="F347" s="141" t="s">
        <v>360</v>
      </c>
      <c r="G347" s="131">
        <v>1000</v>
      </c>
      <c r="H347" s="141" t="s">
        <v>362</v>
      </c>
      <c r="I347" s="141">
        <v>302</v>
      </c>
      <c r="J347" s="143">
        <v>40268</v>
      </c>
      <c r="K347" s="141">
        <v>53</v>
      </c>
      <c r="L347" s="143">
        <f t="shared" si="5"/>
        <v>30772</v>
      </c>
      <c r="M347" s="89" t="s">
        <v>306</v>
      </c>
      <c r="N347" s="70" t="s">
        <v>139</v>
      </c>
      <c r="O347" s="70"/>
      <c r="P347" s="141" t="s">
        <v>364</v>
      </c>
      <c r="Q347" s="141" t="s">
        <v>532</v>
      </c>
      <c r="R347" s="141" t="s">
        <v>841</v>
      </c>
      <c r="S347" s="141" t="s">
        <v>1014</v>
      </c>
      <c r="T347" s="141" t="s">
        <v>1012</v>
      </c>
      <c r="U347" s="89" t="s">
        <v>1473</v>
      </c>
      <c r="V347" s="70"/>
      <c r="W347" s="70"/>
      <c r="X347" s="142" t="s">
        <v>1534</v>
      </c>
    </row>
    <row r="348" spans="1:24" ht="15" customHeight="1">
      <c r="A348" s="70" t="s">
        <v>136</v>
      </c>
      <c r="B348" s="70" t="s">
        <v>137</v>
      </c>
      <c r="C348" s="153">
        <v>158</v>
      </c>
      <c r="D348" s="70"/>
      <c r="E348" s="154" t="s">
        <v>2459</v>
      </c>
      <c r="F348" s="141" t="s">
        <v>360</v>
      </c>
      <c r="G348" s="131">
        <v>4200</v>
      </c>
      <c r="H348" s="141" t="s">
        <v>362</v>
      </c>
      <c r="I348" s="141">
        <v>310</v>
      </c>
      <c r="J348" s="143">
        <v>40268</v>
      </c>
      <c r="K348" s="141">
        <v>0</v>
      </c>
      <c r="L348" s="143">
        <f t="shared" si="5"/>
        <v>30772</v>
      </c>
      <c r="M348" s="89" t="s">
        <v>308</v>
      </c>
      <c r="N348" s="70" t="s">
        <v>139</v>
      </c>
      <c r="O348" s="70"/>
      <c r="P348" s="141" t="s">
        <v>364</v>
      </c>
      <c r="Q348" s="141" t="s">
        <v>138</v>
      </c>
      <c r="R348" s="141" t="s">
        <v>138</v>
      </c>
      <c r="S348" s="141" t="s">
        <v>1014</v>
      </c>
      <c r="T348" s="141" t="s">
        <v>1012</v>
      </c>
      <c r="U348" s="89" t="s">
        <v>1473</v>
      </c>
      <c r="V348" s="70"/>
      <c r="W348" s="70"/>
      <c r="X348" s="142" t="s">
        <v>138</v>
      </c>
    </row>
    <row r="349" spans="1:24" ht="15" customHeight="1">
      <c r="A349" s="70" t="s">
        <v>136</v>
      </c>
      <c r="B349" s="70" t="s">
        <v>137</v>
      </c>
      <c r="C349" s="153">
        <v>161</v>
      </c>
      <c r="D349" s="70"/>
      <c r="E349" s="154" t="s">
        <v>2460</v>
      </c>
      <c r="F349" s="141" t="s">
        <v>360</v>
      </c>
      <c r="G349" s="131">
        <v>6000</v>
      </c>
      <c r="H349" s="141" t="s">
        <v>362</v>
      </c>
      <c r="I349" s="141">
        <v>317</v>
      </c>
      <c r="J349" s="143">
        <v>40268</v>
      </c>
      <c r="K349" s="141">
        <v>75</v>
      </c>
      <c r="L349" s="143">
        <f t="shared" si="5"/>
        <v>30772</v>
      </c>
      <c r="M349" s="89" t="s">
        <v>309</v>
      </c>
      <c r="N349" s="70" t="s">
        <v>139</v>
      </c>
      <c r="O349" s="70"/>
      <c r="P349" s="141" t="s">
        <v>364</v>
      </c>
      <c r="Q349" s="141" t="s">
        <v>535</v>
      </c>
      <c r="R349" s="141" t="s">
        <v>844</v>
      </c>
      <c r="S349" s="141" t="s">
        <v>1014</v>
      </c>
      <c r="T349" s="141" t="s">
        <v>1012</v>
      </c>
      <c r="U349" s="89" t="s">
        <v>1473</v>
      </c>
      <c r="V349" s="70"/>
      <c r="W349" s="70"/>
      <c r="X349" s="142" t="s">
        <v>1378</v>
      </c>
    </row>
    <row r="350" spans="1:24" ht="15" customHeight="1">
      <c r="A350" s="70" t="s">
        <v>136</v>
      </c>
      <c r="B350" s="70" t="s">
        <v>137</v>
      </c>
      <c r="C350" s="153">
        <v>163</v>
      </c>
      <c r="D350" s="70"/>
      <c r="E350" s="154" t="s">
        <v>2461</v>
      </c>
      <c r="F350" s="141" t="s">
        <v>360</v>
      </c>
      <c r="G350" s="130">
        <v>100</v>
      </c>
      <c r="H350" s="141" t="s">
        <v>362</v>
      </c>
      <c r="I350" s="141">
        <v>325</v>
      </c>
      <c r="J350" s="143">
        <v>40268</v>
      </c>
      <c r="K350" s="141">
        <v>38</v>
      </c>
      <c r="L350" s="143">
        <f t="shared" si="5"/>
        <v>30772</v>
      </c>
      <c r="M350" s="89" t="s">
        <v>237</v>
      </c>
      <c r="N350" s="70" t="s">
        <v>139</v>
      </c>
      <c r="O350" s="70"/>
      <c r="P350" s="141" t="s">
        <v>364</v>
      </c>
      <c r="Q350" s="141" t="s">
        <v>540</v>
      </c>
      <c r="R350" s="141" t="s">
        <v>850</v>
      </c>
      <c r="S350" s="141" t="s">
        <v>1014</v>
      </c>
      <c r="T350" s="141" t="s">
        <v>1012</v>
      </c>
      <c r="U350" s="89" t="s">
        <v>1473</v>
      </c>
      <c r="V350" s="70"/>
      <c r="W350" s="70"/>
      <c r="X350" s="142" t="s">
        <v>1539</v>
      </c>
    </row>
    <row r="351" spans="1:24" ht="15" customHeight="1">
      <c r="A351" s="70" t="s">
        <v>136</v>
      </c>
      <c r="B351" s="70" t="s">
        <v>137</v>
      </c>
      <c r="C351" s="153">
        <v>166</v>
      </c>
      <c r="D351" s="70"/>
      <c r="E351" s="154" t="s">
        <v>2462</v>
      </c>
      <c r="F351" s="141" t="s">
        <v>360</v>
      </c>
      <c r="G351" s="130">
        <v>100</v>
      </c>
      <c r="H351" s="141" t="s">
        <v>362</v>
      </c>
      <c r="I351" s="141">
        <v>332</v>
      </c>
      <c r="J351" s="143">
        <v>40268</v>
      </c>
      <c r="K351" s="141">
        <v>53</v>
      </c>
      <c r="L351" s="143">
        <f t="shared" si="5"/>
        <v>30772</v>
      </c>
      <c r="M351" s="89" t="s">
        <v>175</v>
      </c>
      <c r="N351" s="70" t="s">
        <v>139</v>
      </c>
      <c r="O351" s="70"/>
      <c r="P351" s="141" t="s">
        <v>364</v>
      </c>
      <c r="Q351" s="141" t="s">
        <v>546</v>
      </c>
      <c r="R351" s="141" t="s">
        <v>857</v>
      </c>
      <c r="S351" s="141" t="s">
        <v>1014</v>
      </c>
      <c r="T351" s="141" t="s">
        <v>1012</v>
      </c>
      <c r="U351" s="89" t="s">
        <v>1473</v>
      </c>
      <c r="V351" s="70"/>
      <c r="W351" s="70"/>
      <c r="X351" s="142" t="s">
        <v>1544</v>
      </c>
    </row>
    <row r="352" spans="1:24" ht="15" customHeight="1">
      <c r="A352" s="70" t="s">
        <v>136</v>
      </c>
      <c r="B352" s="70" t="s">
        <v>137</v>
      </c>
      <c r="C352" s="153">
        <v>173</v>
      </c>
      <c r="D352" s="70"/>
      <c r="E352" s="154" t="s">
        <v>2463</v>
      </c>
      <c r="F352" s="141" t="s">
        <v>361</v>
      </c>
      <c r="G352" s="131">
        <v>3200</v>
      </c>
      <c r="H352" s="141" t="s">
        <v>362</v>
      </c>
      <c r="I352" s="141">
        <v>343</v>
      </c>
      <c r="J352" s="143">
        <v>40268</v>
      </c>
      <c r="K352" s="141">
        <v>55</v>
      </c>
      <c r="L352" s="143">
        <f t="shared" si="5"/>
        <v>30772</v>
      </c>
      <c r="M352" s="89" t="s">
        <v>166</v>
      </c>
      <c r="N352" s="70" t="s">
        <v>139</v>
      </c>
      <c r="O352" s="70"/>
      <c r="P352" s="141" t="s">
        <v>364</v>
      </c>
      <c r="Q352" s="141" t="s">
        <v>551</v>
      </c>
      <c r="R352" s="141" t="s">
        <v>865</v>
      </c>
      <c r="S352" s="141" t="s">
        <v>1014</v>
      </c>
      <c r="T352" s="141" t="s">
        <v>1012</v>
      </c>
      <c r="U352" s="70"/>
      <c r="V352" s="70"/>
      <c r="W352" s="70"/>
      <c r="X352" s="142" t="s">
        <v>1385</v>
      </c>
    </row>
    <row r="353" spans="1:24" ht="15" customHeight="1">
      <c r="A353" s="70" t="s">
        <v>136</v>
      </c>
      <c r="B353" s="70" t="s">
        <v>137</v>
      </c>
      <c r="C353" s="153">
        <v>176</v>
      </c>
      <c r="D353" s="70"/>
      <c r="E353" s="154" t="s">
        <v>2464</v>
      </c>
      <c r="F353" s="141" t="s">
        <v>360</v>
      </c>
      <c r="G353" s="130">
        <v>500</v>
      </c>
      <c r="H353" s="141" t="s">
        <v>362</v>
      </c>
      <c r="I353" s="141">
        <v>351</v>
      </c>
      <c r="J353" s="143">
        <v>40268</v>
      </c>
      <c r="K353" s="141">
        <v>0</v>
      </c>
      <c r="L353" s="143">
        <f t="shared" si="5"/>
        <v>30772</v>
      </c>
      <c r="M353" s="89" t="s">
        <v>202</v>
      </c>
      <c r="N353" s="70" t="s">
        <v>139</v>
      </c>
      <c r="O353" s="70"/>
      <c r="P353" s="141" t="s">
        <v>364</v>
      </c>
      <c r="Q353" s="141" t="s">
        <v>556</v>
      </c>
      <c r="R353" s="141" t="s">
        <v>870</v>
      </c>
      <c r="S353" s="141" t="s">
        <v>1015</v>
      </c>
      <c r="T353" s="141" t="s">
        <v>1012</v>
      </c>
      <c r="U353" s="70"/>
      <c r="V353" s="70"/>
      <c r="W353" s="70"/>
      <c r="X353" s="142" t="s">
        <v>1387</v>
      </c>
    </row>
    <row r="354" spans="1:24" ht="15" customHeight="1">
      <c r="A354" s="70" t="s">
        <v>136</v>
      </c>
      <c r="B354" s="70" t="s">
        <v>137</v>
      </c>
      <c r="C354" s="153">
        <v>181</v>
      </c>
      <c r="D354" s="70"/>
      <c r="E354" s="154" t="s">
        <v>2465</v>
      </c>
      <c r="F354" s="141" t="s">
        <v>360</v>
      </c>
      <c r="G354" s="131">
        <v>1516</v>
      </c>
      <c r="H354" s="141" t="s">
        <v>362</v>
      </c>
      <c r="I354" s="141">
        <v>358</v>
      </c>
      <c r="J354" s="143">
        <v>40268</v>
      </c>
      <c r="K354" s="141">
        <v>44</v>
      </c>
      <c r="L354" s="143">
        <f t="shared" si="5"/>
        <v>30772</v>
      </c>
      <c r="M354" s="89" t="s">
        <v>300</v>
      </c>
      <c r="N354" s="70" t="s">
        <v>139</v>
      </c>
      <c r="O354" s="70"/>
      <c r="P354" s="141" t="s">
        <v>364</v>
      </c>
      <c r="Q354" s="141" t="s">
        <v>557</v>
      </c>
      <c r="R354" s="141" t="s">
        <v>872</v>
      </c>
      <c r="S354" s="141" t="s">
        <v>1014</v>
      </c>
      <c r="T354" s="141" t="s">
        <v>1012</v>
      </c>
      <c r="U354" s="70"/>
      <c r="V354" s="70"/>
      <c r="W354" s="70"/>
      <c r="X354" s="142" t="s">
        <v>1388</v>
      </c>
    </row>
    <row r="355" spans="1:24" ht="15" customHeight="1">
      <c r="A355" s="70" t="s">
        <v>136</v>
      </c>
      <c r="B355" s="70" t="s">
        <v>137</v>
      </c>
      <c r="C355" s="153">
        <v>185</v>
      </c>
      <c r="D355" s="70"/>
      <c r="E355" s="154" t="s">
        <v>2466</v>
      </c>
      <c r="F355" s="141" t="s">
        <v>360</v>
      </c>
      <c r="G355" s="130">
        <v>100</v>
      </c>
      <c r="H355" s="141" t="s">
        <v>362</v>
      </c>
      <c r="I355" s="141">
        <v>364</v>
      </c>
      <c r="J355" s="143">
        <v>40268</v>
      </c>
      <c r="K355" s="141">
        <v>44</v>
      </c>
      <c r="L355" s="143">
        <f t="shared" si="5"/>
        <v>30772</v>
      </c>
      <c r="M355" s="89" t="s">
        <v>182</v>
      </c>
      <c r="N355" s="70" t="s">
        <v>139</v>
      </c>
      <c r="O355" s="70"/>
      <c r="P355" s="141" t="s">
        <v>364</v>
      </c>
      <c r="Q355" s="141" t="s">
        <v>537</v>
      </c>
      <c r="R355" s="141" t="s">
        <v>875</v>
      </c>
      <c r="S355" s="141" t="s">
        <v>1014</v>
      </c>
      <c r="T355" s="141" t="s">
        <v>1012</v>
      </c>
      <c r="U355" s="70"/>
      <c r="V355" s="70"/>
      <c r="W355" s="70"/>
      <c r="X355" s="142" t="s">
        <v>1391</v>
      </c>
    </row>
    <row r="356" spans="1:24" ht="15" customHeight="1">
      <c r="A356" s="70" t="s">
        <v>136</v>
      </c>
      <c r="B356" s="70" t="s">
        <v>137</v>
      </c>
      <c r="C356" s="153">
        <v>186</v>
      </c>
      <c r="D356" s="70"/>
      <c r="E356" s="154" t="s">
        <v>2467</v>
      </c>
      <c r="F356" s="141" t="s">
        <v>361</v>
      </c>
      <c r="G356" s="130">
        <v>600</v>
      </c>
      <c r="H356" s="141" t="s">
        <v>362</v>
      </c>
      <c r="I356" s="141">
        <v>365</v>
      </c>
      <c r="J356" s="143">
        <v>40268</v>
      </c>
      <c r="K356" s="141">
        <v>0</v>
      </c>
      <c r="L356" s="143">
        <f t="shared" si="5"/>
        <v>30772</v>
      </c>
      <c r="M356" s="89" t="s">
        <v>202</v>
      </c>
      <c r="N356" s="70" t="s">
        <v>139</v>
      </c>
      <c r="O356" s="70"/>
      <c r="P356" s="141" t="s">
        <v>364</v>
      </c>
      <c r="Q356" s="141" t="s">
        <v>138</v>
      </c>
      <c r="R356" s="141" t="s">
        <v>138</v>
      </c>
      <c r="S356" s="141" t="s">
        <v>1014</v>
      </c>
      <c r="T356" s="141" t="s">
        <v>1012</v>
      </c>
      <c r="U356" s="70"/>
      <c r="V356" s="70"/>
      <c r="W356" s="70"/>
      <c r="X356" s="142" t="s">
        <v>138</v>
      </c>
    </row>
    <row r="357" spans="1:24" ht="15" customHeight="1">
      <c r="A357" s="70" t="s">
        <v>136</v>
      </c>
      <c r="B357" s="70" t="s">
        <v>137</v>
      </c>
      <c r="C357" s="153">
        <v>187</v>
      </c>
      <c r="D357" s="70"/>
      <c r="E357" s="154" t="s">
        <v>2468</v>
      </c>
      <c r="F357" s="141" t="s">
        <v>360</v>
      </c>
      <c r="G357" s="131">
        <v>5100</v>
      </c>
      <c r="H357" s="141" t="s">
        <v>362</v>
      </c>
      <c r="I357" s="141">
        <v>367</v>
      </c>
      <c r="J357" s="143">
        <v>40268</v>
      </c>
      <c r="K357" s="141">
        <v>38</v>
      </c>
      <c r="L357" s="143">
        <f t="shared" si="5"/>
        <v>30772</v>
      </c>
      <c r="M357" s="89" t="s">
        <v>170</v>
      </c>
      <c r="N357" s="70" t="s">
        <v>139</v>
      </c>
      <c r="O357" s="70"/>
      <c r="P357" s="141" t="s">
        <v>364</v>
      </c>
      <c r="Q357" s="141" t="s">
        <v>482</v>
      </c>
      <c r="R357" s="141" t="s">
        <v>876</v>
      </c>
      <c r="S357" s="141" t="s">
        <v>1014</v>
      </c>
      <c r="T357" s="141" t="s">
        <v>1012</v>
      </c>
      <c r="U357" s="70"/>
      <c r="V357" s="70"/>
      <c r="W357" s="70"/>
      <c r="X357" s="142" t="s">
        <v>1392</v>
      </c>
    </row>
    <row r="358" spans="1:24" ht="15" customHeight="1">
      <c r="A358" s="70" t="s">
        <v>136</v>
      </c>
      <c r="B358" s="70" t="s">
        <v>137</v>
      </c>
      <c r="C358" s="153">
        <v>190</v>
      </c>
      <c r="D358" s="70"/>
      <c r="E358" s="154" t="s">
        <v>2469</v>
      </c>
      <c r="F358" s="141" t="s">
        <v>360</v>
      </c>
      <c r="G358" s="130">
        <v>500</v>
      </c>
      <c r="H358" s="141" t="s">
        <v>362</v>
      </c>
      <c r="I358" s="141">
        <v>372</v>
      </c>
      <c r="J358" s="143">
        <v>40268</v>
      </c>
      <c r="K358" s="141">
        <v>45</v>
      </c>
      <c r="L358" s="143">
        <f t="shared" si="5"/>
        <v>30772</v>
      </c>
      <c r="M358" s="89" t="s">
        <v>165</v>
      </c>
      <c r="N358" s="70" t="s">
        <v>139</v>
      </c>
      <c r="O358" s="70"/>
      <c r="P358" s="141" t="s">
        <v>364</v>
      </c>
      <c r="Q358" s="141" t="s">
        <v>562</v>
      </c>
      <c r="R358" s="141" t="s">
        <v>878</v>
      </c>
      <c r="S358" s="141" t="s">
        <v>1014</v>
      </c>
      <c r="T358" s="141" t="s">
        <v>1012</v>
      </c>
      <c r="U358" s="70"/>
      <c r="V358" s="70"/>
      <c r="W358" s="70"/>
      <c r="X358" s="142" t="s">
        <v>1393</v>
      </c>
    </row>
    <row r="359" spans="1:24" ht="15" customHeight="1">
      <c r="A359" s="70" t="s">
        <v>136</v>
      </c>
      <c r="B359" s="70" t="s">
        <v>137</v>
      </c>
      <c r="C359" s="153">
        <v>191</v>
      </c>
      <c r="D359" s="70"/>
      <c r="E359" s="154" t="s">
        <v>2470</v>
      </c>
      <c r="F359" s="141" t="s">
        <v>361</v>
      </c>
      <c r="G359" s="131">
        <v>1200</v>
      </c>
      <c r="H359" s="141" t="s">
        <v>362</v>
      </c>
      <c r="I359" s="141">
        <v>373</v>
      </c>
      <c r="J359" s="143">
        <v>40268</v>
      </c>
      <c r="K359" s="141">
        <v>48</v>
      </c>
      <c r="L359" s="143">
        <f t="shared" si="5"/>
        <v>30772</v>
      </c>
      <c r="M359" s="89" t="s">
        <v>254</v>
      </c>
      <c r="N359" s="70" t="s">
        <v>139</v>
      </c>
      <c r="O359" s="70"/>
      <c r="P359" s="141" t="s">
        <v>364</v>
      </c>
      <c r="Q359" s="141" t="s">
        <v>530</v>
      </c>
      <c r="R359" s="141" t="s">
        <v>879</v>
      </c>
      <c r="S359" s="141" t="s">
        <v>1014</v>
      </c>
      <c r="T359" s="141" t="s">
        <v>1012</v>
      </c>
      <c r="U359" s="70"/>
      <c r="V359" s="70"/>
      <c r="W359" s="70"/>
      <c r="X359" s="142" t="s">
        <v>1549</v>
      </c>
    </row>
    <row r="360" spans="1:24" ht="15" customHeight="1">
      <c r="A360" s="70" t="s">
        <v>136</v>
      </c>
      <c r="B360" s="70" t="s">
        <v>137</v>
      </c>
      <c r="C360" s="153">
        <v>192</v>
      </c>
      <c r="D360" s="70"/>
      <c r="E360" s="154" t="s">
        <v>2471</v>
      </c>
      <c r="F360" s="141" t="s">
        <v>360</v>
      </c>
      <c r="G360" s="131">
        <v>24000</v>
      </c>
      <c r="H360" s="141" t="s">
        <v>362</v>
      </c>
      <c r="I360" s="141">
        <v>374</v>
      </c>
      <c r="J360" s="143">
        <v>40268</v>
      </c>
      <c r="K360" s="141">
        <v>54</v>
      </c>
      <c r="L360" s="143">
        <f t="shared" si="5"/>
        <v>30772</v>
      </c>
      <c r="M360" s="89" t="s">
        <v>175</v>
      </c>
      <c r="N360" s="70" t="s">
        <v>139</v>
      </c>
      <c r="O360" s="70"/>
      <c r="P360" s="141" t="s">
        <v>364</v>
      </c>
      <c r="Q360" s="141" t="s">
        <v>563</v>
      </c>
      <c r="R360" s="141" t="s">
        <v>880</v>
      </c>
      <c r="S360" s="141" t="s">
        <v>1014</v>
      </c>
      <c r="T360" s="141" t="s">
        <v>1012</v>
      </c>
      <c r="U360" s="70"/>
      <c r="V360" s="70"/>
      <c r="W360" s="70"/>
      <c r="X360" s="142" t="s">
        <v>1394</v>
      </c>
    </row>
    <row r="361" spans="1:24" ht="15" customHeight="1">
      <c r="A361" s="70" t="s">
        <v>136</v>
      </c>
      <c r="B361" s="70" t="s">
        <v>137</v>
      </c>
      <c r="C361" s="153">
        <v>193</v>
      </c>
      <c r="D361" s="70"/>
      <c r="E361" s="154" t="s">
        <v>2472</v>
      </c>
      <c r="F361" s="141" t="s">
        <v>360</v>
      </c>
      <c r="G361" s="131">
        <v>3600</v>
      </c>
      <c r="H361" s="141" t="s">
        <v>362</v>
      </c>
      <c r="I361" s="141">
        <v>377</v>
      </c>
      <c r="J361" s="143">
        <v>40268</v>
      </c>
      <c r="K361" s="141">
        <v>44</v>
      </c>
      <c r="L361" s="143">
        <f t="shared" si="5"/>
        <v>30772</v>
      </c>
      <c r="M361" s="89" t="s">
        <v>202</v>
      </c>
      <c r="N361" s="70" t="s">
        <v>139</v>
      </c>
      <c r="O361" s="70"/>
      <c r="P361" s="141" t="s">
        <v>364</v>
      </c>
      <c r="Q361" s="141" t="s">
        <v>423</v>
      </c>
      <c r="R361" s="141" t="s">
        <v>882</v>
      </c>
      <c r="S361" s="141" t="s">
        <v>1014</v>
      </c>
      <c r="T361" s="141" t="s">
        <v>1012</v>
      </c>
      <c r="U361" s="70"/>
      <c r="V361" s="70"/>
      <c r="W361" s="70"/>
      <c r="X361" s="142" t="s">
        <v>138</v>
      </c>
    </row>
    <row r="362" spans="1:24" ht="15" customHeight="1">
      <c r="A362" s="70" t="s">
        <v>136</v>
      </c>
      <c r="B362" s="70" t="s">
        <v>137</v>
      </c>
      <c r="C362" s="153">
        <v>195</v>
      </c>
      <c r="D362" s="70"/>
      <c r="E362" s="154" t="s">
        <v>2473</v>
      </c>
      <c r="F362" s="141" t="s">
        <v>360</v>
      </c>
      <c r="G362" s="131">
        <v>4800</v>
      </c>
      <c r="H362" s="141" t="s">
        <v>362</v>
      </c>
      <c r="I362" s="141">
        <v>380</v>
      </c>
      <c r="J362" s="143">
        <v>40268</v>
      </c>
      <c r="K362" s="141">
        <v>47</v>
      </c>
      <c r="L362" s="143">
        <f t="shared" si="5"/>
        <v>30772</v>
      </c>
      <c r="M362" s="89" t="s">
        <v>259</v>
      </c>
      <c r="N362" s="70" t="s">
        <v>139</v>
      </c>
      <c r="O362" s="70"/>
      <c r="P362" s="141" t="s">
        <v>364</v>
      </c>
      <c r="Q362" s="141" t="s">
        <v>565</v>
      </c>
      <c r="R362" s="141" t="s">
        <v>884</v>
      </c>
      <c r="S362" s="141" t="s">
        <v>1014</v>
      </c>
      <c r="T362" s="141" t="s">
        <v>1012</v>
      </c>
      <c r="U362" s="70"/>
      <c r="V362" s="70"/>
      <c r="W362" s="70"/>
      <c r="X362" s="142" t="s">
        <v>1396</v>
      </c>
    </row>
    <row r="363" spans="1:24" ht="15" customHeight="1">
      <c r="A363" s="70" t="s">
        <v>136</v>
      </c>
      <c r="B363" s="70" t="s">
        <v>137</v>
      </c>
      <c r="C363" s="153">
        <v>197</v>
      </c>
      <c r="D363" s="70"/>
      <c r="E363" s="154" t="s">
        <v>2474</v>
      </c>
      <c r="F363" s="141" t="s">
        <v>360</v>
      </c>
      <c r="G363" s="130">
        <v>600</v>
      </c>
      <c r="H363" s="141" t="s">
        <v>362</v>
      </c>
      <c r="I363" s="141">
        <v>382</v>
      </c>
      <c r="J363" s="143">
        <v>40268</v>
      </c>
      <c r="K363" s="141">
        <v>38</v>
      </c>
      <c r="L363" s="143">
        <f t="shared" si="5"/>
        <v>30772</v>
      </c>
      <c r="M363" s="89" t="s">
        <v>322</v>
      </c>
      <c r="N363" s="70" t="s">
        <v>139</v>
      </c>
      <c r="O363" s="70"/>
      <c r="P363" s="141" t="s">
        <v>364</v>
      </c>
      <c r="Q363" s="141" t="s">
        <v>437</v>
      </c>
      <c r="R363" s="141" t="s">
        <v>886</v>
      </c>
      <c r="S363" s="141" t="s">
        <v>1014</v>
      </c>
      <c r="T363" s="141" t="s">
        <v>1012</v>
      </c>
      <c r="U363" s="70"/>
      <c r="V363" s="70"/>
      <c r="W363" s="70"/>
      <c r="X363" s="142" t="s">
        <v>1551</v>
      </c>
    </row>
    <row r="364" spans="1:24" ht="15" customHeight="1">
      <c r="A364" s="70" t="s">
        <v>136</v>
      </c>
      <c r="B364" s="70" t="s">
        <v>137</v>
      </c>
      <c r="C364" s="153">
        <v>200</v>
      </c>
      <c r="D364" s="70"/>
      <c r="E364" s="154" t="s">
        <v>2475</v>
      </c>
      <c r="F364" s="141" t="s">
        <v>360</v>
      </c>
      <c r="G364" s="131">
        <v>3000</v>
      </c>
      <c r="H364" s="141" t="s">
        <v>362</v>
      </c>
      <c r="I364" s="141">
        <v>384</v>
      </c>
      <c r="J364" s="143">
        <v>40268</v>
      </c>
      <c r="K364" s="141">
        <v>72</v>
      </c>
      <c r="L364" s="143">
        <f t="shared" si="5"/>
        <v>30772</v>
      </c>
      <c r="M364" s="89" t="s">
        <v>323</v>
      </c>
      <c r="N364" s="70" t="s">
        <v>139</v>
      </c>
      <c r="O364" s="70"/>
      <c r="P364" s="141" t="s">
        <v>364</v>
      </c>
      <c r="Q364" s="141" t="s">
        <v>567</v>
      </c>
      <c r="R364" s="141" t="s">
        <v>887</v>
      </c>
      <c r="S364" s="141" t="s">
        <v>1014</v>
      </c>
      <c r="T364" s="141" t="s">
        <v>1012</v>
      </c>
      <c r="U364" s="70"/>
      <c r="V364" s="70"/>
      <c r="W364" s="70"/>
      <c r="X364" s="142" t="s">
        <v>1397</v>
      </c>
    </row>
    <row r="365" spans="1:24" ht="15" customHeight="1">
      <c r="A365" s="70" t="s">
        <v>136</v>
      </c>
      <c r="B365" s="70" t="s">
        <v>137</v>
      </c>
      <c r="C365" s="153">
        <v>201</v>
      </c>
      <c r="D365" s="70"/>
      <c r="E365" s="154" t="s">
        <v>2476</v>
      </c>
      <c r="F365" s="141" t="s">
        <v>360</v>
      </c>
      <c r="G365" s="131">
        <v>4600</v>
      </c>
      <c r="H365" s="141" t="s">
        <v>362</v>
      </c>
      <c r="I365" s="141">
        <v>385</v>
      </c>
      <c r="J365" s="143">
        <v>40268</v>
      </c>
      <c r="K365" s="141">
        <v>0</v>
      </c>
      <c r="L365" s="143">
        <f t="shared" si="5"/>
        <v>30772</v>
      </c>
      <c r="M365" s="89" t="s">
        <v>305</v>
      </c>
      <c r="N365" s="70" t="s">
        <v>139</v>
      </c>
      <c r="O365" s="70"/>
      <c r="P365" s="141" t="s">
        <v>364</v>
      </c>
      <c r="Q365" s="141" t="s">
        <v>503</v>
      </c>
      <c r="R365" s="141" t="s">
        <v>888</v>
      </c>
      <c r="S365" s="141" t="s">
        <v>1014</v>
      </c>
      <c r="T365" s="141" t="s">
        <v>1012</v>
      </c>
      <c r="U365" s="70"/>
      <c r="V365" s="70"/>
      <c r="W365" s="70"/>
      <c r="X365" s="142" t="s">
        <v>1398</v>
      </c>
    </row>
    <row r="366" spans="1:24" ht="15" customHeight="1">
      <c r="A366" s="70" t="s">
        <v>136</v>
      </c>
      <c r="B366" s="70" t="s">
        <v>137</v>
      </c>
      <c r="C366" s="153">
        <v>202</v>
      </c>
      <c r="D366" s="70"/>
      <c r="E366" s="154" t="s">
        <v>2477</v>
      </c>
      <c r="F366" s="141" t="s">
        <v>360</v>
      </c>
      <c r="G366" s="131">
        <v>5800</v>
      </c>
      <c r="H366" s="141" t="s">
        <v>362</v>
      </c>
      <c r="I366" s="141">
        <v>389</v>
      </c>
      <c r="J366" s="143">
        <v>40268</v>
      </c>
      <c r="K366" s="141">
        <v>0</v>
      </c>
      <c r="L366" s="143">
        <f t="shared" si="5"/>
        <v>30772</v>
      </c>
      <c r="M366" s="89" t="s">
        <v>182</v>
      </c>
      <c r="N366" s="70" t="s">
        <v>139</v>
      </c>
      <c r="O366" s="70"/>
      <c r="P366" s="141" t="s">
        <v>364</v>
      </c>
      <c r="Q366" s="141" t="s">
        <v>138</v>
      </c>
      <c r="R366" s="141" t="s">
        <v>138</v>
      </c>
      <c r="S366" s="141" t="s">
        <v>1014</v>
      </c>
      <c r="T366" s="141" t="s">
        <v>1012</v>
      </c>
      <c r="U366" s="70"/>
      <c r="V366" s="70"/>
      <c r="W366" s="70"/>
      <c r="X366" s="142" t="s">
        <v>138</v>
      </c>
    </row>
    <row r="367" spans="1:24" ht="15" customHeight="1">
      <c r="A367" s="70" t="s">
        <v>136</v>
      </c>
      <c r="B367" s="70" t="s">
        <v>137</v>
      </c>
      <c r="C367" s="153">
        <v>203</v>
      </c>
      <c r="D367" s="70"/>
      <c r="E367" s="154" t="s">
        <v>2478</v>
      </c>
      <c r="F367" s="141" t="s">
        <v>360</v>
      </c>
      <c r="G367" s="130">
        <v>100</v>
      </c>
      <c r="H367" s="141" t="s">
        <v>362</v>
      </c>
      <c r="I367" s="141">
        <v>394</v>
      </c>
      <c r="J367" s="143">
        <v>40268</v>
      </c>
      <c r="K367" s="141">
        <v>33</v>
      </c>
      <c r="L367" s="143">
        <f t="shared" si="5"/>
        <v>30772</v>
      </c>
      <c r="M367" s="89" t="s">
        <v>187</v>
      </c>
      <c r="N367" s="70" t="s">
        <v>139</v>
      </c>
      <c r="O367" s="70"/>
      <c r="P367" s="141" t="s">
        <v>364</v>
      </c>
      <c r="Q367" s="141" t="s">
        <v>571</v>
      </c>
      <c r="R367" s="141" t="s">
        <v>892</v>
      </c>
      <c r="S367" s="141" t="s">
        <v>1014</v>
      </c>
      <c r="T367" s="141" t="s">
        <v>1012</v>
      </c>
      <c r="U367" s="70"/>
      <c r="V367" s="70"/>
      <c r="W367" s="70"/>
      <c r="X367" s="142" t="s">
        <v>1552</v>
      </c>
    </row>
    <row r="368" spans="1:24" ht="15" customHeight="1">
      <c r="A368" s="70" t="s">
        <v>136</v>
      </c>
      <c r="B368" s="70" t="s">
        <v>137</v>
      </c>
      <c r="C368" s="153">
        <v>206</v>
      </c>
      <c r="D368" s="70"/>
      <c r="E368" s="154" t="s">
        <v>2479</v>
      </c>
      <c r="F368" s="141" t="s">
        <v>360</v>
      </c>
      <c r="G368" s="131">
        <v>12000</v>
      </c>
      <c r="H368" s="141" t="s">
        <v>362</v>
      </c>
      <c r="I368" s="141">
        <v>402</v>
      </c>
      <c r="J368" s="143">
        <v>40268</v>
      </c>
      <c r="K368" s="141">
        <v>56</v>
      </c>
      <c r="L368" s="143">
        <f t="shared" si="5"/>
        <v>30772</v>
      </c>
      <c r="M368" s="89" t="s">
        <v>174</v>
      </c>
      <c r="N368" s="70" t="s">
        <v>139</v>
      </c>
      <c r="O368" s="70"/>
      <c r="P368" s="141" t="s">
        <v>364</v>
      </c>
      <c r="Q368" s="141" t="s">
        <v>575</v>
      </c>
      <c r="R368" s="141" t="s">
        <v>898</v>
      </c>
      <c r="S368" s="141" t="s">
        <v>1014</v>
      </c>
      <c r="T368" s="141" t="s">
        <v>1012</v>
      </c>
      <c r="U368" s="70"/>
      <c r="V368" s="70"/>
      <c r="W368" s="70"/>
      <c r="X368" s="142" t="s">
        <v>1405</v>
      </c>
    </row>
    <row r="369" spans="1:24" ht="15" customHeight="1">
      <c r="A369" s="70" t="s">
        <v>136</v>
      </c>
      <c r="B369" s="70" t="s">
        <v>137</v>
      </c>
      <c r="C369" s="153">
        <v>208</v>
      </c>
      <c r="D369" s="70"/>
      <c r="E369" s="154" t="s">
        <v>2480</v>
      </c>
      <c r="F369" s="141" t="s">
        <v>360</v>
      </c>
      <c r="G369" s="131">
        <v>15200</v>
      </c>
      <c r="H369" s="141" t="s">
        <v>362</v>
      </c>
      <c r="I369" s="141">
        <v>405</v>
      </c>
      <c r="J369" s="143">
        <v>40268</v>
      </c>
      <c r="K369" s="141">
        <v>52</v>
      </c>
      <c r="L369" s="143">
        <f t="shared" si="5"/>
        <v>30772</v>
      </c>
      <c r="M369" s="89" t="s">
        <v>166</v>
      </c>
      <c r="N369" s="70" t="s">
        <v>139</v>
      </c>
      <c r="O369" s="70"/>
      <c r="P369" s="141" t="s">
        <v>364</v>
      </c>
      <c r="Q369" s="141" t="s">
        <v>577</v>
      </c>
      <c r="R369" s="141" t="s">
        <v>901</v>
      </c>
      <c r="S369" s="141" t="s">
        <v>1014</v>
      </c>
      <c r="T369" s="141" t="s">
        <v>1012</v>
      </c>
      <c r="U369" s="70"/>
      <c r="V369" s="70"/>
      <c r="W369" s="70"/>
      <c r="X369" s="142" t="s">
        <v>1408</v>
      </c>
    </row>
    <row r="370" spans="1:24" ht="15" customHeight="1">
      <c r="A370" s="70" t="s">
        <v>136</v>
      </c>
      <c r="B370" s="70" t="s">
        <v>137</v>
      </c>
      <c r="C370" s="153">
        <v>209</v>
      </c>
      <c r="D370" s="70"/>
      <c r="E370" s="154" t="s">
        <v>2481</v>
      </c>
      <c r="F370" s="141" t="s">
        <v>360</v>
      </c>
      <c r="G370" s="131">
        <v>1000</v>
      </c>
      <c r="H370" s="141" t="s">
        <v>362</v>
      </c>
      <c r="I370" s="141">
        <v>406</v>
      </c>
      <c r="J370" s="143">
        <v>40268</v>
      </c>
      <c r="K370" s="141">
        <v>49</v>
      </c>
      <c r="L370" s="143">
        <f t="shared" si="5"/>
        <v>30772</v>
      </c>
      <c r="M370" s="89" t="s">
        <v>249</v>
      </c>
      <c r="N370" s="70" t="s">
        <v>139</v>
      </c>
      <c r="O370" s="70"/>
      <c r="P370" s="141" t="s">
        <v>364</v>
      </c>
      <c r="Q370" s="141" t="s">
        <v>578</v>
      </c>
      <c r="R370" s="141" t="s">
        <v>902</v>
      </c>
      <c r="S370" s="141" t="s">
        <v>1014</v>
      </c>
      <c r="T370" s="141" t="s">
        <v>1012</v>
      </c>
      <c r="U370" s="70"/>
      <c r="V370" s="70"/>
      <c r="W370" s="70"/>
      <c r="X370" s="142" t="s">
        <v>1409</v>
      </c>
    </row>
    <row r="371" spans="1:24" ht="15" customHeight="1">
      <c r="A371" s="70" t="s">
        <v>136</v>
      </c>
      <c r="B371" s="70" t="s">
        <v>137</v>
      </c>
      <c r="C371" s="153">
        <v>212</v>
      </c>
      <c r="D371" s="70"/>
      <c r="E371" s="154" t="s">
        <v>2482</v>
      </c>
      <c r="F371" s="141" t="s">
        <v>361</v>
      </c>
      <c r="G371" s="131">
        <v>6000</v>
      </c>
      <c r="H371" s="141" t="s">
        <v>362</v>
      </c>
      <c r="I371" s="141">
        <v>413</v>
      </c>
      <c r="J371" s="143">
        <v>40268</v>
      </c>
      <c r="K371" s="141">
        <v>66</v>
      </c>
      <c r="L371" s="143">
        <f t="shared" si="5"/>
        <v>30772</v>
      </c>
      <c r="M371" s="89" t="s">
        <v>196</v>
      </c>
      <c r="N371" s="70" t="s">
        <v>139</v>
      </c>
      <c r="O371" s="70"/>
      <c r="P371" s="141" t="s">
        <v>364</v>
      </c>
      <c r="Q371" s="141" t="s">
        <v>480</v>
      </c>
      <c r="R371" s="141" t="s">
        <v>908</v>
      </c>
      <c r="S371" s="141" t="s">
        <v>1014</v>
      </c>
      <c r="T371" s="141" t="s">
        <v>1012</v>
      </c>
      <c r="U371" s="70"/>
      <c r="V371" s="70"/>
      <c r="W371" s="70"/>
      <c r="X371" s="142" t="s">
        <v>1415</v>
      </c>
    </row>
    <row r="372" spans="1:24" ht="15" customHeight="1">
      <c r="A372" s="70" t="s">
        <v>136</v>
      </c>
      <c r="B372" s="70" t="s">
        <v>137</v>
      </c>
      <c r="C372" s="153">
        <v>215</v>
      </c>
      <c r="D372" s="70"/>
      <c r="E372" s="154" t="s">
        <v>2483</v>
      </c>
      <c r="F372" s="141" t="s">
        <v>360</v>
      </c>
      <c r="G372" s="130">
        <v>100</v>
      </c>
      <c r="H372" s="141" t="s">
        <v>362</v>
      </c>
      <c r="I372" s="141">
        <v>419</v>
      </c>
      <c r="J372" s="143">
        <v>40268</v>
      </c>
      <c r="K372" s="141">
        <v>49</v>
      </c>
      <c r="L372" s="143">
        <f t="shared" si="5"/>
        <v>30772</v>
      </c>
      <c r="M372" s="89" t="s">
        <v>250</v>
      </c>
      <c r="N372" s="70" t="s">
        <v>139</v>
      </c>
      <c r="O372" s="70"/>
      <c r="P372" s="141" t="s">
        <v>364</v>
      </c>
      <c r="Q372" s="141" t="s">
        <v>584</v>
      </c>
      <c r="R372" s="141" t="s">
        <v>914</v>
      </c>
      <c r="S372" s="141" t="s">
        <v>1014</v>
      </c>
      <c r="T372" s="141" t="s">
        <v>1012</v>
      </c>
      <c r="U372" s="70"/>
      <c r="V372" s="70"/>
      <c r="W372" s="70"/>
      <c r="X372" s="142" t="s">
        <v>1417</v>
      </c>
    </row>
    <row r="373" spans="1:24" ht="15" customHeight="1">
      <c r="A373" s="70" t="s">
        <v>136</v>
      </c>
      <c r="B373" s="70" t="s">
        <v>137</v>
      </c>
      <c r="C373" s="153">
        <v>216</v>
      </c>
      <c r="D373" s="70"/>
      <c r="E373" s="154" t="s">
        <v>2484</v>
      </c>
      <c r="F373" s="141" t="s">
        <v>360</v>
      </c>
      <c r="G373" s="131">
        <v>3600</v>
      </c>
      <c r="H373" s="141" t="s">
        <v>362</v>
      </c>
      <c r="I373" s="141">
        <v>423</v>
      </c>
      <c r="J373" s="143">
        <v>40268</v>
      </c>
      <c r="K373" s="141">
        <v>54</v>
      </c>
      <c r="L373" s="143">
        <f t="shared" si="5"/>
        <v>30772</v>
      </c>
      <c r="M373" s="89" t="s">
        <v>175</v>
      </c>
      <c r="N373" s="70" t="s">
        <v>139</v>
      </c>
      <c r="O373" s="70"/>
      <c r="P373" s="141" t="s">
        <v>364</v>
      </c>
      <c r="Q373" s="141" t="s">
        <v>546</v>
      </c>
      <c r="R373" s="141" t="s">
        <v>918</v>
      </c>
      <c r="S373" s="141" t="s">
        <v>1014</v>
      </c>
      <c r="T373" s="141" t="s">
        <v>1012</v>
      </c>
      <c r="U373" s="70"/>
      <c r="V373" s="70"/>
      <c r="W373" s="70"/>
      <c r="X373" s="142" t="s">
        <v>1421</v>
      </c>
    </row>
    <row r="374" spans="1:24" ht="15" customHeight="1">
      <c r="A374" s="70" t="s">
        <v>136</v>
      </c>
      <c r="B374" s="70" t="s">
        <v>137</v>
      </c>
      <c r="C374" s="153">
        <v>217</v>
      </c>
      <c r="D374" s="70"/>
      <c r="E374" s="154" t="s">
        <v>2485</v>
      </c>
      <c r="F374" s="141" t="s">
        <v>360</v>
      </c>
      <c r="G374" s="130">
        <v>100</v>
      </c>
      <c r="H374" s="141" t="s">
        <v>362</v>
      </c>
      <c r="I374" s="141">
        <v>424</v>
      </c>
      <c r="J374" s="143">
        <v>40268</v>
      </c>
      <c r="K374" s="141">
        <v>44</v>
      </c>
      <c r="L374" s="143">
        <f t="shared" si="5"/>
        <v>30772</v>
      </c>
      <c r="M374" s="89" t="s">
        <v>228</v>
      </c>
      <c r="N374" s="70" t="s">
        <v>139</v>
      </c>
      <c r="O374" s="70"/>
      <c r="P374" s="141" t="s">
        <v>364</v>
      </c>
      <c r="Q374" s="141" t="s">
        <v>587</v>
      </c>
      <c r="R374" s="141" t="s">
        <v>919</v>
      </c>
      <c r="S374" s="141" t="s">
        <v>1014</v>
      </c>
      <c r="T374" s="141" t="s">
        <v>1012</v>
      </c>
      <c r="U374" s="70"/>
      <c r="V374" s="70"/>
      <c r="W374" s="70"/>
      <c r="X374" s="142" t="s">
        <v>1422</v>
      </c>
    </row>
    <row r="375" spans="1:24" ht="15" customHeight="1">
      <c r="A375" s="70" t="s">
        <v>136</v>
      </c>
      <c r="B375" s="70" t="s">
        <v>137</v>
      </c>
      <c r="C375" s="153">
        <v>221</v>
      </c>
      <c r="D375" s="70"/>
      <c r="E375" s="154" t="s">
        <v>2486</v>
      </c>
      <c r="F375" s="141" t="s">
        <v>360</v>
      </c>
      <c r="G375" s="131">
        <v>1100</v>
      </c>
      <c r="H375" s="141" t="s">
        <v>362</v>
      </c>
      <c r="I375" s="141">
        <v>433</v>
      </c>
      <c r="J375" s="143">
        <v>40268</v>
      </c>
      <c r="K375" s="141">
        <v>74</v>
      </c>
      <c r="L375" s="143">
        <f t="shared" si="5"/>
        <v>30772</v>
      </c>
      <c r="M375" s="89" t="s">
        <v>227</v>
      </c>
      <c r="N375" s="70" t="s">
        <v>139</v>
      </c>
      <c r="O375" s="70"/>
      <c r="P375" s="141" t="s">
        <v>364</v>
      </c>
      <c r="Q375" s="141" t="s">
        <v>593</v>
      </c>
      <c r="R375" s="141" t="s">
        <v>926</v>
      </c>
      <c r="S375" s="141" t="s">
        <v>1014</v>
      </c>
      <c r="T375" s="141" t="s">
        <v>1012</v>
      </c>
      <c r="U375" s="70"/>
      <c r="V375" s="70"/>
      <c r="W375" s="70"/>
      <c r="X375" s="142" t="s">
        <v>1427</v>
      </c>
    </row>
    <row r="376" spans="1:24" ht="15" customHeight="1">
      <c r="A376" s="70" t="s">
        <v>136</v>
      </c>
      <c r="B376" s="70" t="s">
        <v>137</v>
      </c>
      <c r="C376" s="153">
        <v>223</v>
      </c>
      <c r="D376" s="70"/>
      <c r="E376" s="154" t="s">
        <v>2487</v>
      </c>
      <c r="F376" s="141" t="s">
        <v>360</v>
      </c>
      <c r="G376" s="131">
        <v>14400</v>
      </c>
      <c r="H376" s="141" t="s">
        <v>362</v>
      </c>
      <c r="I376" s="141">
        <v>437</v>
      </c>
      <c r="J376" s="143">
        <v>40268</v>
      </c>
      <c r="K376" s="141">
        <v>67</v>
      </c>
      <c r="L376" s="143">
        <f t="shared" si="5"/>
        <v>30772</v>
      </c>
      <c r="M376" s="89" t="s">
        <v>182</v>
      </c>
      <c r="N376" s="70" t="s">
        <v>139</v>
      </c>
      <c r="O376" s="70"/>
      <c r="P376" s="141" t="s">
        <v>364</v>
      </c>
      <c r="Q376" s="141" t="s">
        <v>597</v>
      </c>
      <c r="R376" s="141" t="s">
        <v>930</v>
      </c>
      <c r="S376" s="141" t="s">
        <v>1014</v>
      </c>
      <c r="T376" s="141" t="s">
        <v>1012</v>
      </c>
      <c r="U376" s="70"/>
      <c r="V376" s="70"/>
      <c r="W376" s="70"/>
      <c r="X376" s="142" t="s">
        <v>1431</v>
      </c>
    </row>
    <row r="377" spans="1:24" ht="15" customHeight="1">
      <c r="A377" s="70" t="s">
        <v>136</v>
      </c>
      <c r="B377" s="70" t="s">
        <v>137</v>
      </c>
      <c r="C377" s="153">
        <v>225</v>
      </c>
      <c r="D377" s="70"/>
      <c r="E377" s="154" t="s">
        <v>2488</v>
      </c>
      <c r="F377" s="141" t="s">
        <v>360</v>
      </c>
      <c r="G377" s="131">
        <v>9600</v>
      </c>
      <c r="H377" s="141" t="s">
        <v>362</v>
      </c>
      <c r="I377" s="141">
        <v>446</v>
      </c>
      <c r="J377" s="143">
        <v>40268</v>
      </c>
      <c r="K377" s="141">
        <v>0</v>
      </c>
      <c r="L377" s="143">
        <f t="shared" si="5"/>
        <v>30772</v>
      </c>
      <c r="M377" s="89" t="s">
        <v>182</v>
      </c>
      <c r="N377" s="70" t="s">
        <v>139</v>
      </c>
      <c r="O377" s="70"/>
      <c r="P377" s="141" t="s">
        <v>364</v>
      </c>
      <c r="Q377" s="141" t="s">
        <v>138</v>
      </c>
      <c r="R377" s="141" t="s">
        <v>138</v>
      </c>
      <c r="S377" s="141" t="s">
        <v>1014</v>
      </c>
      <c r="T377" s="141" t="s">
        <v>1012</v>
      </c>
      <c r="U377" s="70"/>
      <c r="V377" s="70"/>
      <c r="W377" s="70"/>
      <c r="X377" s="142" t="s">
        <v>138</v>
      </c>
    </row>
    <row r="378" spans="1:24" ht="15" customHeight="1">
      <c r="A378" s="70" t="s">
        <v>136</v>
      </c>
      <c r="B378" s="70" t="s">
        <v>137</v>
      </c>
      <c r="C378" s="153">
        <v>229</v>
      </c>
      <c r="D378" s="70"/>
      <c r="E378" s="154" t="s">
        <v>2489</v>
      </c>
      <c r="F378" s="141" t="s">
        <v>361</v>
      </c>
      <c r="G378" s="131">
        <v>1000</v>
      </c>
      <c r="H378" s="141" t="s">
        <v>362</v>
      </c>
      <c r="I378" s="141">
        <v>514</v>
      </c>
      <c r="J378" s="143">
        <v>40268</v>
      </c>
      <c r="K378" s="141">
        <v>58</v>
      </c>
      <c r="L378" s="143">
        <f t="shared" si="5"/>
        <v>30772</v>
      </c>
      <c r="M378" s="89" t="s">
        <v>267</v>
      </c>
      <c r="N378" s="70" t="s">
        <v>139</v>
      </c>
      <c r="O378" s="70"/>
      <c r="P378" s="141" t="s">
        <v>364</v>
      </c>
      <c r="Q378" s="141" t="s">
        <v>603</v>
      </c>
      <c r="R378" s="141" t="s">
        <v>936</v>
      </c>
      <c r="S378" s="141" t="s">
        <v>1014</v>
      </c>
      <c r="T378" s="141" t="s">
        <v>1012</v>
      </c>
      <c r="U378" s="70"/>
      <c r="V378" s="70"/>
      <c r="W378" s="70"/>
      <c r="X378" s="142" t="s">
        <v>1435</v>
      </c>
    </row>
    <row r="379" spans="1:24" ht="15" customHeight="1">
      <c r="A379" s="70" t="s">
        <v>136</v>
      </c>
      <c r="B379" s="70" t="s">
        <v>137</v>
      </c>
      <c r="C379" s="153">
        <v>230</v>
      </c>
      <c r="D379" s="70"/>
      <c r="E379" s="154" t="s">
        <v>2490</v>
      </c>
      <c r="F379" s="141" t="s">
        <v>360</v>
      </c>
      <c r="G379" s="130">
        <v>100</v>
      </c>
      <c r="H379" s="141" t="s">
        <v>362</v>
      </c>
      <c r="I379" s="141">
        <v>515</v>
      </c>
      <c r="J379" s="143">
        <v>40268</v>
      </c>
      <c r="K379" s="141">
        <v>0</v>
      </c>
      <c r="L379" s="143">
        <f t="shared" si="5"/>
        <v>30772</v>
      </c>
      <c r="M379" s="89" t="s">
        <v>208</v>
      </c>
      <c r="N379" s="70" t="s">
        <v>139</v>
      </c>
      <c r="O379" s="70"/>
      <c r="P379" s="141" t="s">
        <v>364</v>
      </c>
      <c r="Q379" s="141" t="s">
        <v>604</v>
      </c>
      <c r="R379" s="141" t="s">
        <v>937</v>
      </c>
      <c r="S379" s="141" t="s">
        <v>1014</v>
      </c>
      <c r="T379" s="141" t="s">
        <v>1012</v>
      </c>
      <c r="U379" s="70"/>
      <c r="V379" s="70"/>
      <c r="W379" s="70"/>
      <c r="X379" s="142" t="s">
        <v>138</v>
      </c>
    </row>
    <row r="380" spans="1:24" ht="15" customHeight="1">
      <c r="A380" s="70" t="s">
        <v>136</v>
      </c>
      <c r="B380" s="70" t="s">
        <v>137</v>
      </c>
      <c r="C380" s="153">
        <v>231</v>
      </c>
      <c r="D380" s="70"/>
      <c r="E380" s="154" t="s">
        <v>2491</v>
      </c>
      <c r="F380" s="141" t="s">
        <v>360</v>
      </c>
      <c r="G380" s="131">
        <v>9600</v>
      </c>
      <c r="H380" s="141" t="s">
        <v>362</v>
      </c>
      <c r="I380" s="141">
        <v>516</v>
      </c>
      <c r="J380" s="143">
        <v>40268</v>
      </c>
      <c r="K380" s="141">
        <v>54</v>
      </c>
      <c r="L380" s="143">
        <f t="shared" si="5"/>
        <v>30772</v>
      </c>
      <c r="M380" s="89" t="s">
        <v>225</v>
      </c>
      <c r="N380" s="70" t="s">
        <v>139</v>
      </c>
      <c r="O380" s="70"/>
      <c r="P380" s="141" t="s">
        <v>364</v>
      </c>
      <c r="Q380" s="141" t="s">
        <v>605</v>
      </c>
      <c r="R380" s="141" t="s">
        <v>938</v>
      </c>
      <c r="S380" s="141" t="s">
        <v>1014</v>
      </c>
      <c r="T380" s="141" t="s">
        <v>1012</v>
      </c>
      <c r="U380" s="70"/>
      <c r="V380" s="70"/>
      <c r="W380" s="70"/>
      <c r="X380" s="142" t="s">
        <v>1436</v>
      </c>
    </row>
    <row r="381" spans="1:24" ht="15" customHeight="1">
      <c r="A381" s="70" t="s">
        <v>136</v>
      </c>
      <c r="B381" s="70" t="s">
        <v>137</v>
      </c>
      <c r="C381" s="153">
        <v>234</v>
      </c>
      <c r="D381" s="70"/>
      <c r="E381" s="154" t="s">
        <v>2492</v>
      </c>
      <c r="F381" s="141" t="s">
        <v>360</v>
      </c>
      <c r="G381" s="131">
        <v>8400</v>
      </c>
      <c r="H381" s="141" t="s">
        <v>362</v>
      </c>
      <c r="I381" s="141">
        <v>525</v>
      </c>
      <c r="J381" s="143">
        <v>40268</v>
      </c>
      <c r="K381" s="141">
        <v>0</v>
      </c>
      <c r="L381" s="143">
        <f t="shared" si="5"/>
        <v>30772</v>
      </c>
      <c r="M381" s="89" t="s">
        <v>185</v>
      </c>
      <c r="N381" s="70" t="s">
        <v>139</v>
      </c>
      <c r="O381" s="70"/>
      <c r="P381" s="141" t="s">
        <v>364</v>
      </c>
      <c r="Q381" s="141" t="s">
        <v>606</v>
      </c>
      <c r="R381" s="141" t="s">
        <v>941</v>
      </c>
      <c r="S381" s="141" t="s">
        <v>1014</v>
      </c>
      <c r="T381" s="141" t="s">
        <v>1012</v>
      </c>
      <c r="U381" s="70"/>
      <c r="V381" s="70"/>
      <c r="W381" s="70"/>
      <c r="X381" s="142" t="s">
        <v>138</v>
      </c>
    </row>
    <row r="382" spans="1:24" ht="15" customHeight="1">
      <c r="A382" s="70" t="s">
        <v>136</v>
      </c>
      <c r="B382" s="70" t="s">
        <v>137</v>
      </c>
      <c r="C382" s="153">
        <v>235</v>
      </c>
      <c r="D382" s="70"/>
      <c r="E382" s="154" t="s">
        <v>2493</v>
      </c>
      <c r="F382" s="141" t="s">
        <v>360</v>
      </c>
      <c r="G382" s="131">
        <v>16800</v>
      </c>
      <c r="H382" s="141" t="s">
        <v>362</v>
      </c>
      <c r="I382" s="141">
        <v>527</v>
      </c>
      <c r="J382" s="143">
        <v>40268</v>
      </c>
      <c r="K382" s="141">
        <v>0</v>
      </c>
      <c r="L382" s="143">
        <f t="shared" si="5"/>
        <v>30772</v>
      </c>
      <c r="M382" s="89" t="s">
        <v>338</v>
      </c>
      <c r="N382" s="70" t="s">
        <v>139</v>
      </c>
      <c r="O382" s="70"/>
      <c r="P382" s="141" t="s">
        <v>364</v>
      </c>
      <c r="Q382" s="141" t="s">
        <v>138</v>
      </c>
      <c r="R382" s="141" t="s">
        <v>138</v>
      </c>
      <c r="S382" s="141" t="s">
        <v>1014</v>
      </c>
      <c r="T382" s="141" t="s">
        <v>1012</v>
      </c>
      <c r="U382" s="70"/>
      <c r="V382" s="70"/>
      <c r="W382" s="70"/>
      <c r="X382" s="142" t="s">
        <v>138</v>
      </c>
    </row>
    <row r="383" spans="1:24" ht="15" customHeight="1">
      <c r="A383" s="70" t="s">
        <v>136</v>
      </c>
      <c r="B383" s="70" t="s">
        <v>137</v>
      </c>
      <c r="C383" s="153">
        <v>236</v>
      </c>
      <c r="D383" s="70"/>
      <c r="E383" s="154" t="s">
        <v>2494</v>
      </c>
      <c r="F383" s="141" t="s">
        <v>360</v>
      </c>
      <c r="G383" s="130">
        <v>100</v>
      </c>
      <c r="H383" s="141" t="s">
        <v>362</v>
      </c>
      <c r="I383" s="141">
        <v>531</v>
      </c>
      <c r="J383" s="143">
        <v>40268</v>
      </c>
      <c r="K383" s="141">
        <v>66</v>
      </c>
      <c r="L383" s="143">
        <f t="shared" si="5"/>
        <v>30772</v>
      </c>
      <c r="M383" s="89" t="s">
        <v>233</v>
      </c>
      <c r="N383" s="70" t="s">
        <v>139</v>
      </c>
      <c r="O383" s="70"/>
      <c r="P383" s="141" t="s">
        <v>364</v>
      </c>
      <c r="Q383" s="141" t="s">
        <v>608</v>
      </c>
      <c r="R383" s="141" t="s">
        <v>943</v>
      </c>
      <c r="S383" s="141" t="s">
        <v>1014</v>
      </c>
      <c r="T383" s="141" t="s">
        <v>1012</v>
      </c>
      <c r="U383" s="70"/>
      <c r="V383" s="70"/>
      <c r="W383" s="70"/>
      <c r="X383" s="142" t="s">
        <v>1438</v>
      </c>
    </row>
    <row r="384" spans="1:24" ht="15" customHeight="1">
      <c r="A384" s="70" t="s">
        <v>136</v>
      </c>
      <c r="B384" s="70" t="s">
        <v>137</v>
      </c>
      <c r="C384" s="153">
        <v>238</v>
      </c>
      <c r="D384" s="70"/>
      <c r="E384" s="154" t="s">
        <v>2495</v>
      </c>
      <c r="F384" s="141" t="s">
        <v>361</v>
      </c>
      <c r="G384" s="130">
        <v>100</v>
      </c>
      <c r="H384" s="141" t="s">
        <v>362</v>
      </c>
      <c r="I384" s="141">
        <v>534</v>
      </c>
      <c r="J384" s="143">
        <v>40268</v>
      </c>
      <c r="K384" s="141">
        <v>0</v>
      </c>
      <c r="L384" s="143">
        <f t="shared" si="5"/>
        <v>30772</v>
      </c>
      <c r="M384" s="89" t="s">
        <v>173</v>
      </c>
      <c r="N384" s="70" t="s">
        <v>139</v>
      </c>
      <c r="O384" s="70"/>
      <c r="P384" s="141" t="s">
        <v>364</v>
      </c>
      <c r="Q384" s="141" t="s">
        <v>609</v>
      </c>
      <c r="R384" s="141" t="s">
        <v>944</v>
      </c>
      <c r="S384" s="141" t="s">
        <v>1014</v>
      </c>
      <c r="T384" s="141" t="s">
        <v>1012</v>
      </c>
      <c r="U384" s="70"/>
      <c r="V384" s="70"/>
      <c r="W384" s="70"/>
      <c r="X384" s="142" t="s">
        <v>1439</v>
      </c>
    </row>
    <row r="385" spans="1:24" ht="15" customHeight="1">
      <c r="A385" s="70" t="s">
        <v>136</v>
      </c>
      <c r="B385" s="70" t="s">
        <v>137</v>
      </c>
      <c r="C385" s="153">
        <v>239</v>
      </c>
      <c r="D385" s="70"/>
      <c r="E385" s="154" t="s">
        <v>2496</v>
      </c>
      <c r="F385" s="141" t="s">
        <v>361</v>
      </c>
      <c r="G385" s="130">
        <v>100</v>
      </c>
      <c r="H385" s="141" t="s">
        <v>362</v>
      </c>
      <c r="I385" s="141">
        <v>535</v>
      </c>
      <c r="J385" s="143">
        <v>40268</v>
      </c>
      <c r="K385" s="141">
        <v>0</v>
      </c>
      <c r="L385" s="143">
        <f t="shared" si="5"/>
        <v>30772</v>
      </c>
      <c r="M385" s="89" t="s">
        <v>173</v>
      </c>
      <c r="N385" s="70" t="s">
        <v>139</v>
      </c>
      <c r="O385" s="70"/>
      <c r="P385" s="141" t="s">
        <v>364</v>
      </c>
      <c r="Q385" s="141" t="s">
        <v>609</v>
      </c>
      <c r="R385" s="141" t="s">
        <v>945</v>
      </c>
      <c r="S385" s="141" t="s">
        <v>1014</v>
      </c>
      <c r="T385" s="141" t="s">
        <v>1012</v>
      </c>
      <c r="U385" s="70"/>
      <c r="V385" s="70"/>
      <c r="W385" s="70"/>
      <c r="X385" s="142" t="s">
        <v>1440</v>
      </c>
    </row>
    <row r="386" spans="1:24" ht="15" customHeight="1">
      <c r="A386" s="70" t="s">
        <v>136</v>
      </c>
      <c r="B386" s="70" t="s">
        <v>137</v>
      </c>
      <c r="C386" s="153">
        <v>240</v>
      </c>
      <c r="D386" s="70"/>
      <c r="E386" s="154" t="s">
        <v>2497</v>
      </c>
      <c r="F386" s="141" t="s">
        <v>361</v>
      </c>
      <c r="G386" s="130">
        <v>100</v>
      </c>
      <c r="H386" s="141" t="s">
        <v>362</v>
      </c>
      <c r="I386" s="141">
        <v>536</v>
      </c>
      <c r="J386" s="143">
        <v>40268</v>
      </c>
      <c r="K386" s="141">
        <v>0</v>
      </c>
      <c r="L386" s="143">
        <f t="shared" ref="L386:L449" si="6">DATE(YEAR(J386)-26,MONTH(J386),DAY(J386))</f>
        <v>30772</v>
      </c>
      <c r="M386" s="89" t="s">
        <v>248</v>
      </c>
      <c r="N386" s="70" t="s">
        <v>139</v>
      </c>
      <c r="O386" s="70"/>
      <c r="P386" s="141" t="s">
        <v>364</v>
      </c>
      <c r="Q386" s="141" t="s">
        <v>609</v>
      </c>
      <c r="R386" s="141" t="s">
        <v>946</v>
      </c>
      <c r="S386" s="141" t="s">
        <v>1014</v>
      </c>
      <c r="T386" s="141" t="s">
        <v>1012</v>
      </c>
      <c r="U386" s="70"/>
      <c r="V386" s="70"/>
      <c r="W386" s="70"/>
      <c r="X386" s="142" t="s">
        <v>1441</v>
      </c>
    </row>
    <row r="387" spans="1:24" ht="15" customHeight="1">
      <c r="A387" s="70" t="s">
        <v>136</v>
      </c>
      <c r="B387" s="70" t="s">
        <v>137</v>
      </c>
      <c r="C387" s="153">
        <v>241</v>
      </c>
      <c r="D387" s="70"/>
      <c r="E387" s="154" t="s">
        <v>2498</v>
      </c>
      <c r="F387" s="141" t="s">
        <v>360</v>
      </c>
      <c r="G387" s="131">
        <v>6600</v>
      </c>
      <c r="H387" s="141" t="s">
        <v>362</v>
      </c>
      <c r="I387" s="141">
        <v>539</v>
      </c>
      <c r="J387" s="143">
        <v>40268</v>
      </c>
      <c r="K387" s="141">
        <v>40</v>
      </c>
      <c r="L387" s="143">
        <f t="shared" si="6"/>
        <v>30772</v>
      </c>
      <c r="M387" s="89" t="s">
        <v>201</v>
      </c>
      <c r="N387" s="70" t="s">
        <v>139</v>
      </c>
      <c r="O387" s="70"/>
      <c r="P387" s="141" t="s">
        <v>364</v>
      </c>
      <c r="Q387" s="141" t="s">
        <v>610</v>
      </c>
      <c r="R387" s="141" t="s">
        <v>947</v>
      </c>
      <c r="S387" s="141" t="s">
        <v>1014</v>
      </c>
      <c r="T387" s="141" t="s">
        <v>1012</v>
      </c>
      <c r="U387" s="70"/>
      <c r="V387" s="70"/>
      <c r="W387" s="70"/>
      <c r="X387" s="142" t="s">
        <v>1442</v>
      </c>
    </row>
    <row r="388" spans="1:24" ht="15" customHeight="1">
      <c r="A388" s="70" t="s">
        <v>136</v>
      </c>
      <c r="B388" s="70" t="s">
        <v>137</v>
      </c>
      <c r="C388" s="153">
        <v>244</v>
      </c>
      <c r="D388" s="70"/>
      <c r="E388" s="154" t="s">
        <v>2396</v>
      </c>
      <c r="F388" s="141" t="s">
        <v>360</v>
      </c>
      <c r="G388" s="131">
        <v>10850</v>
      </c>
      <c r="H388" s="141" t="s">
        <v>362</v>
      </c>
      <c r="I388" s="141">
        <v>568</v>
      </c>
      <c r="J388" s="143">
        <v>40268</v>
      </c>
      <c r="K388" s="141">
        <v>0</v>
      </c>
      <c r="L388" s="143">
        <f t="shared" si="6"/>
        <v>30772</v>
      </c>
      <c r="M388" s="89" t="s">
        <v>234</v>
      </c>
      <c r="N388" s="70" t="s">
        <v>139</v>
      </c>
      <c r="O388" s="70"/>
      <c r="P388" s="141" t="s">
        <v>364</v>
      </c>
      <c r="Q388" s="141" t="s">
        <v>611</v>
      </c>
      <c r="R388" s="141" t="s">
        <v>951</v>
      </c>
      <c r="S388" s="141" t="s">
        <v>1014</v>
      </c>
      <c r="T388" s="141" t="s">
        <v>1012</v>
      </c>
      <c r="U388" s="70"/>
      <c r="V388" s="70"/>
      <c r="W388" s="70"/>
      <c r="X388" s="142" t="s">
        <v>1444</v>
      </c>
    </row>
    <row r="389" spans="1:24" ht="15" customHeight="1">
      <c r="A389" s="70" t="s">
        <v>136</v>
      </c>
      <c r="B389" s="70" t="s">
        <v>137</v>
      </c>
      <c r="C389" s="153">
        <v>246</v>
      </c>
      <c r="D389" s="70"/>
      <c r="E389" s="154" t="s">
        <v>2499</v>
      </c>
      <c r="F389" s="141" t="s">
        <v>360</v>
      </c>
      <c r="G389" s="131">
        <v>1000</v>
      </c>
      <c r="H389" s="141" t="s">
        <v>362</v>
      </c>
      <c r="I389" s="141">
        <v>571</v>
      </c>
      <c r="J389" s="143">
        <v>40268</v>
      </c>
      <c r="K389" s="141">
        <v>0</v>
      </c>
      <c r="L389" s="143">
        <f t="shared" si="6"/>
        <v>30772</v>
      </c>
      <c r="M389" s="89" t="s">
        <v>303</v>
      </c>
      <c r="N389" s="70" t="s">
        <v>139</v>
      </c>
      <c r="O389" s="70"/>
      <c r="P389" s="141" t="s">
        <v>364</v>
      </c>
      <c r="Q389" s="141" t="s">
        <v>612</v>
      </c>
      <c r="R389" s="141" t="s">
        <v>953</v>
      </c>
      <c r="S389" s="141" t="s">
        <v>1014</v>
      </c>
      <c r="T389" s="141" t="s">
        <v>1012</v>
      </c>
      <c r="U389" s="70"/>
      <c r="V389" s="70"/>
      <c r="W389" s="70"/>
      <c r="X389" s="142" t="s">
        <v>1446</v>
      </c>
    </row>
    <row r="390" spans="1:24" ht="15" customHeight="1">
      <c r="A390" s="70" t="s">
        <v>136</v>
      </c>
      <c r="B390" s="70" t="s">
        <v>137</v>
      </c>
      <c r="C390" s="153">
        <v>247</v>
      </c>
      <c r="D390" s="70"/>
      <c r="E390" s="154" t="s">
        <v>2500</v>
      </c>
      <c r="F390" s="141" t="s">
        <v>360</v>
      </c>
      <c r="G390" s="131">
        <v>1100</v>
      </c>
      <c r="H390" s="141" t="s">
        <v>362</v>
      </c>
      <c r="I390" s="141">
        <v>572</v>
      </c>
      <c r="J390" s="143">
        <v>40268</v>
      </c>
      <c r="K390" s="141">
        <v>0</v>
      </c>
      <c r="L390" s="143">
        <f t="shared" si="6"/>
        <v>30772</v>
      </c>
      <c r="M390" s="89" t="s">
        <v>303</v>
      </c>
      <c r="N390" s="70" t="s">
        <v>139</v>
      </c>
      <c r="O390" s="70"/>
      <c r="P390" s="141" t="s">
        <v>364</v>
      </c>
      <c r="Q390" s="141" t="s">
        <v>557</v>
      </c>
      <c r="R390" s="141" t="s">
        <v>954</v>
      </c>
      <c r="S390" s="141" t="s">
        <v>1014</v>
      </c>
      <c r="T390" s="141" t="s">
        <v>1012</v>
      </c>
      <c r="U390" s="70"/>
      <c r="V390" s="70"/>
      <c r="W390" s="70"/>
      <c r="X390" s="142" t="s">
        <v>1447</v>
      </c>
    </row>
    <row r="391" spans="1:24" ht="15" customHeight="1">
      <c r="A391" s="70" t="s">
        <v>136</v>
      </c>
      <c r="B391" s="70" t="s">
        <v>137</v>
      </c>
      <c r="C391" s="153">
        <v>248</v>
      </c>
      <c r="D391" s="70"/>
      <c r="E391" s="154" t="s">
        <v>2501</v>
      </c>
      <c r="F391" s="141" t="s">
        <v>360</v>
      </c>
      <c r="G391" s="130">
        <v>100</v>
      </c>
      <c r="H391" s="141" t="s">
        <v>362</v>
      </c>
      <c r="I391" s="141">
        <v>573</v>
      </c>
      <c r="J391" s="143">
        <v>40268</v>
      </c>
      <c r="K391" s="141">
        <v>0</v>
      </c>
      <c r="L391" s="143">
        <f t="shared" si="6"/>
        <v>30772</v>
      </c>
      <c r="M391" s="89" t="s">
        <v>342</v>
      </c>
      <c r="N391" s="70" t="s">
        <v>139</v>
      </c>
      <c r="O391" s="70"/>
      <c r="P391" s="141" t="s">
        <v>364</v>
      </c>
      <c r="Q391" s="141" t="s">
        <v>138</v>
      </c>
      <c r="R391" s="141" t="s">
        <v>138</v>
      </c>
      <c r="S391" s="141" t="s">
        <v>1014</v>
      </c>
      <c r="T391" s="141" t="s">
        <v>1012</v>
      </c>
      <c r="U391" s="70"/>
      <c r="V391" s="70"/>
      <c r="W391" s="70"/>
      <c r="X391" s="142" t="s">
        <v>138</v>
      </c>
    </row>
    <row r="392" spans="1:24" ht="15" customHeight="1">
      <c r="A392" s="70" t="s">
        <v>136</v>
      </c>
      <c r="B392" s="70" t="s">
        <v>137</v>
      </c>
      <c r="C392" s="153">
        <v>249</v>
      </c>
      <c r="D392" s="70"/>
      <c r="E392" s="154" t="s">
        <v>2502</v>
      </c>
      <c r="F392" s="141" t="s">
        <v>360</v>
      </c>
      <c r="G392" s="130">
        <v>100</v>
      </c>
      <c r="H392" s="141" t="s">
        <v>362</v>
      </c>
      <c r="I392" s="141">
        <v>575</v>
      </c>
      <c r="J392" s="143">
        <v>40268</v>
      </c>
      <c r="K392" s="141">
        <v>0</v>
      </c>
      <c r="L392" s="143">
        <f t="shared" si="6"/>
        <v>30772</v>
      </c>
      <c r="M392" s="89" t="s">
        <v>254</v>
      </c>
      <c r="N392" s="70" t="s">
        <v>139</v>
      </c>
      <c r="O392" s="70"/>
      <c r="P392" s="141" t="s">
        <v>364</v>
      </c>
      <c r="Q392" s="141" t="s">
        <v>613</v>
      </c>
      <c r="R392" s="141" t="s">
        <v>955</v>
      </c>
      <c r="S392" s="141" t="s">
        <v>2990</v>
      </c>
      <c r="T392" s="141" t="s">
        <v>2991</v>
      </c>
      <c r="U392" s="70"/>
      <c r="V392" s="70"/>
      <c r="W392" s="70"/>
      <c r="X392" s="142" t="s">
        <v>1448</v>
      </c>
    </row>
    <row r="393" spans="1:24" ht="15" customHeight="1">
      <c r="A393" s="70" t="s">
        <v>136</v>
      </c>
      <c r="B393" s="70" t="s">
        <v>137</v>
      </c>
      <c r="C393" s="153">
        <v>250</v>
      </c>
      <c r="D393" s="70"/>
      <c r="E393" s="154" t="s">
        <v>2503</v>
      </c>
      <c r="F393" s="141" t="s">
        <v>360</v>
      </c>
      <c r="G393" s="130">
        <v>100</v>
      </c>
      <c r="H393" s="141" t="s">
        <v>362</v>
      </c>
      <c r="I393" s="141">
        <v>582</v>
      </c>
      <c r="J393" s="143">
        <v>40268</v>
      </c>
      <c r="K393" s="141">
        <v>0</v>
      </c>
      <c r="L393" s="143">
        <f t="shared" si="6"/>
        <v>30772</v>
      </c>
      <c r="M393" s="89" t="s">
        <v>196</v>
      </c>
      <c r="N393" s="70" t="s">
        <v>139</v>
      </c>
      <c r="O393" s="70"/>
      <c r="P393" s="141" t="s">
        <v>364</v>
      </c>
      <c r="Q393" s="141" t="s">
        <v>138</v>
      </c>
      <c r="R393" s="141" t="s">
        <v>138</v>
      </c>
      <c r="S393" s="141" t="s">
        <v>2990</v>
      </c>
      <c r="T393" s="141" t="s">
        <v>2991</v>
      </c>
      <c r="U393" s="70"/>
      <c r="V393" s="70"/>
      <c r="W393" s="70"/>
      <c r="X393" s="142" t="s">
        <v>138</v>
      </c>
    </row>
    <row r="394" spans="1:24" ht="15" customHeight="1">
      <c r="A394" s="70" t="s">
        <v>136</v>
      </c>
      <c r="B394" s="70" t="s">
        <v>137</v>
      </c>
      <c r="C394" s="153">
        <v>251</v>
      </c>
      <c r="D394" s="70"/>
      <c r="E394" s="154" t="s">
        <v>2504</v>
      </c>
      <c r="F394" s="141" t="s">
        <v>360</v>
      </c>
      <c r="G394" s="130">
        <v>100</v>
      </c>
      <c r="H394" s="141" t="s">
        <v>362</v>
      </c>
      <c r="I394" s="141">
        <v>586</v>
      </c>
      <c r="J394" s="143">
        <v>40268</v>
      </c>
      <c r="K394" s="141">
        <v>0</v>
      </c>
      <c r="L394" s="143">
        <f t="shared" si="6"/>
        <v>30772</v>
      </c>
      <c r="M394" s="89" t="s">
        <v>196</v>
      </c>
      <c r="N394" s="70" t="s">
        <v>139</v>
      </c>
      <c r="O394" s="70"/>
      <c r="P394" s="141" t="s">
        <v>364</v>
      </c>
      <c r="Q394" s="141" t="s">
        <v>615</v>
      </c>
      <c r="R394" s="141" t="s">
        <v>138</v>
      </c>
      <c r="S394" s="141" t="s">
        <v>2990</v>
      </c>
      <c r="T394" s="141" t="s">
        <v>2991</v>
      </c>
      <c r="U394" s="70"/>
      <c r="V394" s="70"/>
      <c r="W394" s="70"/>
      <c r="X394" s="142" t="s">
        <v>138</v>
      </c>
    </row>
    <row r="395" spans="1:24" ht="15" customHeight="1">
      <c r="A395" s="70" t="s">
        <v>136</v>
      </c>
      <c r="B395" s="70" t="s">
        <v>137</v>
      </c>
      <c r="C395" s="153">
        <v>252</v>
      </c>
      <c r="D395" s="70"/>
      <c r="E395" s="154" t="s">
        <v>2505</v>
      </c>
      <c r="F395" s="141" t="s">
        <v>360</v>
      </c>
      <c r="G395" s="130">
        <v>100</v>
      </c>
      <c r="H395" s="141" t="s">
        <v>362</v>
      </c>
      <c r="I395" s="141">
        <v>590</v>
      </c>
      <c r="J395" s="143">
        <v>40268</v>
      </c>
      <c r="K395" s="141">
        <v>0</v>
      </c>
      <c r="L395" s="143">
        <f t="shared" si="6"/>
        <v>30772</v>
      </c>
      <c r="M395" s="89" t="s">
        <v>174</v>
      </c>
      <c r="N395" s="70" t="s">
        <v>139</v>
      </c>
      <c r="O395" s="70"/>
      <c r="P395" s="141" t="s">
        <v>364</v>
      </c>
      <c r="Q395" s="141" t="s">
        <v>616</v>
      </c>
      <c r="R395" s="141" t="s">
        <v>138</v>
      </c>
      <c r="S395" s="141" t="s">
        <v>2990</v>
      </c>
      <c r="T395" s="141" t="s">
        <v>2991</v>
      </c>
      <c r="U395" s="70"/>
      <c r="V395" s="70"/>
      <c r="W395" s="70"/>
      <c r="X395" s="142" t="s">
        <v>138</v>
      </c>
    </row>
    <row r="396" spans="1:24" ht="15" customHeight="1">
      <c r="A396" s="70" t="s">
        <v>136</v>
      </c>
      <c r="B396" s="70" t="s">
        <v>137</v>
      </c>
      <c r="C396" s="153">
        <v>253</v>
      </c>
      <c r="D396" s="70"/>
      <c r="E396" s="154" t="s">
        <v>2506</v>
      </c>
      <c r="F396" s="141" t="s">
        <v>361</v>
      </c>
      <c r="G396" s="131">
        <v>1000</v>
      </c>
      <c r="H396" s="141" t="s">
        <v>362</v>
      </c>
      <c r="I396" s="141">
        <v>597</v>
      </c>
      <c r="J396" s="143">
        <v>40268</v>
      </c>
      <c r="K396" s="141">
        <v>23</v>
      </c>
      <c r="L396" s="143">
        <f t="shared" si="6"/>
        <v>30772</v>
      </c>
      <c r="M396" s="89" t="s">
        <v>173</v>
      </c>
      <c r="N396" s="70" t="s">
        <v>139</v>
      </c>
      <c r="O396" s="70"/>
      <c r="P396" s="141" t="s">
        <v>364</v>
      </c>
      <c r="Q396" s="141" t="s">
        <v>617</v>
      </c>
      <c r="R396" s="141" t="s">
        <v>957</v>
      </c>
      <c r="S396" s="141" t="s">
        <v>2990</v>
      </c>
      <c r="T396" s="141" t="s">
        <v>2991</v>
      </c>
      <c r="U396" s="70"/>
      <c r="V396" s="70"/>
      <c r="W396" s="70"/>
      <c r="X396" s="142" t="s">
        <v>138</v>
      </c>
    </row>
    <row r="397" spans="1:24" ht="15" customHeight="1">
      <c r="A397" s="70" t="s">
        <v>136</v>
      </c>
      <c r="B397" s="70" t="s">
        <v>137</v>
      </c>
      <c r="C397" s="153">
        <v>254</v>
      </c>
      <c r="D397" s="70"/>
      <c r="E397" s="154" t="s">
        <v>2507</v>
      </c>
      <c r="F397" s="141" t="s">
        <v>360</v>
      </c>
      <c r="G397" s="130">
        <v>100</v>
      </c>
      <c r="H397" s="141" t="s">
        <v>362</v>
      </c>
      <c r="I397" s="141">
        <v>599</v>
      </c>
      <c r="J397" s="143">
        <v>40268</v>
      </c>
      <c r="K397" s="141">
        <v>0</v>
      </c>
      <c r="L397" s="143">
        <f t="shared" si="6"/>
        <v>30772</v>
      </c>
      <c r="M397" s="89" t="s">
        <v>276</v>
      </c>
      <c r="N397" s="70" t="s">
        <v>139</v>
      </c>
      <c r="O397" s="70"/>
      <c r="P397" s="141" t="s">
        <v>364</v>
      </c>
      <c r="Q397" s="141" t="s">
        <v>618</v>
      </c>
      <c r="R397" s="141" t="s">
        <v>958</v>
      </c>
      <c r="S397" s="141" t="s">
        <v>2990</v>
      </c>
      <c r="T397" s="141" t="s">
        <v>2991</v>
      </c>
      <c r="U397" s="70"/>
      <c r="V397" s="70"/>
      <c r="W397" s="70"/>
      <c r="X397" s="142" t="s">
        <v>1449</v>
      </c>
    </row>
    <row r="398" spans="1:24" ht="15" customHeight="1">
      <c r="A398" s="70" t="s">
        <v>136</v>
      </c>
      <c r="B398" s="70" t="s">
        <v>137</v>
      </c>
      <c r="C398" s="153">
        <v>255</v>
      </c>
      <c r="D398" s="70"/>
      <c r="E398" s="154" t="s">
        <v>2508</v>
      </c>
      <c r="F398" s="141" t="s">
        <v>360</v>
      </c>
      <c r="G398" s="130">
        <v>100</v>
      </c>
      <c r="H398" s="141" t="s">
        <v>362</v>
      </c>
      <c r="I398" s="141">
        <v>604</v>
      </c>
      <c r="J398" s="143">
        <v>40268</v>
      </c>
      <c r="K398" s="141">
        <v>0</v>
      </c>
      <c r="L398" s="143">
        <f t="shared" si="6"/>
        <v>30772</v>
      </c>
      <c r="M398" s="89" t="s">
        <v>169</v>
      </c>
      <c r="N398" s="70" t="s">
        <v>139</v>
      </c>
      <c r="O398" s="70"/>
      <c r="P398" s="141" t="s">
        <v>364</v>
      </c>
      <c r="Q398" s="141" t="s">
        <v>138</v>
      </c>
      <c r="R398" s="141" t="s">
        <v>138</v>
      </c>
      <c r="S398" s="141" t="s">
        <v>2990</v>
      </c>
      <c r="T398" s="141" t="s">
        <v>2991</v>
      </c>
      <c r="U398" s="70"/>
      <c r="V398" s="70"/>
      <c r="W398" s="70"/>
      <c r="X398" s="142" t="s">
        <v>138</v>
      </c>
    </row>
    <row r="399" spans="1:24" ht="15" customHeight="1">
      <c r="A399" s="70" t="s">
        <v>136</v>
      </c>
      <c r="B399" s="70" t="s">
        <v>137</v>
      </c>
      <c r="C399" s="153">
        <v>256</v>
      </c>
      <c r="D399" s="70"/>
      <c r="E399" s="154" t="s">
        <v>2509</v>
      </c>
      <c r="F399" s="141" t="s">
        <v>360</v>
      </c>
      <c r="G399" s="130">
        <v>500</v>
      </c>
      <c r="H399" s="141" t="s">
        <v>362</v>
      </c>
      <c r="I399" s="141">
        <v>609</v>
      </c>
      <c r="J399" s="143">
        <v>40268</v>
      </c>
      <c r="K399" s="141">
        <v>0</v>
      </c>
      <c r="L399" s="143">
        <f t="shared" si="6"/>
        <v>30772</v>
      </c>
      <c r="M399" s="89" t="s">
        <v>344</v>
      </c>
      <c r="N399" s="70" t="s">
        <v>139</v>
      </c>
      <c r="O399" s="70"/>
      <c r="P399" s="141" t="s">
        <v>364</v>
      </c>
      <c r="Q399" s="141" t="s">
        <v>138</v>
      </c>
      <c r="R399" s="141" t="s">
        <v>138</v>
      </c>
      <c r="S399" s="141" t="s">
        <v>2990</v>
      </c>
      <c r="T399" s="141" t="s">
        <v>2991</v>
      </c>
      <c r="U399" s="70"/>
      <c r="V399" s="70"/>
      <c r="W399" s="70"/>
      <c r="X399" s="142" t="s">
        <v>138</v>
      </c>
    </row>
    <row r="400" spans="1:24" ht="15" customHeight="1">
      <c r="A400" s="70" t="s">
        <v>136</v>
      </c>
      <c r="B400" s="70" t="s">
        <v>137</v>
      </c>
      <c r="C400" s="153">
        <v>258</v>
      </c>
      <c r="D400" s="70"/>
      <c r="E400" s="154" t="s">
        <v>2510</v>
      </c>
      <c r="F400" s="141" t="s">
        <v>360</v>
      </c>
      <c r="G400" s="130">
        <v>500</v>
      </c>
      <c r="H400" s="141" t="s">
        <v>362</v>
      </c>
      <c r="I400" s="141">
        <v>614</v>
      </c>
      <c r="J400" s="143">
        <v>40268</v>
      </c>
      <c r="K400" s="141">
        <v>0</v>
      </c>
      <c r="L400" s="143">
        <f t="shared" si="6"/>
        <v>30772</v>
      </c>
      <c r="M400" s="89" t="s">
        <v>202</v>
      </c>
      <c r="N400" s="70" t="s">
        <v>139</v>
      </c>
      <c r="O400" s="70"/>
      <c r="P400" s="141" t="s">
        <v>364</v>
      </c>
      <c r="Q400" s="141" t="s">
        <v>619</v>
      </c>
      <c r="R400" s="141" t="s">
        <v>960</v>
      </c>
      <c r="S400" s="141" t="s">
        <v>2990</v>
      </c>
      <c r="T400" s="141" t="s">
        <v>2991</v>
      </c>
      <c r="U400" s="70"/>
      <c r="V400" s="70"/>
      <c r="W400" s="70"/>
      <c r="X400" s="142" t="s">
        <v>1562</v>
      </c>
    </row>
    <row r="401" spans="1:24" ht="15" customHeight="1">
      <c r="A401" s="70" t="s">
        <v>136</v>
      </c>
      <c r="B401" s="70" t="s">
        <v>137</v>
      </c>
      <c r="C401" s="153">
        <v>259</v>
      </c>
      <c r="D401" s="70"/>
      <c r="E401" s="154" t="s">
        <v>2511</v>
      </c>
      <c r="F401" s="141" t="s">
        <v>360</v>
      </c>
      <c r="G401" s="130">
        <v>100</v>
      </c>
      <c r="H401" s="141" t="s">
        <v>362</v>
      </c>
      <c r="I401" s="141">
        <v>619</v>
      </c>
      <c r="J401" s="143">
        <v>40268</v>
      </c>
      <c r="K401" s="141">
        <v>0</v>
      </c>
      <c r="L401" s="143">
        <f t="shared" si="6"/>
        <v>30772</v>
      </c>
      <c r="M401" s="89" t="s">
        <v>337</v>
      </c>
      <c r="N401" s="70" t="s">
        <v>139</v>
      </c>
      <c r="O401" s="70"/>
      <c r="P401" s="141" t="s">
        <v>364</v>
      </c>
      <c r="Q401" s="141" t="s">
        <v>138</v>
      </c>
      <c r="R401" s="141" t="s">
        <v>138</v>
      </c>
      <c r="S401" s="141" t="s">
        <v>2990</v>
      </c>
      <c r="T401" s="141" t="s">
        <v>2991</v>
      </c>
      <c r="U401" s="70"/>
      <c r="V401" s="70"/>
      <c r="W401" s="70"/>
      <c r="X401" s="142" t="s">
        <v>138</v>
      </c>
    </row>
    <row r="402" spans="1:24" ht="15" customHeight="1">
      <c r="A402" s="70" t="s">
        <v>136</v>
      </c>
      <c r="B402" s="70" t="s">
        <v>137</v>
      </c>
      <c r="C402" s="153">
        <v>260</v>
      </c>
      <c r="D402" s="70"/>
      <c r="E402" s="154" t="s">
        <v>2512</v>
      </c>
      <c r="F402" s="141" t="s">
        <v>360</v>
      </c>
      <c r="G402" s="130">
        <v>100</v>
      </c>
      <c r="H402" s="141" t="s">
        <v>362</v>
      </c>
      <c r="I402" s="141">
        <v>623</v>
      </c>
      <c r="J402" s="143">
        <v>40268</v>
      </c>
      <c r="K402" s="141">
        <v>0</v>
      </c>
      <c r="L402" s="143">
        <f t="shared" si="6"/>
        <v>30772</v>
      </c>
      <c r="M402" s="89" t="s">
        <v>174</v>
      </c>
      <c r="N402" s="70" t="s">
        <v>139</v>
      </c>
      <c r="O402" s="70"/>
      <c r="P402" s="141" t="s">
        <v>364</v>
      </c>
      <c r="Q402" s="141" t="s">
        <v>620</v>
      </c>
      <c r="R402" s="141" t="s">
        <v>961</v>
      </c>
      <c r="S402" s="141" t="s">
        <v>2990</v>
      </c>
      <c r="T402" s="141" t="s">
        <v>2991</v>
      </c>
      <c r="U402" s="70"/>
      <c r="V402" s="70"/>
      <c r="W402" s="70"/>
      <c r="X402" s="142" t="s">
        <v>1563</v>
      </c>
    </row>
    <row r="403" spans="1:24" ht="15" customHeight="1">
      <c r="A403" s="70" t="s">
        <v>136</v>
      </c>
      <c r="B403" s="70" t="s">
        <v>137</v>
      </c>
      <c r="C403" s="153">
        <v>261</v>
      </c>
      <c r="D403" s="70"/>
      <c r="E403" s="154" t="s">
        <v>2513</v>
      </c>
      <c r="F403" s="141" t="s">
        <v>360</v>
      </c>
      <c r="G403" s="130">
        <v>100</v>
      </c>
      <c r="H403" s="141" t="s">
        <v>362</v>
      </c>
      <c r="I403" s="141">
        <v>629</v>
      </c>
      <c r="J403" s="143">
        <v>40268</v>
      </c>
      <c r="K403" s="141">
        <v>0</v>
      </c>
      <c r="L403" s="143">
        <f t="shared" si="6"/>
        <v>30772</v>
      </c>
      <c r="M403" s="89" t="s">
        <v>165</v>
      </c>
      <c r="N403" s="70" t="s">
        <v>139</v>
      </c>
      <c r="O403" s="70"/>
      <c r="P403" s="141" t="s">
        <v>364</v>
      </c>
      <c r="Q403" s="141" t="s">
        <v>138</v>
      </c>
      <c r="R403" s="141" t="s">
        <v>962</v>
      </c>
      <c r="S403" s="141" t="s">
        <v>2990</v>
      </c>
      <c r="T403" s="141" t="s">
        <v>2991</v>
      </c>
      <c r="U403" s="70"/>
      <c r="V403" s="70"/>
      <c r="W403" s="70"/>
      <c r="X403" s="142" t="s">
        <v>1564</v>
      </c>
    </row>
    <row r="404" spans="1:24" ht="15" customHeight="1">
      <c r="A404" s="70" t="s">
        <v>136</v>
      </c>
      <c r="B404" s="70" t="s">
        <v>137</v>
      </c>
      <c r="C404" s="153">
        <v>262</v>
      </c>
      <c r="D404" s="70"/>
      <c r="E404" s="154" t="s">
        <v>2514</v>
      </c>
      <c r="F404" s="141" t="s">
        <v>360</v>
      </c>
      <c r="G404" s="130">
        <v>100</v>
      </c>
      <c r="H404" s="141" t="s">
        <v>362</v>
      </c>
      <c r="I404" s="141">
        <v>633</v>
      </c>
      <c r="J404" s="143">
        <v>40268</v>
      </c>
      <c r="K404" s="141">
        <v>0</v>
      </c>
      <c r="L404" s="143">
        <f t="shared" si="6"/>
        <v>30772</v>
      </c>
      <c r="M404" s="89" t="s">
        <v>317</v>
      </c>
      <c r="N404" s="70" t="s">
        <v>139</v>
      </c>
      <c r="O404" s="70"/>
      <c r="P404" s="141" t="s">
        <v>364</v>
      </c>
      <c r="Q404" s="141" t="s">
        <v>621</v>
      </c>
      <c r="R404" s="141" t="s">
        <v>963</v>
      </c>
      <c r="S404" s="141" t="s">
        <v>1014</v>
      </c>
      <c r="T404" s="141" t="s">
        <v>1012</v>
      </c>
      <c r="U404" s="70"/>
      <c r="V404" s="70"/>
      <c r="W404" s="70"/>
      <c r="X404" s="142" t="s">
        <v>1450</v>
      </c>
    </row>
    <row r="405" spans="1:24" ht="15" customHeight="1">
      <c r="A405" s="70" t="s">
        <v>136</v>
      </c>
      <c r="B405" s="70" t="s">
        <v>137</v>
      </c>
      <c r="C405" s="153">
        <v>263</v>
      </c>
      <c r="D405" s="70"/>
      <c r="E405" s="154" t="s">
        <v>2515</v>
      </c>
      <c r="F405" s="141" t="s">
        <v>360</v>
      </c>
      <c r="G405" s="131">
        <v>4800</v>
      </c>
      <c r="H405" s="141" t="s">
        <v>362</v>
      </c>
      <c r="I405" s="141">
        <v>636</v>
      </c>
      <c r="J405" s="143">
        <v>40268</v>
      </c>
      <c r="K405" s="141">
        <v>0</v>
      </c>
      <c r="L405" s="143">
        <f t="shared" si="6"/>
        <v>30772</v>
      </c>
      <c r="M405" s="89" t="s">
        <v>195</v>
      </c>
      <c r="N405" s="70" t="s">
        <v>139</v>
      </c>
      <c r="O405" s="70"/>
      <c r="P405" s="141" t="s">
        <v>364</v>
      </c>
      <c r="Q405" s="141" t="s">
        <v>138</v>
      </c>
      <c r="R405" s="141" t="s">
        <v>138</v>
      </c>
      <c r="S405" s="141" t="s">
        <v>2990</v>
      </c>
      <c r="T405" s="141" t="s">
        <v>2991</v>
      </c>
      <c r="U405" s="70"/>
      <c r="V405" s="70"/>
      <c r="W405" s="70"/>
      <c r="X405" s="142" t="s">
        <v>138</v>
      </c>
    </row>
    <row r="406" spans="1:24" ht="15" customHeight="1">
      <c r="A406" s="70" t="s">
        <v>136</v>
      </c>
      <c r="B406" s="70" t="s">
        <v>137</v>
      </c>
      <c r="C406" s="153">
        <v>264</v>
      </c>
      <c r="D406" s="70"/>
      <c r="E406" s="154" t="s">
        <v>2516</v>
      </c>
      <c r="F406" s="141" t="s">
        <v>360</v>
      </c>
      <c r="G406" s="130">
        <v>100</v>
      </c>
      <c r="H406" s="141" t="s">
        <v>362</v>
      </c>
      <c r="I406" s="141">
        <v>641</v>
      </c>
      <c r="J406" s="143">
        <v>40268</v>
      </c>
      <c r="K406" s="141">
        <v>0</v>
      </c>
      <c r="L406" s="143">
        <f t="shared" si="6"/>
        <v>30772</v>
      </c>
      <c r="M406" s="89" t="s">
        <v>346</v>
      </c>
      <c r="N406" s="70" t="s">
        <v>139</v>
      </c>
      <c r="O406" s="70"/>
      <c r="P406" s="141" t="s">
        <v>364</v>
      </c>
      <c r="Q406" s="141" t="s">
        <v>622</v>
      </c>
      <c r="R406" s="141" t="s">
        <v>138</v>
      </c>
      <c r="S406" s="141" t="s">
        <v>1014</v>
      </c>
      <c r="T406" s="141" t="s">
        <v>1012</v>
      </c>
      <c r="U406" s="70"/>
      <c r="V406" s="70"/>
      <c r="W406" s="70"/>
      <c r="X406" s="142" t="s">
        <v>138</v>
      </c>
    </row>
    <row r="407" spans="1:24" ht="15" customHeight="1">
      <c r="A407" s="70" t="s">
        <v>136</v>
      </c>
      <c r="B407" s="70" t="s">
        <v>137</v>
      </c>
      <c r="C407" s="153">
        <v>265</v>
      </c>
      <c r="D407" s="70"/>
      <c r="E407" s="154" t="s">
        <v>2517</v>
      </c>
      <c r="F407" s="141" t="s">
        <v>360</v>
      </c>
      <c r="G407" s="130">
        <v>100</v>
      </c>
      <c r="H407" s="141" t="s">
        <v>362</v>
      </c>
      <c r="I407" s="141">
        <v>642</v>
      </c>
      <c r="J407" s="143">
        <v>40268</v>
      </c>
      <c r="K407" s="141">
        <v>0</v>
      </c>
      <c r="L407" s="143">
        <f t="shared" si="6"/>
        <v>30772</v>
      </c>
      <c r="M407" s="89" t="s">
        <v>330</v>
      </c>
      <c r="N407" s="70" t="s">
        <v>139</v>
      </c>
      <c r="O407" s="70"/>
      <c r="P407" s="141" t="s">
        <v>364</v>
      </c>
      <c r="Q407" s="141" t="s">
        <v>559</v>
      </c>
      <c r="R407" s="141" t="s">
        <v>138</v>
      </c>
      <c r="S407" s="141" t="s">
        <v>2990</v>
      </c>
      <c r="T407" s="141" t="s">
        <v>2991</v>
      </c>
      <c r="U407" s="70"/>
      <c r="V407" s="70"/>
      <c r="W407" s="70"/>
      <c r="X407" s="142" t="s">
        <v>138</v>
      </c>
    </row>
    <row r="408" spans="1:24" ht="15" customHeight="1">
      <c r="A408" s="70" t="s">
        <v>136</v>
      </c>
      <c r="B408" s="70" t="s">
        <v>137</v>
      </c>
      <c r="C408" s="153">
        <v>266</v>
      </c>
      <c r="D408" s="70"/>
      <c r="E408" s="154" t="s">
        <v>2518</v>
      </c>
      <c r="F408" s="141" t="s">
        <v>360</v>
      </c>
      <c r="G408" s="130">
        <v>100</v>
      </c>
      <c r="H408" s="141" t="s">
        <v>362</v>
      </c>
      <c r="I408" s="141">
        <v>646</v>
      </c>
      <c r="J408" s="143">
        <v>40268</v>
      </c>
      <c r="K408" s="141">
        <v>0</v>
      </c>
      <c r="L408" s="143">
        <f t="shared" si="6"/>
        <v>30772</v>
      </c>
      <c r="M408" s="89" t="s">
        <v>347</v>
      </c>
      <c r="N408" s="70" t="s">
        <v>139</v>
      </c>
      <c r="O408" s="70"/>
      <c r="P408" s="141" t="s">
        <v>364</v>
      </c>
      <c r="Q408" s="141" t="s">
        <v>138</v>
      </c>
      <c r="R408" s="141" t="s">
        <v>138</v>
      </c>
      <c r="S408" s="141" t="s">
        <v>2990</v>
      </c>
      <c r="T408" s="141" t="s">
        <v>2991</v>
      </c>
      <c r="U408" s="70"/>
      <c r="V408" s="70"/>
      <c r="W408" s="70"/>
      <c r="X408" s="142" t="s">
        <v>138</v>
      </c>
    </row>
    <row r="409" spans="1:24" ht="15" customHeight="1">
      <c r="A409" s="70" t="s">
        <v>136</v>
      </c>
      <c r="B409" s="70" t="s">
        <v>137</v>
      </c>
      <c r="C409" s="153">
        <v>267</v>
      </c>
      <c r="D409" s="70"/>
      <c r="E409" s="154" t="s">
        <v>2519</v>
      </c>
      <c r="F409" s="141" t="s">
        <v>360</v>
      </c>
      <c r="G409" s="130">
        <v>100</v>
      </c>
      <c r="H409" s="141" t="s">
        <v>362</v>
      </c>
      <c r="I409" s="141">
        <v>649</v>
      </c>
      <c r="J409" s="143">
        <v>40268</v>
      </c>
      <c r="K409" s="141">
        <v>0</v>
      </c>
      <c r="L409" s="143">
        <f t="shared" si="6"/>
        <v>30772</v>
      </c>
      <c r="M409" s="89" t="s">
        <v>166</v>
      </c>
      <c r="N409" s="70" t="s">
        <v>139</v>
      </c>
      <c r="O409" s="70"/>
      <c r="P409" s="141" t="s">
        <v>364</v>
      </c>
      <c r="Q409" s="141" t="s">
        <v>527</v>
      </c>
      <c r="R409" s="141" t="s">
        <v>964</v>
      </c>
      <c r="S409" s="141" t="s">
        <v>2990</v>
      </c>
      <c r="T409" s="141" t="s">
        <v>2991</v>
      </c>
      <c r="U409" s="70"/>
      <c r="V409" s="70"/>
      <c r="W409" s="70"/>
      <c r="X409" s="142" t="s">
        <v>1451</v>
      </c>
    </row>
    <row r="410" spans="1:24" ht="15" customHeight="1">
      <c r="A410" s="70" t="s">
        <v>136</v>
      </c>
      <c r="B410" s="70" t="s">
        <v>137</v>
      </c>
      <c r="C410" s="153">
        <v>268</v>
      </c>
      <c r="D410" s="70"/>
      <c r="E410" s="154" t="s">
        <v>2520</v>
      </c>
      <c r="F410" s="141" t="s">
        <v>360</v>
      </c>
      <c r="G410" s="130">
        <v>500</v>
      </c>
      <c r="H410" s="141" t="s">
        <v>362</v>
      </c>
      <c r="I410" s="141">
        <v>652</v>
      </c>
      <c r="J410" s="143">
        <v>40268</v>
      </c>
      <c r="K410" s="141">
        <v>0</v>
      </c>
      <c r="L410" s="143">
        <f t="shared" si="6"/>
        <v>30772</v>
      </c>
      <c r="M410" s="89" t="s">
        <v>202</v>
      </c>
      <c r="N410" s="70" t="s">
        <v>139</v>
      </c>
      <c r="O410" s="70"/>
      <c r="P410" s="141" t="s">
        <v>364</v>
      </c>
      <c r="Q410" s="141" t="s">
        <v>138</v>
      </c>
      <c r="R410" s="141" t="s">
        <v>138</v>
      </c>
      <c r="S410" s="141" t="s">
        <v>2990</v>
      </c>
      <c r="T410" s="141" t="s">
        <v>2991</v>
      </c>
      <c r="U410" s="70"/>
      <c r="V410" s="70"/>
      <c r="W410" s="70"/>
      <c r="X410" s="142" t="s">
        <v>138</v>
      </c>
    </row>
    <row r="411" spans="1:24" ht="15" customHeight="1">
      <c r="A411" s="70" t="s">
        <v>136</v>
      </c>
      <c r="B411" s="70" t="s">
        <v>137</v>
      </c>
      <c r="C411" s="153">
        <v>271</v>
      </c>
      <c r="D411" s="70"/>
      <c r="E411" s="154" t="s">
        <v>2521</v>
      </c>
      <c r="F411" s="141" t="s">
        <v>360</v>
      </c>
      <c r="G411" s="131">
        <v>10800</v>
      </c>
      <c r="H411" s="141" t="s">
        <v>362</v>
      </c>
      <c r="I411" s="141">
        <v>657</v>
      </c>
      <c r="J411" s="143">
        <v>40268</v>
      </c>
      <c r="K411" s="141">
        <v>0</v>
      </c>
      <c r="L411" s="143">
        <f t="shared" si="6"/>
        <v>30772</v>
      </c>
      <c r="M411" s="89" t="s">
        <v>214</v>
      </c>
      <c r="N411" s="70" t="s">
        <v>139</v>
      </c>
      <c r="O411" s="70"/>
      <c r="P411" s="141" t="s">
        <v>364</v>
      </c>
      <c r="Q411" s="141" t="s">
        <v>138</v>
      </c>
      <c r="R411" s="141" t="s">
        <v>138</v>
      </c>
      <c r="S411" s="141" t="s">
        <v>1014</v>
      </c>
      <c r="T411" s="141" t="s">
        <v>1012</v>
      </c>
      <c r="U411" s="70"/>
      <c r="V411" s="70"/>
      <c r="W411" s="70"/>
      <c r="X411" s="142" t="s">
        <v>138</v>
      </c>
    </row>
    <row r="412" spans="1:24" ht="15" customHeight="1">
      <c r="A412" s="70" t="s">
        <v>136</v>
      </c>
      <c r="B412" s="70" t="s">
        <v>137</v>
      </c>
      <c r="C412" s="153">
        <v>272</v>
      </c>
      <c r="D412" s="70"/>
      <c r="E412" s="154" t="s">
        <v>2522</v>
      </c>
      <c r="F412" s="141" t="s">
        <v>360</v>
      </c>
      <c r="G412" s="130">
        <v>500</v>
      </c>
      <c r="H412" s="141" t="s">
        <v>362</v>
      </c>
      <c r="I412" s="141">
        <v>659</v>
      </c>
      <c r="J412" s="143">
        <v>40268</v>
      </c>
      <c r="K412" s="141">
        <v>0</v>
      </c>
      <c r="L412" s="143">
        <f t="shared" si="6"/>
        <v>30772</v>
      </c>
      <c r="M412" s="89" t="s">
        <v>175</v>
      </c>
      <c r="N412" s="70" t="s">
        <v>139</v>
      </c>
      <c r="O412" s="70"/>
      <c r="P412" s="141" t="s">
        <v>364</v>
      </c>
      <c r="Q412" s="141" t="s">
        <v>138</v>
      </c>
      <c r="R412" s="141" t="s">
        <v>138</v>
      </c>
      <c r="S412" s="141" t="s">
        <v>1014</v>
      </c>
      <c r="T412" s="141" t="s">
        <v>1012</v>
      </c>
      <c r="U412" s="70"/>
      <c r="V412" s="70"/>
      <c r="W412" s="70"/>
      <c r="X412" s="142" t="s">
        <v>138</v>
      </c>
    </row>
    <row r="413" spans="1:24" ht="15" customHeight="1">
      <c r="A413" s="70" t="s">
        <v>136</v>
      </c>
      <c r="B413" s="70" t="s">
        <v>137</v>
      </c>
      <c r="C413" s="153">
        <v>273</v>
      </c>
      <c r="D413" s="70"/>
      <c r="E413" s="154" t="s">
        <v>2523</v>
      </c>
      <c r="F413" s="141" t="s">
        <v>360</v>
      </c>
      <c r="G413" s="130">
        <v>100</v>
      </c>
      <c r="H413" s="141" t="s">
        <v>362</v>
      </c>
      <c r="I413" s="141">
        <v>665</v>
      </c>
      <c r="J413" s="143">
        <v>40268</v>
      </c>
      <c r="K413" s="141">
        <v>0</v>
      </c>
      <c r="L413" s="143">
        <f t="shared" si="6"/>
        <v>30772</v>
      </c>
      <c r="M413" s="89" t="s">
        <v>170</v>
      </c>
      <c r="N413" s="70" t="s">
        <v>139</v>
      </c>
      <c r="O413" s="70"/>
      <c r="P413" s="141" t="s">
        <v>364</v>
      </c>
      <c r="Q413" s="141" t="s">
        <v>511</v>
      </c>
      <c r="R413" s="141" t="s">
        <v>138</v>
      </c>
      <c r="S413" s="141" t="s">
        <v>1014</v>
      </c>
      <c r="T413" s="141" t="s">
        <v>1012</v>
      </c>
      <c r="U413" s="70"/>
      <c r="V413" s="70"/>
      <c r="W413" s="70"/>
      <c r="X413" s="142" t="s">
        <v>138</v>
      </c>
    </row>
    <row r="414" spans="1:24" ht="15" customHeight="1">
      <c r="A414" s="70" t="s">
        <v>136</v>
      </c>
      <c r="B414" s="70" t="s">
        <v>137</v>
      </c>
      <c r="C414" s="153">
        <v>274</v>
      </c>
      <c r="D414" s="70"/>
      <c r="E414" s="154" t="s">
        <v>2524</v>
      </c>
      <c r="F414" s="141" t="s">
        <v>360</v>
      </c>
      <c r="G414" s="130">
        <v>100</v>
      </c>
      <c r="H414" s="141" t="s">
        <v>362</v>
      </c>
      <c r="I414" s="141">
        <v>671</v>
      </c>
      <c r="J414" s="143">
        <v>40268</v>
      </c>
      <c r="K414" s="141">
        <v>0</v>
      </c>
      <c r="L414" s="143">
        <f t="shared" si="6"/>
        <v>30772</v>
      </c>
      <c r="M414" s="89" t="s">
        <v>201</v>
      </c>
      <c r="N414" s="70" t="s">
        <v>139</v>
      </c>
      <c r="O414" s="70"/>
      <c r="P414" s="141" t="s">
        <v>364</v>
      </c>
      <c r="Q414" s="141" t="s">
        <v>138</v>
      </c>
      <c r="R414" s="141" t="s">
        <v>138</v>
      </c>
      <c r="S414" s="141" t="s">
        <v>2990</v>
      </c>
      <c r="T414" s="141" t="s">
        <v>2991</v>
      </c>
      <c r="U414" s="70"/>
      <c r="V414" s="70"/>
      <c r="W414" s="70"/>
      <c r="X414" s="142" t="s">
        <v>138</v>
      </c>
    </row>
    <row r="415" spans="1:24" ht="15" customHeight="1">
      <c r="A415" s="70" t="s">
        <v>136</v>
      </c>
      <c r="B415" s="70" t="s">
        <v>137</v>
      </c>
      <c r="C415" s="153">
        <v>275</v>
      </c>
      <c r="D415" s="70"/>
      <c r="E415" s="154" t="s">
        <v>2525</v>
      </c>
      <c r="F415" s="141" t="s">
        <v>360</v>
      </c>
      <c r="G415" s="131">
        <v>1000</v>
      </c>
      <c r="H415" s="141" t="s">
        <v>362</v>
      </c>
      <c r="I415" s="141">
        <v>685</v>
      </c>
      <c r="J415" s="143">
        <v>40268</v>
      </c>
      <c r="K415" s="141">
        <v>0</v>
      </c>
      <c r="L415" s="143">
        <f t="shared" si="6"/>
        <v>30772</v>
      </c>
      <c r="M415" s="89" t="s">
        <v>216</v>
      </c>
      <c r="N415" s="70" t="s">
        <v>139</v>
      </c>
      <c r="O415" s="70"/>
      <c r="P415" s="141" t="s">
        <v>364</v>
      </c>
      <c r="Q415" s="141" t="s">
        <v>138</v>
      </c>
      <c r="R415" s="141" t="s">
        <v>138</v>
      </c>
      <c r="S415" s="141" t="s">
        <v>1014</v>
      </c>
      <c r="T415" s="141" t="s">
        <v>1012</v>
      </c>
      <c r="U415" s="70"/>
      <c r="V415" s="70"/>
      <c r="W415" s="70"/>
      <c r="X415" s="142" t="s">
        <v>138</v>
      </c>
    </row>
    <row r="416" spans="1:24" ht="15" customHeight="1">
      <c r="A416" s="70" t="s">
        <v>136</v>
      </c>
      <c r="B416" s="70" t="s">
        <v>137</v>
      </c>
      <c r="C416" s="153">
        <v>276</v>
      </c>
      <c r="D416" s="70"/>
      <c r="E416" s="154" t="s">
        <v>2526</v>
      </c>
      <c r="F416" s="141" t="s">
        <v>360</v>
      </c>
      <c r="G416" s="130">
        <v>600</v>
      </c>
      <c r="H416" s="141" t="s">
        <v>362</v>
      </c>
      <c r="I416" s="141">
        <v>686</v>
      </c>
      <c r="J416" s="143">
        <v>40268</v>
      </c>
      <c r="K416" s="141">
        <v>0</v>
      </c>
      <c r="L416" s="143">
        <f t="shared" si="6"/>
        <v>30772</v>
      </c>
      <c r="M416" s="89" t="s">
        <v>202</v>
      </c>
      <c r="N416" s="70" t="s">
        <v>139</v>
      </c>
      <c r="O416" s="70"/>
      <c r="P416" s="141" t="s">
        <v>364</v>
      </c>
      <c r="Q416" s="141" t="s">
        <v>138</v>
      </c>
      <c r="R416" s="141" t="s">
        <v>138</v>
      </c>
      <c r="S416" s="141" t="s">
        <v>1014</v>
      </c>
      <c r="T416" s="141" t="s">
        <v>1012</v>
      </c>
      <c r="U416" s="70"/>
      <c r="V416" s="70"/>
      <c r="W416" s="70"/>
      <c r="X416" s="142" t="s">
        <v>138</v>
      </c>
    </row>
    <row r="417" spans="1:24" ht="15" customHeight="1">
      <c r="A417" s="70" t="s">
        <v>136</v>
      </c>
      <c r="B417" s="70" t="s">
        <v>137</v>
      </c>
      <c r="C417" s="153">
        <v>277</v>
      </c>
      <c r="D417" s="70"/>
      <c r="E417" s="154" t="s">
        <v>2527</v>
      </c>
      <c r="F417" s="141" t="s">
        <v>360</v>
      </c>
      <c r="G417" s="130">
        <v>100</v>
      </c>
      <c r="H417" s="141" t="s">
        <v>362</v>
      </c>
      <c r="I417" s="141">
        <v>698</v>
      </c>
      <c r="J417" s="143">
        <v>40268</v>
      </c>
      <c r="K417" s="141">
        <v>0</v>
      </c>
      <c r="L417" s="143">
        <f t="shared" si="6"/>
        <v>30772</v>
      </c>
      <c r="M417" s="89" t="s">
        <v>196</v>
      </c>
      <c r="N417" s="70" t="s">
        <v>139</v>
      </c>
      <c r="O417" s="70"/>
      <c r="P417" s="141" t="s">
        <v>364</v>
      </c>
      <c r="Q417" s="141" t="s">
        <v>138</v>
      </c>
      <c r="R417" s="141" t="s">
        <v>138</v>
      </c>
      <c r="S417" s="141" t="s">
        <v>1014</v>
      </c>
      <c r="T417" s="141" t="s">
        <v>1012</v>
      </c>
      <c r="U417" s="70"/>
      <c r="V417" s="70"/>
      <c r="W417" s="70"/>
      <c r="X417" s="142" t="s">
        <v>138</v>
      </c>
    </row>
    <row r="418" spans="1:24" ht="15" customHeight="1">
      <c r="A418" s="70" t="s">
        <v>136</v>
      </c>
      <c r="B418" s="70" t="s">
        <v>137</v>
      </c>
      <c r="C418" s="153">
        <v>278</v>
      </c>
      <c r="D418" s="70"/>
      <c r="E418" s="154" t="s">
        <v>2528</v>
      </c>
      <c r="F418" s="141" t="s">
        <v>360</v>
      </c>
      <c r="G418" s="130">
        <v>100</v>
      </c>
      <c r="H418" s="141" t="s">
        <v>362</v>
      </c>
      <c r="I418" s="141">
        <v>703</v>
      </c>
      <c r="J418" s="143">
        <v>40268</v>
      </c>
      <c r="K418" s="141">
        <v>0</v>
      </c>
      <c r="L418" s="143">
        <f t="shared" si="6"/>
        <v>30772</v>
      </c>
      <c r="M418" s="89" t="s">
        <v>165</v>
      </c>
      <c r="N418" s="70" t="s">
        <v>139</v>
      </c>
      <c r="O418" s="70"/>
      <c r="P418" s="141" t="s">
        <v>364</v>
      </c>
      <c r="Q418" s="141" t="s">
        <v>492</v>
      </c>
      <c r="R418" s="141" t="s">
        <v>966</v>
      </c>
      <c r="S418" s="141" t="s">
        <v>1014</v>
      </c>
      <c r="T418" s="141" t="s">
        <v>1012</v>
      </c>
      <c r="U418" s="70"/>
      <c r="V418" s="70"/>
      <c r="W418" s="70"/>
      <c r="X418" s="142" t="s">
        <v>138</v>
      </c>
    </row>
    <row r="419" spans="1:24" ht="15" customHeight="1">
      <c r="A419" s="70" t="s">
        <v>136</v>
      </c>
      <c r="B419" s="70" t="s">
        <v>137</v>
      </c>
      <c r="C419" s="153">
        <v>280</v>
      </c>
      <c r="D419" s="70"/>
      <c r="E419" s="154" t="s">
        <v>2529</v>
      </c>
      <c r="F419" s="141" t="s">
        <v>360</v>
      </c>
      <c r="G419" s="130">
        <v>100</v>
      </c>
      <c r="H419" s="141" t="s">
        <v>362</v>
      </c>
      <c r="I419" s="141">
        <v>720</v>
      </c>
      <c r="J419" s="143">
        <v>40268</v>
      </c>
      <c r="K419" s="141">
        <v>66</v>
      </c>
      <c r="L419" s="143">
        <f t="shared" si="6"/>
        <v>30772</v>
      </c>
      <c r="M419" s="89" t="s">
        <v>233</v>
      </c>
      <c r="N419" s="70" t="s">
        <v>139</v>
      </c>
      <c r="O419" s="70"/>
      <c r="P419" s="141" t="s">
        <v>364</v>
      </c>
      <c r="Q419" s="141" t="s">
        <v>608</v>
      </c>
      <c r="R419" s="141" t="s">
        <v>943</v>
      </c>
      <c r="S419" s="141" t="s">
        <v>1014</v>
      </c>
      <c r="T419" s="141" t="s">
        <v>1012</v>
      </c>
      <c r="U419" s="70"/>
      <c r="V419" s="70"/>
      <c r="W419" s="70"/>
      <c r="X419" s="142" t="s">
        <v>1438</v>
      </c>
    </row>
    <row r="420" spans="1:24" ht="15" customHeight="1">
      <c r="A420" s="70" t="s">
        <v>136</v>
      </c>
      <c r="B420" s="70" t="s">
        <v>137</v>
      </c>
      <c r="C420" s="153">
        <v>281</v>
      </c>
      <c r="D420" s="70"/>
      <c r="E420" s="154" t="s">
        <v>2530</v>
      </c>
      <c r="F420" s="141" t="s">
        <v>360</v>
      </c>
      <c r="G420" s="131">
        <v>1000</v>
      </c>
      <c r="H420" s="141" t="s">
        <v>362</v>
      </c>
      <c r="I420" s="141">
        <v>721</v>
      </c>
      <c r="J420" s="143">
        <v>40268</v>
      </c>
      <c r="K420" s="141">
        <v>0</v>
      </c>
      <c r="L420" s="143">
        <f t="shared" si="6"/>
        <v>30772</v>
      </c>
      <c r="M420" s="89" t="s">
        <v>202</v>
      </c>
      <c r="N420" s="70" t="s">
        <v>139</v>
      </c>
      <c r="O420" s="70"/>
      <c r="P420" s="141" t="s">
        <v>364</v>
      </c>
      <c r="Q420" s="141" t="s">
        <v>448</v>
      </c>
      <c r="R420" s="141" t="s">
        <v>743</v>
      </c>
      <c r="S420" s="141" t="s">
        <v>1014</v>
      </c>
      <c r="T420" s="141" t="s">
        <v>1012</v>
      </c>
      <c r="U420" s="70"/>
      <c r="V420" s="70"/>
      <c r="W420" s="70"/>
      <c r="X420" s="142" t="s">
        <v>1500</v>
      </c>
    </row>
    <row r="421" spans="1:24" ht="15" customHeight="1">
      <c r="A421" s="70" t="s">
        <v>136</v>
      </c>
      <c r="B421" s="70" t="s">
        <v>137</v>
      </c>
      <c r="C421" s="153">
        <v>282</v>
      </c>
      <c r="D421" s="70"/>
      <c r="E421" s="154" t="s">
        <v>2531</v>
      </c>
      <c r="F421" s="141" t="s">
        <v>360</v>
      </c>
      <c r="G421" s="130">
        <v>100</v>
      </c>
      <c r="H421" s="141" t="s">
        <v>362</v>
      </c>
      <c r="I421" s="141">
        <v>722</v>
      </c>
      <c r="J421" s="143">
        <v>40268</v>
      </c>
      <c r="K421" s="141">
        <v>0</v>
      </c>
      <c r="L421" s="143">
        <f t="shared" si="6"/>
        <v>30772</v>
      </c>
      <c r="M421" s="89" t="s">
        <v>165</v>
      </c>
      <c r="N421" s="70" t="s">
        <v>139</v>
      </c>
      <c r="O421" s="70"/>
      <c r="P421" s="141" t="s">
        <v>364</v>
      </c>
      <c r="Q421" s="141" t="s">
        <v>444</v>
      </c>
      <c r="R421" s="141" t="s">
        <v>971</v>
      </c>
      <c r="S421" s="141" t="s">
        <v>1014</v>
      </c>
      <c r="T421" s="141" t="s">
        <v>1012</v>
      </c>
      <c r="U421" s="70"/>
      <c r="V421" s="70"/>
      <c r="W421" s="70"/>
      <c r="X421" s="142" t="s">
        <v>1458</v>
      </c>
    </row>
    <row r="422" spans="1:24" ht="15" customHeight="1">
      <c r="A422" s="70" t="s">
        <v>136</v>
      </c>
      <c r="B422" s="70" t="s">
        <v>137</v>
      </c>
      <c r="C422" s="153">
        <v>283</v>
      </c>
      <c r="D422" s="70"/>
      <c r="E422" s="154" t="s">
        <v>2532</v>
      </c>
      <c r="F422" s="141" t="s">
        <v>360</v>
      </c>
      <c r="G422" s="131">
        <v>5400</v>
      </c>
      <c r="H422" s="141" t="s">
        <v>362</v>
      </c>
      <c r="I422" s="141">
        <v>725</v>
      </c>
      <c r="J422" s="143">
        <v>40268</v>
      </c>
      <c r="K422" s="141">
        <v>0</v>
      </c>
      <c r="L422" s="143">
        <f t="shared" si="6"/>
        <v>30772</v>
      </c>
      <c r="M422" s="89" t="s">
        <v>202</v>
      </c>
      <c r="N422" s="70" t="s">
        <v>139</v>
      </c>
      <c r="O422" s="70"/>
      <c r="P422" s="141" t="s">
        <v>364</v>
      </c>
      <c r="Q422" s="141" t="s">
        <v>627</v>
      </c>
      <c r="R422" s="141" t="s">
        <v>972</v>
      </c>
      <c r="S422" s="141" t="s">
        <v>1014</v>
      </c>
      <c r="T422" s="141" t="s">
        <v>1012</v>
      </c>
      <c r="U422" s="70"/>
      <c r="V422" s="70"/>
      <c r="W422" s="70"/>
      <c r="X422" s="142" t="s">
        <v>138</v>
      </c>
    </row>
    <row r="423" spans="1:24" ht="15" customHeight="1">
      <c r="A423" s="70" t="s">
        <v>136</v>
      </c>
      <c r="B423" s="70" t="s">
        <v>137</v>
      </c>
      <c r="C423" s="153">
        <v>284</v>
      </c>
      <c r="D423" s="70"/>
      <c r="E423" s="154" t="s">
        <v>2533</v>
      </c>
      <c r="F423" s="141" t="s">
        <v>360</v>
      </c>
      <c r="G423" s="131">
        <v>1000</v>
      </c>
      <c r="H423" s="141" t="s">
        <v>362</v>
      </c>
      <c r="I423" s="141">
        <v>726</v>
      </c>
      <c r="J423" s="143">
        <v>40268</v>
      </c>
      <c r="K423" s="141">
        <v>0</v>
      </c>
      <c r="L423" s="143">
        <f t="shared" si="6"/>
        <v>30772</v>
      </c>
      <c r="M423" s="89" t="s">
        <v>195</v>
      </c>
      <c r="N423" s="70" t="s">
        <v>139</v>
      </c>
      <c r="O423" s="70"/>
      <c r="P423" s="141" t="s">
        <v>364</v>
      </c>
      <c r="Q423" s="141" t="s">
        <v>628</v>
      </c>
      <c r="R423" s="141" t="s">
        <v>973</v>
      </c>
      <c r="S423" s="141" t="s">
        <v>1014</v>
      </c>
      <c r="T423" s="141" t="s">
        <v>1012</v>
      </c>
      <c r="U423" s="70"/>
      <c r="V423" s="70"/>
      <c r="W423" s="70"/>
      <c r="X423" s="142" t="s">
        <v>138</v>
      </c>
    </row>
    <row r="424" spans="1:24" ht="15" customHeight="1">
      <c r="A424" s="70" t="s">
        <v>136</v>
      </c>
      <c r="B424" s="70" t="s">
        <v>137</v>
      </c>
      <c r="C424" s="153">
        <v>287</v>
      </c>
      <c r="D424" s="70"/>
      <c r="E424" s="154" t="s">
        <v>2534</v>
      </c>
      <c r="F424" s="141" t="s">
        <v>360</v>
      </c>
      <c r="G424" s="130">
        <v>200</v>
      </c>
      <c r="H424" s="141" t="s">
        <v>362</v>
      </c>
      <c r="I424" s="141">
        <v>732</v>
      </c>
      <c r="J424" s="143">
        <v>40268</v>
      </c>
      <c r="K424" s="141">
        <v>0</v>
      </c>
      <c r="L424" s="143">
        <f t="shared" si="6"/>
        <v>30772</v>
      </c>
      <c r="M424" s="89" t="s">
        <v>316</v>
      </c>
      <c r="N424" s="70" t="s">
        <v>139</v>
      </c>
      <c r="O424" s="70"/>
      <c r="P424" s="141" t="s">
        <v>364</v>
      </c>
      <c r="Q424" s="141" t="s">
        <v>630</v>
      </c>
      <c r="R424" s="141" t="s">
        <v>976</v>
      </c>
      <c r="S424" s="141" t="s">
        <v>1014</v>
      </c>
      <c r="T424" s="141" t="s">
        <v>1012</v>
      </c>
      <c r="U424" s="70"/>
      <c r="V424" s="70"/>
      <c r="W424" s="70"/>
      <c r="X424" s="142" t="s">
        <v>1460</v>
      </c>
    </row>
    <row r="425" spans="1:24" ht="15" customHeight="1">
      <c r="A425" s="70" t="s">
        <v>136</v>
      </c>
      <c r="B425" s="70" t="s">
        <v>137</v>
      </c>
      <c r="C425" s="153">
        <v>290</v>
      </c>
      <c r="D425" s="70"/>
      <c r="E425" s="154" t="s">
        <v>2535</v>
      </c>
      <c r="F425" s="141" t="s">
        <v>360</v>
      </c>
      <c r="G425" s="131">
        <v>6600</v>
      </c>
      <c r="H425" s="141" t="s">
        <v>362</v>
      </c>
      <c r="I425" s="141">
        <v>736</v>
      </c>
      <c r="J425" s="143">
        <v>40268</v>
      </c>
      <c r="K425" s="141">
        <v>50</v>
      </c>
      <c r="L425" s="143">
        <f t="shared" si="6"/>
        <v>30772</v>
      </c>
      <c r="M425" s="89" t="s">
        <v>351</v>
      </c>
      <c r="N425" s="70" t="s">
        <v>139</v>
      </c>
      <c r="O425" s="70"/>
      <c r="P425" s="141" t="s">
        <v>364</v>
      </c>
      <c r="Q425" s="141" t="s">
        <v>633</v>
      </c>
      <c r="R425" s="141" t="s">
        <v>979</v>
      </c>
      <c r="S425" s="141" t="s">
        <v>1014</v>
      </c>
      <c r="T425" s="141" t="s">
        <v>1012</v>
      </c>
      <c r="U425" s="70"/>
      <c r="V425" s="70"/>
      <c r="W425" s="70"/>
      <c r="X425" s="142" t="s">
        <v>1566</v>
      </c>
    </row>
    <row r="426" spans="1:24" ht="15" customHeight="1">
      <c r="A426" s="70" t="s">
        <v>136</v>
      </c>
      <c r="B426" s="70" t="s">
        <v>137</v>
      </c>
      <c r="C426" s="153">
        <v>292</v>
      </c>
      <c r="D426" s="70"/>
      <c r="E426" s="154" t="s">
        <v>2536</v>
      </c>
      <c r="F426" s="141" t="s">
        <v>360</v>
      </c>
      <c r="G426" s="130">
        <v>100</v>
      </c>
      <c r="H426" s="141" t="s">
        <v>362</v>
      </c>
      <c r="I426" s="141">
        <v>740</v>
      </c>
      <c r="J426" s="143">
        <v>40268</v>
      </c>
      <c r="K426" s="141">
        <v>51</v>
      </c>
      <c r="L426" s="143">
        <f t="shared" si="6"/>
        <v>30772</v>
      </c>
      <c r="M426" s="89" t="s">
        <v>353</v>
      </c>
      <c r="N426" s="70" t="s">
        <v>139</v>
      </c>
      <c r="O426" s="70"/>
      <c r="P426" s="141" t="s">
        <v>364</v>
      </c>
      <c r="Q426" s="141" t="s">
        <v>450</v>
      </c>
      <c r="R426" s="141" t="s">
        <v>981</v>
      </c>
      <c r="S426" s="141" t="s">
        <v>2990</v>
      </c>
      <c r="T426" s="141" t="s">
        <v>2991</v>
      </c>
      <c r="U426" s="70"/>
      <c r="V426" s="70"/>
      <c r="W426" s="70"/>
      <c r="X426" s="142" t="s">
        <v>1567</v>
      </c>
    </row>
    <row r="427" spans="1:24" ht="15" customHeight="1">
      <c r="A427" s="70" t="s">
        <v>136</v>
      </c>
      <c r="B427" s="70" t="s">
        <v>137</v>
      </c>
      <c r="C427" s="153">
        <v>294</v>
      </c>
      <c r="D427" s="70"/>
      <c r="E427" s="154" t="s">
        <v>2537</v>
      </c>
      <c r="F427" s="141" t="s">
        <v>361</v>
      </c>
      <c r="G427" s="131">
        <v>3600</v>
      </c>
      <c r="H427" s="141" t="s">
        <v>362</v>
      </c>
      <c r="I427" s="141">
        <v>742</v>
      </c>
      <c r="J427" s="143">
        <v>40268</v>
      </c>
      <c r="K427" s="141">
        <v>67</v>
      </c>
      <c r="L427" s="143">
        <f t="shared" si="6"/>
        <v>30772</v>
      </c>
      <c r="M427" s="89" t="s">
        <v>216</v>
      </c>
      <c r="N427" s="70" t="s">
        <v>139</v>
      </c>
      <c r="O427" s="70"/>
      <c r="P427" s="141" t="s">
        <v>364</v>
      </c>
      <c r="Q427" s="141" t="s">
        <v>635</v>
      </c>
      <c r="R427" s="141" t="s">
        <v>982</v>
      </c>
      <c r="S427" s="141" t="s">
        <v>1014</v>
      </c>
      <c r="T427" s="141" t="s">
        <v>1012</v>
      </c>
      <c r="U427" s="70"/>
      <c r="V427" s="70"/>
      <c r="W427" s="70"/>
      <c r="X427" s="142" t="s">
        <v>1454</v>
      </c>
    </row>
    <row r="428" spans="1:24" ht="15" customHeight="1">
      <c r="A428" s="70" t="s">
        <v>136</v>
      </c>
      <c r="B428" s="70" t="s">
        <v>137</v>
      </c>
      <c r="C428" s="153">
        <v>295</v>
      </c>
      <c r="D428" s="70"/>
      <c r="E428" s="154" t="s">
        <v>2538</v>
      </c>
      <c r="F428" s="141" t="s">
        <v>360</v>
      </c>
      <c r="G428" s="130">
        <v>100</v>
      </c>
      <c r="H428" s="141" t="s">
        <v>362</v>
      </c>
      <c r="I428" s="141">
        <v>747</v>
      </c>
      <c r="J428" s="143">
        <v>40268</v>
      </c>
      <c r="K428" s="141">
        <v>0</v>
      </c>
      <c r="L428" s="143">
        <f t="shared" si="6"/>
        <v>30772</v>
      </c>
      <c r="M428" s="89" t="s">
        <v>252</v>
      </c>
      <c r="N428" s="70" t="s">
        <v>139</v>
      </c>
      <c r="O428" s="70"/>
      <c r="P428" s="141" t="s">
        <v>364</v>
      </c>
      <c r="Q428" s="141" t="s">
        <v>138</v>
      </c>
      <c r="R428" s="141" t="s">
        <v>138</v>
      </c>
      <c r="S428" s="141" t="s">
        <v>1014</v>
      </c>
      <c r="T428" s="141" t="s">
        <v>1012</v>
      </c>
      <c r="U428" s="70"/>
      <c r="V428" s="70"/>
      <c r="W428" s="70"/>
      <c r="X428" s="142" t="s">
        <v>138</v>
      </c>
    </row>
    <row r="429" spans="1:24" ht="15" customHeight="1">
      <c r="A429" s="70" t="s">
        <v>136</v>
      </c>
      <c r="B429" s="70" t="s">
        <v>137</v>
      </c>
      <c r="C429" s="153">
        <v>297</v>
      </c>
      <c r="D429" s="70"/>
      <c r="E429" s="154" t="s">
        <v>2539</v>
      </c>
      <c r="F429" s="141" t="s">
        <v>360</v>
      </c>
      <c r="G429" s="130">
        <v>100</v>
      </c>
      <c r="H429" s="141" t="s">
        <v>362</v>
      </c>
      <c r="I429" s="141">
        <v>753</v>
      </c>
      <c r="J429" s="143">
        <v>40268</v>
      </c>
      <c r="K429" s="141">
        <v>0</v>
      </c>
      <c r="L429" s="143">
        <f t="shared" si="6"/>
        <v>30772</v>
      </c>
      <c r="M429" s="89" t="s">
        <v>348</v>
      </c>
      <c r="N429" s="70" t="s">
        <v>139</v>
      </c>
      <c r="O429" s="70"/>
      <c r="P429" s="141" t="s">
        <v>364</v>
      </c>
      <c r="Q429" s="141" t="s">
        <v>637</v>
      </c>
      <c r="R429" s="141" t="s">
        <v>984</v>
      </c>
      <c r="S429" s="141" t="s">
        <v>1014</v>
      </c>
      <c r="T429" s="141" t="s">
        <v>1012</v>
      </c>
      <c r="U429" s="70"/>
      <c r="V429" s="70"/>
      <c r="W429" s="70"/>
      <c r="X429" s="142" t="s">
        <v>1465</v>
      </c>
    </row>
    <row r="430" spans="1:24" ht="15" customHeight="1">
      <c r="A430" s="70" t="s">
        <v>136</v>
      </c>
      <c r="B430" s="70" t="s">
        <v>137</v>
      </c>
      <c r="C430" s="153">
        <v>298</v>
      </c>
      <c r="D430" s="70"/>
      <c r="E430" s="154" t="s">
        <v>2540</v>
      </c>
      <c r="F430" s="141" t="s">
        <v>361</v>
      </c>
      <c r="G430" s="130">
        <v>500</v>
      </c>
      <c r="H430" s="141" t="s">
        <v>362</v>
      </c>
      <c r="I430" s="141">
        <v>772</v>
      </c>
      <c r="J430" s="143">
        <v>40268</v>
      </c>
      <c r="K430" s="141">
        <v>0</v>
      </c>
      <c r="L430" s="143">
        <f t="shared" si="6"/>
        <v>30772</v>
      </c>
      <c r="M430" s="89" t="s">
        <v>166</v>
      </c>
      <c r="N430" s="70" t="s">
        <v>139</v>
      </c>
      <c r="O430" s="70"/>
      <c r="P430" s="141" t="s">
        <v>364</v>
      </c>
      <c r="Q430" s="141" t="s">
        <v>636</v>
      </c>
      <c r="R430" s="141" t="s">
        <v>987</v>
      </c>
      <c r="S430" s="141" t="s">
        <v>2990</v>
      </c>
      <c r="T430" s="141" t="s">
        <v>2991</v>
      </c>
      <c r="U430" s="70"/>
      <c r="V430" s="70"/>
      <c r="W430" s="70"/>
      <c r="X430" s="142" t="s">
        <v>1459</v>
      </c>
    </row>
    <row r="431" spans="1:24" ht="15" customHeight="1">
      <c r="A431" s="70" t="s">
        <v>136</v>
      </c>
      <c r="B431" s="70" t="s">
        <v>137</v>
      </c>
      <c r="C431" s="153">
        <v>301</v>
      </c>
      <c r="D431" s="70"/>
      <c r="E431" s="154" t="s">
        <v>2541</v>
      </c>
      <c r="F431" s="141" t="s">
        <v>360</v>
      </c>
      <c r="G431" s="130">
        <v>600</v>
      </c>
      <c r="H431" s="141" t="s">
        <v>138</v>
      </c>
      <c r="I431" s="141">
        <v>791</v>
      </c>
      <c r="J431" s="143">
        <v>40268</v>
      </c>
      <c r="K431" s="141">
        <v>0</v>
      </c>
      <c r="L431" s="143">
        <f t="shared" si="6"/>
        <v>30772</v>
      </c>
      <c r="M431" s="89"/>
      <c r="N431" s="70" t="s">
        <v>139</v>
      </c>
      <c r="O431" s="70"/>
      <c r="P431" s="141" t="s">
        <v>138</v>
      </c>
      <c r="Q431" s="141" t="s">
        <v>138</v>
      </c>
      <c r="R431" s="141" t="s">
        <v>138</v>
      </c>
      <c r="S431" s="141" t="s">
        <v>1014</v>
      </c>
      <c r="T431" s="141" t="s">
        <v>138</v>
      </c>
      <c r="U431" s="70"/>
      <c r="V431" s="70"/>
      <c r="W431" s="70"/>
      <c r="X431" s="142" t="s">
        <v>138</v>
      </c>
    </row>
    <row r="432" spans="1:24" ht="15" customHeight="1">
      <c r="A432" s="70" t="s">
        <v>136</v>
      </c>
      <c r="B432" s="70" t="s">
        <v>137</v>
      </c>
      <c r="C432" s="153">
        <v>303</v>
      </c>
      <c r="D432" s="70"/>
      <c r="E432" s="154" t="s">
        <v>2542</v>
      </c>
      <c r="F432" s="141" t="s">
        <v>361</v>
      </c>
      <c r="G432" s="130">
        <v>100</v>
      </c>
      <c r="H432" s="141" t="s">
        <v>362</v>
      </c>
      <c r="I432" s="141">
        <v>795</v>
      </c>
      <c r="J432" s="143">
        <v>40268</v>
      </c>
      <c r="K432" s="141">
        <v>0</v>
      </c>
      <c r="L432" s="143">
        <f t="shared" si="6"/>
        <v>30772</v>
      </c>
      <c r="M432" s="89" t="s">
        <v>356</v>
      </c>
      <c r="N432" s="70" t="s">
        <v>139</v>
      </c>
      <c r="O432" s="70"/>
      <c r="P432" s="141" t="s">
        <v>364</v>
      </c>
      <c r="Q432" s="141" t="s">
        <v>603</v>
      </c>
      <c r="R432" s="141" t="s">
        <v>995</v>
      </c>
      <c r="S432" s="141" t="s">
        <v>1014</v>
      </c>
      <c r="T432" s="141" t="s">
        <v>1012</v>
      </c>
      <c r="U432" s="70"/>
      <c r="V432" s="70"/>
      <c r="W432" s="70"/>
      <c r="X432" s="142" t="s">
        <v>138</v>
      </c>
    </row>
    <row r="433" spans="1:24" ht="15" customHeight="1">
      <c r="A433" s="70" t="s">
        <v>136</v>
      </c>
      <c r="B433" s="70" t="s">
        <v>137</v>
      </c>
      <c r="C433" s="153">
        <v>304</v>
      </c>
      <c r="D433" s="70"/>
      <c r="E433" s="154" t="s">
        <v>2543</v>
      </c>
      <c r="F433" s="141" t="s">
        <v>360</v>
      </c>
      <c r="G433" s="130">
        <v>600</v>
      </c>
      <c r="H433" s="141" t="s">
        <v>362</v>
      </c>
      <c r="I433" s="141">
        <v>815</v>
      </c>
      <c r="J433" s="143">
        <v>40268</v>
      </c>
      <c r="K433" s="141">
        <v>0</v>
      </c>
      <c r="L433" s="143">
        <f t="shared" si="6"/>
        <v>30772</v>
      </c>
      <c r="M433" s="89" t="s">
        <v>208</v>
      </c>
      <c r="N433" s="70" t="s">
        <v>139</v>
      </c>
      <c r="O433" s="70"/>
      <c r="P433" s="141" t="s">
        <v>364</v>
      </c>
      <c r="Q433" s="141" t="s">
        <v>604</v>
      </c>
      <c r="R433" s="141" t="s">
        <v>937</v>
      </c>
      <c r="S433" s="141" t="s">
        <v>1014</v>
      </c>
      <c r="T433" s="141" t="s">
        <v>1012</v>
      </c>
      <c r="U433" s="70"/>
      <c r="V433" s="70"/>
      <c r="W433" s="70"/>
      <c r="X433" s="142" t="s">
        <v>138</v>
      </c>
    </row>
    <row r="434" spans="1:24" ht="15" customHeight="1">
      <c r="A434" s="70" t="s">
        <v>136</v>
      </c>
      <c r="B434" s="70" t="s">
        <v>137</v>
      </c>
      <c r="C434" s="153">
        <v>305</v>
      </c>
      <c r="D434" s="70"/>
      <c r="E434" s="154" t="s">
        <v>2544</v>
      </c>
      <c r="F434" s="141" t="s">
        <v>361</v>
      </c>
      <c r="G434" s="130">
        <v>100</v>
      </c>
      <c r="H434" s="141" t="s">
        <v>362</v>
      </c>
      <c r="I434" s="141">
        <v>824</v>
      </c>
      <c r="J434" s="143">
        <v>41403</v>
      </c>
      <c r="K434" s="141">
        <v>69</v>
      </c>
      <c r="L434" s="143">
        <f t="shared" si="6"/>
        <v>31906</v>
      </c>
      <c r="M434" s="89" t="s">
        <v>352</v>
      </c>
      <c r="N434" s="70" t="s">
        <v>139</v>
      </c>
      <c r="O434" s="70"/>
      <c r="P434" s="141" t="s">
        <v>364</v>
      </c>
      <c r="Q434" s="141" t="s">
        <v>649</v>
      </c>
      <c r="R434" s="141" t="s">
        <v>1000</v>
      </c>
      <c r="S434" s="141" t="s">
        <v>1014</v>
      </c>
      <c r="T434" s="141" t="s">
        <v>1012</v>
      </c>
      <c r="U434" s="70"/>
      <c r="V434" s="70"/>
      <c r="W434" s="70"/>
      <c r="X434" s="142" t="s">
        <v>138</v>
      </c>
    </row>
    <row r="435" spans="1:24" ht="15" customHeight="1">
      <c r="A435" s="70" t="s">
        <v>136</v>
      </c>
      <c r="B435" s="70" t="s">
        <v>137</v>
      </c>
      <c r="C435" s="153">
        <v>307</v>
      </c>
      <c r="D435" s="70"/>
      <c r="E435" s="154" t="s">
        <v>2545</v>
      </c>
      <c r="F435" s="89" t="s">
        <v>1686</v>
      </c>
      <c r="G435" s="130">
        <v>100</v>
      </c>
      <c r="H435" s="141" t="s">
        <v>362</v>
      </c>
      <c r="I435" s="70"/>
      <c r="J435" s="143">
        <v>41403</v>
      </c>
      <c r="K435" s="70"/>
      <c r="L435" s="143">
        <f t="shared" si="6"/>
        <v>31906</v>
      </c>
      <c r="M435" s="70"/>
      <c r="N435" s="70" t="s">
        <v>139</v>
      </c>
      <c r="O435" s="70"/>
      <c r="P435" s="70"/>
      <c r="Q435" s="70"/>
      <c r="R435" s="70"/>
      <c r="S435" s="141" t="s">
        <v>1014</v>
      </c>
      <c r="T435" s="141" t="s">
        <v>1012</v>
      </c>
      <c r="U435" s="70"/>
      <c r="V435" s="70"/>
      <c r="W435" s="70"/>
    </row>
    <row r="436" spans="1:24" ht="15" customHeight="1">
      <c r="A436" s="70" t="s">
        <v>136</v>
      </c>
      <c r="B436" s="70" t="s">
        <v>137</v>
      </c>
      <c r="C436" s="153">
        <v>311</v>
      </c>
      <c r="D436" s="70"/>
      <c r="E436" s="154" t="s">
        <v>2546</v>
      </c>
      <c r="F436" s="89" t="s">
        <v>1686</v>
      </c>
      <c r="G436" s="130">
        <v>500</v>
      </c>
      <c r="H436" s="141" t="s">
        <v>362</v>
      </c>
      <c r="I436" s="70"/>
      <c r="J436" s="143">
        <v>41403</v>
      </c>
      <c r="K436" s="70"/>
      <c r="L436" s="143">
        <f t="shared" si="6"/>
        <v>31906</v>
      </c>
      <c r="M436" s="70"/>
      <c r="N436" s="70" t="s">
        <v>139</v>
      </c>
      <c r="O436" s="70"/>
      <c r="P436" s="70"/>
      <c r="Q436" s="70"/>
      <c r="R436" s="70"/>
      <c r="S436" s="141" t="s">
        <v>1014</v>
      </c>
      <c r="T436" s="141" t="s">
        <v>1012</v>
      </c>
      <c r="U436" s="70"/>
      <c r="V436" s="70"/>
      <c r="W436" s="70"/>
    </row>
    <row r="437" spans="1:24" ht="15" customHeight="1">
      <c r="A437" s="70" t="s">
        <v>136</v>
      </c>
      <c r="B437" s="70" t="s">
        <v>137</v>
      </c>
      <c r="C437" s="153">
        <v>312</v>
      </c>
      <c r="D437" s="70"/>
      <c r="E437" s="154" t="s">
        <v>2547</v>
      </c>
      <c r="F437" s="89" t="s">
        <v>1686</v>
      </c>
      <c r="G437" s="130">
        <v>100</v>
      </c>
      <c r="H437" s="141" t="s">
        <v>362</v>
      </c>
      <c r="I437" s="70"/>
      <c r="J437" s="143">
        <v>41403</v>
      </c>
      <c r="K437" s="70"/>
      <c r="L437" s="143">
        <f t="shared" si="6"/>
        <v>31906</v>
      </c>
      <c r="M437" s="70"/>
      <c r="N437" s="70" t="s">
        <v>139</v>
      </c>
      <c r="O437" s="70"/>
      <c r="P437" s="70"/>
      <c r="Q437" s="70"/>
      <c r="R437" s="70"/>
      <c r="S437" s="141" t="s">
        <v>1014</v>
      </c>
      <c r="T437" s="141" t="s">
        <v>1012</v>
      </c>
      <c r="U437" s="70"/>
      <c r="V437" s="70"/>
      <c r="W437" s="70"/>
    </row>
    <row r="438" spans="1:24" ht="15" customHeight="1">
      <c r="A438" s="70" t="s">
        <v>136</v>
      </c>
      <c r="B438" s="70" t="s">
        <v>137</v>
      </c>
      <c r="C438" s="153">
        <v>313</v>
      </c>
      <c r="D438" s="70"/>
      <c r="E438" s="154" t="s">
        <v>2548</v>
      </c>
      <c r="F438" s="89" t="s">
        <v>1686</v>
      </c>
      <c r="G438" s="130">
        <v>100</v>
      </c>
      <c r="H438" s="141" t="s">
        <v>362</v>
      </c>
      <c r="I438" s="70"/>
      <c r="J438" s="143">
        <v>41403</v>
      </c>
      <c r="K438" s="70"/>
      <c r="L438" s="143">
        <f t="shared" si="6"/>
        <v>31906</v>
      </c>
      <c r="M438" s="70"/>
      <c r="N438" s="70" t="s">
        <v>139</v>
      </c>
      <c r="O438" s="70"/>
      <c r="P438" s="70"/>
      <c r="Q438" s="70"/>
      <c r="R438" s="70"/>
      <c r="S438" s="141" t="s">
        <v>1014</v>
      </c>
      <c r="T438" s="141" t="s">
        <v>1012</v>
      </c>
      <c r="U438" s="70"/>
      <c r="V438" s="70"/>
      <c r="W438" s="70"/>
    </row>
    <row r="439" spans="1:24" ht="15" customHeight="1">
      <c r="A439" s="70" t="s">
        <v>136</v>
      </c>
      <c r="B439" s="70" t="s">
        <v>137</v>
      </c>
      <c r="C439" s="153">
        <v>314</v>
      </c>
      <c r="D439" s="70"/>
      <c r="E439" s="154" t="s">
        <v>2549</v>
      </c>
      <c r="F439" s="89" t="s">
        <v>1686</v>
      </c>
      <c r="G439" s="130">
        <v>100</v>
      </c>
      <c r="H439" s="141" t="s">
        <v>362</v>
      </c>
      <c r="I439" s="70"/>
      <c r="J439" s="143">
        <v>41403</v>
      </c>
      <c r="K439" s="70"/>
      <c r="L439" s="143">
        <f t="shared" si="6"/>
        <v>31906</v>
      </c>
      <c r="M439" s="70"/>
      <c r="N439" s="70" t="s">
        <v>139</v>
      </c>
      <c r="O439" s="70"/>
      <c r="P439" s="70"/>
      <c r="Q439" s="70"/>
      <c r="R439" s="70"/>
      <c r="S439" s="141" t="s">
        <v>1014</v>
      </c>
      <c r="T439" s="141" t="s">
        <v>1012</v>
      </c>
      <c r="U439" s="70"/>
      <c r="V439" s="70"/>
      <c r="W439" s="70"/>
    </row>
    <row r="440" spans="1:24" ht="15" customHeight="1">
      <c r="A440" s="70" t="s">
        <v>136</v>
      </c>
      <c r="B440" s="70" t="s">
        <v>137</v>
      </c>
      <c r="C440" s="153">
        <v>316</v>
      </c>
      <c r="D440" s="70"/>
      <c r="E440" s="154" t="s">
        <v>2550</v>
      </c>
      <c r="F440" s="89" t="s">
        <v>1686</v>
      </c>
      <c r="G440" s="131">
        <v>1100</v>
      </c>
      <c r="H440" s="141" t="s">
        <v>362</v>
      </c>
      <c r="I440" s="70"/>
      <c r="J440" s="143">
        <v>41403</v>
      </c>
      <c r="K440" s="70"/>
      <c r="L440" s="143">
        <f t="shared" si="6"/>
        <v>31906</v>
      </c>
      <c r="M440" s="70"/>
      <c r="N440" s="70" t="s">
        <v>139</v>
      </c>
      <c r="O440" s="70"/>
      <c r="P440" s="70"/>
      <c r="Q440" s="70"/>
      <c r="R440" s="70"/>
      <c r="S440" s="141" t="s">
        <v>1014</v>
      </c>
      <c r="T440" s="141" t="s">
        <v>1012</v>
      </c>
      <c r="U440" s="70"/>
      <c r="V440" s="70"/>
      <c r="W440" s="70"/>
    </row>
    <row r="441" spans="1:24" ht="15" customHeight="1">
      <c r="A441" s="70" t="s">
        <v>136</v>
      </c>
      <c r="B441" s="70" t="s">
        <v>137</v>
      </c>
      <c r="C441" s="153">
        <v>318</v>
      </c>
      <c r="D441" s="70"/>
      <c r="E441" s="154" t="s">
        <v>2551</v>
      </c>
      <c r="F441" s="89" t="s">
        <v>1686</v>
      </c>
      <c r="G441" s="131">
        <v>15600</v>
      </c>
      <c r="H441" s="141" t="s">
        <v>362</v>
      </c>
      <c r="I441" s="70"/>
      <c r="J441" s="143">
        <v>41403</v>
      </c>
      <c r="K441" s="70"/>
      <c r="L441" s="143">
        <f t="shared" si="6"/>
        <v>31906</v>
      </c>
      <c r="M441" s="70"/>
      <c r="N441" s="70" t="s">
        <v>139</v>
      </c>
      <c r="O441" s="70"/>
      <c r="P441" s="70"/>
      <c r="Q441" s="70"/>
      <c r="R441" s="70"/>
      <c r="S441" s="141" t="s">
        <v>1014</v>
      </c>
      <c r="T441" s="141" t="s">
        <v>1012</v>
      </c>
      <c r="U441" s="70"/>
      <c r="V441" s="70"/>
      <c r="W441" s="70"/>
    </row>
    <row r="442" spans="1:24" ht="15" customHeight="1">
      <c r="A442" s="70" t="s">
        <v>136</v>
      </c>
      <c r="B442" s="70" t="s">
        <v>137</v>
      </c>
      <c r="C442" s="153">
        <v>319</v>
      </c>
      <c r="D442" s="70"/>
      <c r="E442" s="154" t="s">
        <v>2552</v>
      </c>
      <c r="F442" s="89" t="s">
        <v>1686</v>
      </c>
      <c r="G442" s="131">
        <v>6000</v>
      </c>
      <c r="H442" s="141" t="s">
        <v>362</v>
      </c>
      <c r="I442" s="70"/>
      <c r="J442" s="143">
        <v>41403</v>
      </c>
      <c r="K442" s="70"/>
      <c r="L442" s="143">
        <f t="shared" si="6"/>
        <v>31906</v>
      </c>
      <c r="M442" s="70"/>
      <c r="N442" s="70" t="s">
        <v>139</v>
      </c>
      <c r="O442" s="70"/>
      <c r="P442" s="70"/>
      <c r="Q442" s="70"/>
      <c r="R442" s="70"/>
      <c r="S442" s="141" t="s">
        <v>1014</v>
      </c>
      <c r="T442" s="141" t="s">
        <v>1012</v>
      </c>
      <c r="U442" s="70"/>
      <c r="V442" s="70"/>
      <c r="W442" s="70"/>
    </row>
    <row r="443" spans="1:24" ht="15" customHeight="1">
      <c r="A443" s="70" t="s">
        <v>136</v>
      </c>
      <c r="B443" s="70" t="s">
        <v>137</v>
      </c>
      <c r="C443" s="153">
        <v>320</v>
      </c>
      <c r="D443" s="70"/>
      <c r="E443" s="154" t="s">
        <v>2553</v>
      </c>
      <c r="F443" s="89" t="s">
        <v>1686</v>
      </c>
      <c r="G443" s="131">
        <v>3650</v>
      </c>
      <c r="H443" s="141" t="s">
        <v>362</v>
      </c>
      <c r="I443" s="70"/>
      <c r="J443" s="143">
        <v>41403</v>
      </c>
      <c r="K443" s="70"/>
      <c r="L443" s="143">
        <f t="shared" si="6"/>
        <v>31906</v>
      </c>
      <c r="M443" s="70"/>
      <c r="N443" s="70" t="s">
        <v>139</v>
      </c>
      <c r="O443" s="70"/>
      <c r="P443" s="70"/>
      <c r="Q443" s="70"/>
      <c r="R443" s="70"/>
      <c r="S443" s="141" t="s">
        <v>1014</v>
      </c>
      <c r="T443" s="141" t="s">
        <v>1012</v>
      </c>
      <c r="U443" s="70"/>
      <c r="V443" s="70"/>
      <c r="W443" s="70"/>
    </row>
    <row r="444" spans="1:24" ht="15" customHeight="1">
      <c r="A444" s="70" t="s">
        <v>136</v>
      </c>
      <c r="B444" s="70" t="s">
        <v>137</v>
      </c>
      <c r="C444" s="153">
        <v>322</v>
      </c>
      <c r="D444" s="70"/>
      <c r="E444" s="154" t="s">
        <v>2554</v>
      </c>
      <c r="F444" s="89" t="s">
        <v>1686</v>
      </c>
      <c r="G444" s="131">
        <v>1000</v>
      </c>
      <c r="H444" s="141" t="s">
        <v>362</v>
      </c>
      <c r="I444" s="70"/>
      <c r="J444" s="143">
        <v>41403</v>
      </c>
      <c r="K444" s="70"/>
      <c r="L444" s="143">
        <f t="shared" si="6"/>
        <v>31906</v>
      </c>
      <c r="M444" s="70"/>
      <c r="N444" s="70" t="s">
        <v>139</v>
      </c>
      <c r="O444" s="70"/>
      <c r="P444" s="70"/>
      <c r="Q444" s="70"/>
      <c r="R444" s="70"/>
      <c r="S444" s="141" t="s">
        <v>1014</v>
      </c>
      <c r="T444" s="141" t="s">
        <v>1012</v>
      </c>
      <c r="U444" s="70"/>
      <c r="V444" s="70"/>
      <c r="W444" s="70"/>
    </row>
    <row r="445" spans="1:24" ht="15" customHeight="1">
      <c r="A445" s="70" t="s">
        <v>136</v>
      </c>
      <c r="B445" s="70" t="s">
        <v>137</v>
      </c>
      <c r="C445" s="153">
        <v>323</v>
      </c>
      <c r="D445" s="70"/>
      <c r="E445" s="154" t="s">
        <v>2555</v>
      </c>
      <c r="F445" s="89" t="s">
        <v>1685</v>
      </c>
      <c r="G445" s="130">
        <v>100</v>
      </c>
      <c r="H445" s="141" t="s">
        <v>362</v>
      </c>
      <c r="I445" s="70"/>
      <c r="J445" s="143">
        <v>41403</v>
      </c>
      <c r="K445" s="70"/>
      <c r="L445" s="143">
        <f t="shared" si="6"/>
        <v>31906</v>
      </c>
      <c r="M445" s="70"/>
      <c r="N445" s="70" t="s">
        <v>139</v>
      </c>
      <c r="O445" s="70"/>
      <c r="P445" s="70"/>
      <c r="Q445" s="70"/>
      <c r="R445" s="70"/>
      <c r="S445" s="141" t="s">
        <v>1014</v>
      </c>
      <c r="T445" s="141" t="s">
        <v>1012</v>
      </c>
      <c r="U445" s="70"/>
      <c r="V445" s="70"/>
      <c r="W445" s="70"/>
    </row>
    <row r="446" spans="1:24" ht="15" customHeight="1">
      <c r="A446" s="70" t="s">
        <v>136</v>
      </c>
      <c r="B446" s="70" t="s">
        <v>137</v>
      </c>
      <c r="C446" s="153">
        <v>324</v>
      </c>
      <c r="D446" s="70"/>
      <c r="E446" s="154" t="s">
        <v>2556</v>
      </c>
      <c r="F446" s="89" t="s">
        <v>1685</v>
      </c>
      <c r="G446" s="131">
        <v>9700</v>
      </c>
      <c r="H446" s="141" t="s">
        <v>362</v>
      </c>
      <c r="I446" s="70"/>
      <c r="J446" s="143">
        <v>41403</v>
      </c>
      <c r="K446" s="70"/>
      <c r="L446" s="143">
        <f t="shared" si="6"/>
        <v>31906</v>
      </c>
      <c r="M446" s="70"/>
      <c r="N446" s="70" t="s">
        <v>139</v>
      </c>
      <c r="O446" s="70"/>
      <c r="P446" s="70"/>
      <c r="Q446" s="70"/>
      <c r="R446" s="70"/>
      <c r="S446" s="141" t="s">
        <v>1014</v>
      </c>
      <c r="T446" s="141" t="s">
        <v>1012</v>
      </c>
      <c r="U446" s="70"/>
      <c r="V446" s="70"/>
      <c r="W446" s="70"/>
    </row>
    <row r="447" spans="1:24" ht="15" customHeight="1">
      <c r="A447" s="70" t="s">
        <v>136</v>
      </c>
      <c r="B447" s="70" t="s">
        <v>137</v>
      </c>
      <c r="C447" s="153">
        <v>325</v>
      </c>
      <c r="D447" s="70"/>
      <c r="E447" s="154" t="s">
        <v>2557</v>
      </c>
      <c r="F447" s="89" t="s">
        <v>1686</v>
      </c>
      <c r="G447" s="131">
        <v>16800</v>
      </c>
      <c r="H447" s="141" t="s">
        <v>362</v>
      </c>
      <c r="I447" s="70"/>
      <c r="J447" s="143">
        <v>41403</v>
      </c>
      <c r="K447" s="70"/>
      <c r="L447" s="143">
        <f t="shared" si="6"/>
        <v>31906</v>
      </c>
      <c r="M447" s="70"/>
      <c r="N447" s="70" t="s">
        <v>139</v>
      </c>
      <c r="O447" s="70"/>
      <c r="P447" s="70"/>
      <c r="Q447" s="70"/>
      <c r="R447" s="70"/>
      <c r="S447" s="141" t="s">
        <v>1014</v>
      </c>
      <c r="T447" s="141" t="s">
        <v>1012</v>
      </c>
      <c r="U447" s="70"/>
      <c r="V447" s="70"/>
      <c r="W447" s="70"/>
    </row>
    <row r="448" spans="1:24" ht="15" customHeight="1">
      <c r="A448" s="70" t="s">
        <v>136</v>
      </c>
      <c r="B448" s="70" t="s">
        <v>137</v>
      </c>
      <c r="C448" s="153">
        <v>327</v>
      </c>
      <c r="D448" s="70"/>
      <c r="E448" s="154" t="s">
        <v>2558</v>
      </c>
      <c r="F448" s="89" t="s">
        <v>1686</v>
      </c>
      <c r="G448" s="131">
        <v>16800</v>
      </c>
      <c r="H448" s="141" t="s">
        <v>362</v>
      </c>
      <c r="I448" s="70"/>
      <c r="J448" s="143">
        <v>41403</v>
      </c>
      <c r="K448" s="70"/>
      <c r="L448" s="143">
        <f t="shared" si="6"/>
        <v>31906</v>
      </c>
      <c r="M448" s="70"/>
      <c r="N448" s="70" t="s">
        <v>139</v>
      </c>
      <c r="O448" s="70"/>
      <c r="P448" s="70"/>
      <c r="Q448" s="70"/>
      <c r="R448" s="70"/>
      <c r="S448" s="141" t="s">
        <v>1014</v>
      </c>
      <c r="T448" s="141" t="s">
        <v>1012</v>
      </c>
      <c r="U448" s="70"/>
      <c r="V448" s="70"/>
      <c r="W448" s="70"/>
    </row>
    <row r="449" spans="1:23" ht="15" customHeight="1">
      <c r="A449" s="70" t="s">
        <v>136</v>
      </c>
      <c r="B449" s="70" t="s">
        <v>137</v>
      </c>
      <c r="C449" s="153">
        <v>328</v>
      </c>
      <c r="D449" s="70"/>
      <c r="E449" s="154" t="s">
        <v>2559</v>
      </c>
      <c r="F449" s="89" t="s">
        <v>1686</v>
      </c>
      <c r="G449" s="131">
        <v>16800</v>
      </c>
      <c r="H449" s="141" t="s">
        <v>362</v>
      </c>
      <c r="I449" s="70"/>
      <c r="J449" s="143">
        <v>41403</v>
      </c>
      <c r="K449" s="70"/>
      <c r="L449" s="143">
        <f t="shared" si="6"/>
        <v>31906</v>
      </c>
      <c r="M449" s="70"/>
      <c r="N449" s="70" t="s">
        <v>139</v>
      </c>
      <c r="O449" s="70"/>
      <c r="P449" s="70"/>
      <c r="Q449" s="70"/>
      <c r="R449" s="70"/>
      <c r="S449" s="141" t="s">
        <v>1014</v>
      </c>
      <c r="T449" s="141" t="s">
        <v>1012</v>
      </c>
      <c r="U449" s="70"/>
      <c r="V449" s="70"/>
      <c r="W449" s="70"/>
    </row>
    <row r="450" spans="1:23" ht="15" customHeight="1">
      <c r="A450" s="70" t="s">
        <v>136</v>
      </c>
      <c r="B450" s="70" t="s">
        <v>137</v>
      </c>
      <c r="C450" s="153">
        <v>329</v>
      </c>
      <c r="D450" s="70"/>
      <c r="E450" s="154" t="s">
        <v>2560</v>
      </c>
      <c r="F450" s="89" t="s">
        <v>1686</v>
      </c>
      <c r="G450" s="131">
        <v>15600</v>
      </c>
      <c r="H450" s="141" t="s">
        <v>362</v>
      </c>
      <c r="I450" s="70"/>
      <c r="J450" s="143">
        <v>41403</v>
      </c>
      <c r="K450" s="70"/>
      <c r="L450" s="143">
        <f t="shared" ref="L450:L513" si="7">DATE(YEAR(J450)-26,MONTH(J450),DAY(J450))</f>
        <v>31906</v>
      </c>
      <c r="M450" s="70"/>
      <c r="N450" s="70" t="s">
        <v>139</v>
      </c>
      <c r="O450" s="70"/>
      <c r="P450" s="70"/>
      <c r="Q450" s="70"/>
      <c r="R450" s="70"/>
      <c r="S450" s="141" t="s">
        <v>1014</v>
      </c>
      <c r="T450" s="141" t="s">
        <v>1012</v>
      </c>
      <c r="U450" s="70"/>
      <c r="V450" s="70"/>
      <c r="W450" s="70"/>
    </row>
    <row r="451" spans="1:23" ht="15" customHeight="1">
      <c r="A451" s="70" t="s">
        <v>136</v>
      </c>
      <c r="B451" s="70" t="s">
        <v>137</v>
      </c>
      <c r="C451" s="153">
        <v>330</v>
      </c>
      <c r="D451" s="70"/>
      <c r="E451" s="154" t="s">
        <v>2561</v>
      </c>
      <c r="F451" s="89" t="s">
        <v>1686</v>
      </c>
      <c r="G451" s="131">
        <v>9900</v>
      </c>
      <c r="H451" s="141" t="s">
        <v>362</v>
      </c>
      <c r="I451" s="70"/>
      <c r="J451" s="143">
        <v>41403</v>
      </c>
      <c r="K451" s="70"/>
      <c r="L451" s="143">
        <f t="shared" si="7"/>
        <v>31906</v>
      </c>
      <c r="M451" s="70"/>
      <c r="N451" s="70" t="s">
        <v>139</v>
      </c>
      <c r="O451" s="70"/>
      <c r="P451" s="70"/>
      <c r="Q451" s="70"/>
      <c r="R451" s="70"/>
      <c r="S451" s="141" t="s">
        <v>1014</v>
      </c>
      <c r="T451" s="141" t="s">
        <v>1012</v>
      </c>
      <c r="U451" s="70"/>
      <c r="V451" s="70"/>
      <c r="W451" s="70"/>
    </row>
    <row r="452" spans="1:23" ht="15" customHeight="1">
      <c r="A452" s="70" t="s">
        <v>136</v>
      </c>
      <c r="B452" s="70" t="s">
        <v>137</v>
      </c>
      <c r="C452" s="153">
        <v>334</v>
      </c>
      <c r="D452" s="70"/>
      <c r="E452" s="154" t="s">
        <v>2562</v>
      </c>
      <c r="F452" s="89" t="s">
        <v>1686</v>
      </c>
      <c r="G452" s="130">
        <v>500</v>
      </c>
      <c r="H452" s="141" t="s">
        <v>362</v>
      </c>
      <c r="I452" s="70"/>
      <c r="J452" s="143">
        <v>41403</v>
      </c>
      <c r="K452" s="70"/>
      <c r="L452" s="143">
        <f t="shared" si="7"/>
        <v>31906</v>
      </c>
      <c r="M452" s="70"/>
      <c r="N452" s="70" t="s">
        <v>139</v>
      </c>
      <c r="O452" s="70"/>
      <c r="P452" s="70"/>
      <c r="Q452" s="70"/>
      <c r="R452" s="70"/>
      <c r="S452" s="141" t="s">
        <v>1014</v>
      </c>
      <c r="T452" s="141" t="s">
        <v>1012</v>
      </c>
      <c r="U452" s="70"/>
      <c r="V452" s="70"/>
      <c r="W452" s="70"/>
    </row>
    <row r="453" spans="1:23" ht="15" customHeight="1">
      <c r="A453" s="70" t="s">
        <v>136</v>
      </c>
      <c r="B453" s="70" t="s">
        <v>137</v>
      </c>
      <c r="C453" s="153">
        <v>335</v>
      </c>
      <c r="D453" s="70"/>
      <c r="E453" s="154" t="s">
        <v>2563</v>
      </c>
      <c r="F453" s="89" t="s">
        <v>1686</v>
      </c>
      <c r="G453" s="131">
        <v>9600</v>
      </c>
      <c r="H453" s="141" t="s">
        <v>362</v>
      </c>
      <c r="I453" s="70"/>
      <c r="J453" s="143">
        <v>41403</v>
      </c>
      <c r="K453" s="70"/>
      <c r="L453" s="143">
        <f t="shared" si="7"/>
        <v>31906</v>
      </c>
      <c r="M453" s="70"/>
      <c r="N453" s="70" t="s">
        <v>139</v>
      </c>
      <c r="O453" s="70"/>
      <c r="P453" s="70"/>
      <c r="Q453" s="70"/>
      <c r="R453" s="70"/>
      <c r="S453" s="141" t="s">
        <v>1014</v>
      </c>
      <c r="T453" s="141" t="s">
        <v>1012</v>
      </c>
      <c r="U453" s="70"/>
      <c r="V453" s="70"/>
      <c r="W453" s="70"/>
    </row>
    <row r="454" spans="1:23" ht="15" customHeight="1">
      <c r="A454" s="70" t="s">
        <v>136</v>
      </c>
      <c r="B454" s="70" t="s">
        <v>137</v>
      </c>
      <c r="C454" s="153">
        <v>339</v>
      </c>
      <c r="D454" s="70"/>
      <c r="E454" s="154" t="s">
        <v>2564</v>
      </c>
      <c r="F454" s="89" t="s">
        <v>1686</v>
      </c>
      <c r="G454" s="131">
        <v>1800</v>
      </c>
      <c r="H454" s="141" t="s">
        <v>362</v>
      </c>
      <c r="I454" s="70"/>
      <c r="J454" s="143">
        <v>41403</v>
      </c>
      <c r="K454" s="70"/>
      <c r="L454" s="143">
        <f t="shared" si="7"/>
        <v>31906</v>
      </c>
      <c r="M454" s="70"/>
      <c r="N454" s="70" t="s">
        <v>139</v>
      </c>
      <c r="O454" s="70"/>
      <c r="P454" s="70"/>
      <c r="Q454" s="70"/>
      <c r="R454" s="70"/>
      <c r="S454" s="141" t="s">
        <v>1014</v>
      </c>
      <c r="T454" s="141" t="s">
        <v>1012</v>
      </c>
      <c r="U454" s="70"/>
      <c r="V454" s="70"/>
      <c r="W454" s="70"/>
    </row>
    <row r="455" spans="1:23" ht="15" customHeight="1">
      <c r="A455" s="70" t="s">
        <v>136</v>
      </c>
      <c r="B455" s="70" t="s">
        <v>137</v>
      </c>
      <c r="C455" s="153">
        <v>341</v>
      </c>
      <c r="D455" s="70"/>
      <c r="E455" s="154" t="s">
        <v>2565</v>
      </c>
      <c r="F455" s="89" t="s">
        <v>1686</v>
      </c>
      <c r="G455" s="131">
        <v>4200</v>
      </c>
      <c r="H455" s="141" t="s">
        <v>362</v>
      </c>
      <c r="I455" s="70"/>
      <c r="J455" s="143">
        <v>41403</v>
      </c>
      <c r="K455" s="70"/>
      <c r="L455" s="143">
        <f t="shared" si="7"/>
        <v>31906</v>
      </c>
      <c r="M455" s="70"/>
      <c r="N455" s="70" t="s">
        <v>139</v>
      </c>
      <c r="O455" s="70"/>
      <c r="P455" s="70"/>
      <c r="Q455" s="70"/>
      <c r="R455" s="70"/>
      <c r="S455" s="141" t="s">
        <v>1014</v>
      </c>
      <c r="T455" s="141" t="s">
        <v>1012</v>
      </c>
      <c r="U455" s="70"/>
      <c r="V455" s="70"/>
      <c r="W455" s="70"/>
    </row>
    <row r="456" spans="1:23" ht="15" customHeight="1">
      <c r="A456" s="70" t="s">
        <v>136</v>
      </c>
      <c r="B456" s="70" t="s">
        <v>137</v>
      </c>
      <c r="C456" s="153">
        <v>343</v>
      </c>
      <c r="D456" s="70"/>
      <c r="E456" s="154" t="s">
        <v>2566</v>
      </c>
      <c r="F456" s="89" t="s">
        <v>1686</v>
      </c>
      <c r="G456" s="131">
        <v>6000</v>
      </c>
      <c r="H456" s="141" t="s">
        <v>362</v>
      </c>
      <c r="I456" s="70"/>
      <c r="J456" s="143">
        <v>41403</v>
      </c>
      <c r="K456" s="70"/>
      <c r="L456" s="143">
        <f t="shared" si="7"/>
        <v>31906</v>
      </c>
      <c r="M456" s="70"/>
      <c r="N456" s="70" t="s">
        <v>139</v>
      </c>
      <c r="O456" s="70"/>
      <c r="P456" s="70"/>
      <c r="Q456" s="70"/>
      <c r="R456" s="70"/>
      <c r="S456" s="141" t="s">
        <v>1014</v>
      </c>
      <c r="T456" s="141" t="s">
        <v>1012</v>
      </c>
      <c r="U456" s="70"/>
      <c r="V456" s="70"/>
      <c r="W456" s="70"/>
    </row>
    <row r="457" spans="1:23" ht="15" customHeight="1">
      <c r="A457" s="70" t="s">
        <v>136</v>
      </c>
      <c r="B457" s="70" t="s">
        <v>137</v>
      </c>
      <c r="C457" s="153">
        <v>344</v>
      </c>
      <c r="D457" s="70"/>
      <c r="E457" s="154" t="s">
        <v>2567</v>
      </c>
      <c r="F457" s="89" t="s">
        <v>1686</v>
      </c>
      <c r="G457" s="130">
        <v>100</v>
      </c>
      <c r="H457" s="141" t="s">
        <v>362</v>
      </c>
      <c r="I457" s="70"/>
      <c r="J457" s="143">
        <v>41403</v>
      </c>
      <c r="K457" s="70"/>
      <c r="L457" s="143">
        <f t="shared" si="7"/>
        <v>31906</v>
      </c>
      <c r="M457" s="70"/>
      <c r="N457" s="70" t="s">
        <v>139</v>
      </c>
      <c r="O457" s="70"/>
      <c r="P457" s="70"/>
      <c r="Q457" s="70"/>
      <c r="R457" s="70"/>
      <c r="S457" s="141" t="s">
        <v>1014</v>
      </c>
      <c r="T457" s="141" t="s">
        <v>1012</v>
      </c>
      <c r="U457" s="70"/>
      <c r="V457" s="70"/>
      <c r="W457" s="70"/>
    </row>
    <row r="458" spans="1:23" ht="15" customHeight="1">
      <c r="A458" s="70" t="s">
        <v>136</v>
      </c>
      <c r="B458" s="70" t="s">
        <v>137</v>
      </c>
      <c r="C458" s="153">
        <v>346</v>
      </c>
      <c r="D458" s="70"/>
      <c r="E458" s="154" t="s">
        <v>2568</v>
      </c>
      <c r="F458" s="89" t="s">
        <v>1686</v>
      </c>
      <c r="G458" s="131">
        <v>5400</v>
      </c>
      <c r="H458" s="141" t="s">
        <v>362</v>
      </c>
      <c r="I458" s="70"/>
      <c r="J458" s="143">
        <v>41403</v>
      </c>
      <c r="K458" s="70"/>
      <c r="L458" s="143">
        <f t="shared" si="7"/>
        <v>31906</v>
      </c>
      <c r="M458" s="70"/>
      <c r="N458" s="70" t="s">
        <v>139</v>
      </c>
      <c r="O458" s="70"/>
      <c r="P458" s="70"/>
      <c r="Q458" s="70"/>
      <c r="R458" s="70"/>
      <c r="S458" s="141" t="s">
        <v>1014</v>
      </c>
      <c r="T458" s="141" t="s">
        <v>1012</v>
      </c>
      <c r="U458" s="70"/>
      <c r="V458" s="70"/>
      <c r="W458" s="70"/>
    </row>
    <row r="459" spans="1:23" ht="15" customHeight="1">
      <c r="A459" s="70" t="s">
        <v>136</v>
      </c>
      <c r="B459" s="70" t="s">
        <v>137</v>
      </c>
      <c r="C459" s="153">
        <v>350</v>
      </c>
      <c r="D459" s="70"/>
      <c r="E459" s="154" t="s">
        <v>2569</v>
      </c>
      <c r="F459" s="89" t="s">
        <v>1686</v>
      </c>
      <c r="G459" s="130">
        <v>100</v>
      </c>
      <c r="H459" s="141" t="s">
        <v>362</v>
      </c>
      <c r="I459" s="70"/>
      <c r="J459" s="143">
        <v>41403</v>
      </c>
      <c r="K459" s="70"/>
      <c r="L459" s="143">
        <f t="shared" si="7"/>
        <v>31906</v>
      </c>
      <c r="M459" s="70"/>
      <c r="N459" s="70" t="s">
        <v>139</v>
      </c>
      <c r="O459" s="70"/>
      <c r="P459" s="70"/>
      <c r="Q459" s="70"/>
      <c r="R459" s="70"/>
      <c r="S459" s="141" t="s">
        <v>1014</v>
      </c>
      <c r="T459" s="141" t="s">
        <v>1012</v>
      </c>
      <c r="U459" s="70"/>
      <c r="V459" s="70"/>
      <c r="W459" s="70"/>
    </row>
    <row r="460" spans="1:23" ht="15" customHeight="1">
      <c r="A460" s="70" t="s">
        <v>136</v>
      </c>
      <c r="B460" s="70" t="s">
        <v>137</v>
      </c>
      <c r="C460" s="153">
        <v>354</v>
      </c>
      <c r="D460" s="70"/>
      <c r="E460" s="154" t="s">
        <v>2570</v>
      </c>
      <c r="F460" s="89" t="s">
        <v>1686</v>
      </c>
      <c r="G460" s="130">
        <v>100</v>
      </c>
      <c r="H460" s="141" t="s">
        <v>362</v>
      </c>
      <c r="I460" s="70"/>
      <c r="J460" s="143">
        <v>41403</v>
      </c>
      <c r="K460" s="70"/>
      <c r="L460" s="143">
        <f t="shared" si="7"/>
        <v>31906</v>
      </c>
      <c r="M460" s="70"/>
      <c r="N460" s="70" t="s">
        <v>139</v>
      </c>
      <c r="O460" s="70"/>
      <c r="P460" s="70"/>
      <c r="Q460" s="70"/>
      <c r="R460" s="70"/>
      <c r="S460" s="141" t="s">
        <v>1014</v>
      </c>
      <c r="T460" s="141" t="s">
        <v>1012</v>
      </c>
      <c r="U460" s="70"/>
      <c r="V460" s="70"/>
      <c r="W460" s="70"/>
    </row>
    <row r="461" spans="1:23" ht="15" customHeight="1">
      <c r="A461" s="70" t="s">
        <v>136</v>
      </c>
      <c r="B461" s="70" t="s">
        <v>137</v>
      </c>
      <c r="C461" s="153">
        <v>356</v>
      </c>
      <c r="D461" s="70"/>
      <c r="E461" s="154" t="s">
        <v>2571</v>
      </c>
      <c r="F461" s="89" t="s">
        <v>1686</v>
      </c>
      <c r="G461" s="130">
        <v>100</v>
      </c>
      <c r="H461" s="141" t="s">
        <v>362</v>
      </c>
      <c r="I461" s="70"/>
      <c r="J461" s="143">
        <v>41403</v>
      </c>
      <c r="K461" s="70"/>
      <c r="L461" s="143">
        <f t="shared" si="7"/>
        <v>31906</v>
      </c>
      <c r="M461" s="70"/>
      <c r="N461" s="70" t="s">
        <v>139</v>
      </c>
      <c r="O461" s="70"/>
      <c r="P461" s="70"/>
      <c r="Q461" s="70"/>
      <c r="R461" s="70"/>
      <c r="S461" s="141" t="s">
        <v>1014</v>
      </c>
      <c r="T461" s="141" t="s">
        <v>1012</v>
      </c>
      <c r="U461" s="70"/>
      <c r="V461" s="70"/>
      <c r="W461" s="70"/>
    </row>
    <row r="462" spans="1:23" ht="15" customHeight="1">
      <c r="A462" s="70" t="s">
        <v>136</v>
      </c>
      <c r="B462" s="70" t="s">
        <v>137</v>
      </c>
      <c r="C462" s="153">
        <v>357</v>
      </c>
      <c r="D462" s="70"/>
      <c r="E462" s="154" t="s">
        <v>2572</v>
      </c>
      <c r="F462" s="89" t="s">
        <v>1686</v>
      </c>
      <c r="G462" s="130">
        <v>400</v>
      </c>
      <c r="H462" s="141" t="s">
        <v>362</v>
      </c>
      <c r="I462" s="70"/>
      <c r="J462" s="143">
        <v>41403</v>
      </c>
      <c r="K462" s="70"/>
      <c r="L462" s="143">
        <f t="shared" si="7"/>
        <v>31906</v>
      </c>
      <c r="M462" s="70"/>
      <c r="N462" s="70" t="s">
        <v>139</v>
      </c>
      <c r="O462" s="70"/>
      <c r="P462" s="70"/>
      <c r="Q462" s="70"/>
      <c r="R462" s="70"/>
      <c r="S462" s="141" t="s">
        <v>1014</v>
      </c>
      <c r="T462" s="141" t="s">
        <v>1012</v>
      </c>
      <c r="U462" s="70"/>
      <c r="V462" s="70"/>
      <c r="W462" s="70"/>
    </row>
    <row r="463" spans="1:23" ht="15" customHeight="1">
      <c r="A463" s="70" t="s">
        <v>136</v>
      </c>
      <c r="B463" s="70" t="s">
        <v>137</v>
      </c>
      <c r="C463" s="153">
        <v>359</v>
      </c>
      <c r="D463" s="70"/>
      <c r="E463" s="154" t="s">
        <v>2573</v>
      </c>
      <c r="F463" s="89" t="s">
        <v>1686</v>
      </c>
      <c r="G463" s="131">
        <v>1000</v>
      </c>
      <c r="H463" s="141" t="s">
        <v>362</v>
      </c>
      <c r="I463" s="70"/>
      <c r="J463" s="143">
        <v>41403</v>
      </c>
      <c r="K463" s="70"/>
      <c r="L463" s="143">
        <f t="shared" si="7"/>
        <v>31906</v>
      </c>
      <c r="M463" s="70"/>
      <c r="N463" s="70" t="s">
        <v>139</v>
      </c>
      <c r="O463" s="70"/>
      <c r="P463" s="70"/>
      <c r="Q463" s="70"/>
      <c r="R463" s="70"/>
      <c r="S463" s="141" t="s">
        <v>1014</v>
      </c>
      <c r="T463" s="141" t="s">
        <v>1012</v>
      </c>
      <c r="U463" s="70"/>
      <c r="V463" s="70"/>
      <c r="W463" s="70"/>
    </row>
    <row r="464" spans="1:23" ht="15" customHeight="1">
      <c r="A464" s="70" t="s">
        <v>136</v>
      </c>
      <c r="B464" s="70" t="s">
        <v>137</v>
      </c>
      <c r="C464" s="153">
        <v>360</v>
      </c>
      <c r="D464" s="70"/>
      <c r="E464" s="154" t="s">
        <v>2574</v>
      </c>
      <c r="F464" s="89" t="s">
        <v>1686</v>
      </c>
      <c r="G464" s="130">
        <v>100</v>
      </c>
      <c r="H464" s="141" t="s">
        <v>362</v>
      </c>
      <c r="I464" s="70"/>
      <c r="J464" s="143">
        <v>41403</v>
      </c>
      <c r="K464" s="70"/>
      <c r="L464" s="143">
        <f t="shared" si="7"/>
        <v>31906</v>
      </c>
      <c r="M464" s="70"/>
      <c r="N464" s="70" t="s">
        <v>139</v>
      </c>
      <c r="O464" s="70"/>
      <c r="P464" s="70"/>
      <c r="Q464" s="70"/>
      <c r="R464" s="70"/>
      <c r="S464" s="141" t="s">
        <v>1014</v>
      </c>
      <c r="T464" s="141" t="s">
        <v>1012</v>
      </c>
      <c r="U464" s="70"/>
      <c r="V464" s="70"/>
      <c r="W464" s="70"/>
    </row>
    <row r="465" spans="1:23" ht="15" customHeight="1">
      <c r="A465" s="70" t="s">
        <v>136</v>
      </c>
      <c r="B465" s="70" t="s">
        <v>137</v>
      </c>
      <c r="C465" s="153">
        <v>361</v>
      </c>
      <c r="D465" s="70"/>
      <c r="E465" s="154" t="s">
        <v>2575</v>
      </c>
      <c r="F465" s="89" t="s">
        <v>1686</v>
      </c>
      <c r="G465" s="131">
        <v>1500</v>
      </c>
      <c r="H465" s="141" t="s">
        <v>362</v>
      </c>
      <c r="I465" s="70"/>
      <c r="J465" s="143">
        <v>41403</v>
      </c>
      <c r="K465" s="70"/>
      <c r="L465" s="143">
        <f t="shared" si="7"/>
        <v>31906</v>
      </c>
      <c r="M465" s="70"/>
      <c r="N465" s="70" t="s">
        <v>139</v>
      </c>
      <c r="O465" s="70"/>
      <c r="P465" s="70"/>
      <c r="Q465" s="70"/>
      <c r="R465" s="70"/>
      <c r="S465" s="141" t="s">
        <v>1014</v>
      </c>
      <c r="T465" s="141" t="s">
        <v>1012</v>
      </c>
      <c r="U465" s="70"/>
      <c r="V465" s="70"/>
      <c r="W465" s="70"/>
    </row>
    <row r="466" spans="1:23" ht="15" customHeight="1">
      <c r="A466" s="70" t="s">
        <v>136</v>
      </c>
      <c r="B466" s="70" t="s">
        <v>137</v>
      </c>
      <c r="C466" s="153">
        <v>362</v>
      </c>
      <c r="D466" s="70"/>
      <c r="E466" s="154" t="s">
        <v>2576</v>
      </c>
      <c r="F466" s="89" t="s">
        <v>1686</v>
      </c>
      <c r="G466" s="131">
        <v>7200</v>
      </c>
      <c r="H466" s="141" t="s">
        <v>362</v>
      </c>
      <c r="I466" s="70"/>
      <c r="J466" s="143">
        <v>41403</v>
      </c>
      <c r="K466" s="70"/>
      <c r="L466" s="143">
        <f t="shared" si="7"/>
        <v>31906</v>
      </c>
      <c r="M466" s="70"/>
      <c r="N466" s="70" t="s">
        <v>139</v>
      </c>
      <c r="O466" s="70"/>
      <c r="P466" s="70"/>
      <c r="Q466" s="70"/>
      <c r="R466" s="70"/>
      <c r="S466" s="141" t="s">
        <v>1014</v>
      </c>
      <c r="T466" s="141" t="s">
        <v>1012</v>
      </c>
      <c r="U466" s="70"/>
      <c r="V466" s="70"/>
      <c r="W466" s="70"/>
    </row>
    <row r="467" spans="1:23" ht="15" customHeight="1">
      <c r="A467" s="70" t="s">
        <v>136</v>
      </c>
      <c r="B467" s="70" t="s">
        <v>137</v>
      </c>
      <c r="C467" s="153">
        <v>365</v>
      </c>
      <c r="D467" s="70"/>
      <c r="E467" s="154" t="s">
        <v>2577</v>
      </c>
      <c r="F467" s="89" t="s">
        <v>1686</v>
      </c>
      <c r="G467" s="130">
        <v>600</v>
      </c>
      <c r="H467" s="141" t="s">
        <v>362</v>
      </c>
      <c r="I467" s="70"/>
      <c r="J467" s="143">
        <v>41403</v>
      </c>
      <c r="K467" s="70"/>
      <c r="L467" s="143">
        <f t="shared" si="7"/>
        <v>31906</v>
      </c>
      <c r="M467" s="70"/>
      <c r="N467" s="70" t="s">
        <v>139</v>
      </c>
      <c r="O467" s="70"/>
      <c r="P467" s="70"/>
      <c r="Q467" s="70"/>
      <c r="R467" s="70"/>
      <c r="S467" s="141" t="s">
        <v>1014</v>
      </c>
      <c r="T467" s="141" t="s">
        <v>1012</v>
      </c>
      <c r="U467" s="70"/>
      <c r="V467" s="70"/>
      <c r="W467" s="70"/>
    </row>
    <row r="468" spans="1:23" ht="15" customHeight="1">
      <c r="A468" s="70" t="s">
        <v>136</v>
      </c>
      <c r="B468" s="70" t="s">
        <v>137</v>
      </c>
      <c r="C468" s="153">
        <v>366</v>
      </c>
      <c r="D468" s="70"/>
      <c r="E468" s="154" t="s">
        <v>2578</v>
      </c>
      <c r="F468" s="89" t="s">
        <v>1686</v>
      </c>
      <c r="G468" s="131">
        <v>1800</v>
      </c>
      <c r="H468" s="141" t="s">
        <v>362</v>
      </c>
      <c r="I468" s="70"/>
      <c r="J468" s="143">
        <v>41403</v>
      </c>
      <c r="K468" s="70"/>
      <c r="L468" s="143">
        <f t="shared" si="7"/>
        <v>31906</v>
      </c>
      <c r="M468" s="70"/>
      <c r="N468" s="70" t="s">
        <v>139</v>
      </c>
      <c r="O468" s="70"/>
      <c r="P468" s="70"/>
      <c r="Q468" s="70"/>
      <c r="R468" s="70"/>
      <c r="S468" s="141" t="s">
        <v>1014</v>
      </c>
      <c r="T468" s="141" t="s">
        <v>1012</v>
      </c>
      <c r="U468" s="70"/>
      <c r="V468" s="70"/>
      <c r="W468" s="70"/>
    </row>
    <row r="469" spans="1:23" ht="15" customHeight="1">
      <c r="A469" s="70" t="s">
        <v>136</v>
      </c>
      <c r="B469" s="70" t="s">
        <v>137</v>
      </c>
      <c r="C469" s="153">
        <v>369</v>
      </c>
      <c r="D469" s="70"/>
      <c r="E469" s="154" t="s">
        <v>2579</v>
      </c>
      <c r="F469" s="89" t="s">
        <v>1686</v>
      </c>
      <c r="G469" s="131">
        <v>2500</v>
      </c>
      <c r="H469" s="141" t="s">
        <v>362</v>
      </c>
      <c r="I469" s="70"/>
      <c r="J469" s="143">
        <v>41403</v>
      </c>
      <c r="K469" s="70"/>
      <c r="L469" s="143">
        <f t="shared" si="7"/>
        <v>31906</v>
      </c>
      <c r="M469" s="70"/>
      <c r="N469" s="70" t="s">
        <v>139</v>
      </c>
      <c r="O469" s="70"/>
      <c r="P469" s="70"/>
      <c r="Q469" s="70"/>
      <c r="R469" s="70"/>
      <c r="S469" s="141" t="s">
        <v>2990</v>
      </c>
      <c r="T469" s="141" t="s">
        <v>2991</v>
      </c>
      <c r="U469" s="70"/>
      <c r="V469" s="70"/>
      <c r="W469" s="70"/>
    </row>
    <row r="470" spans="1:23" ht="15" customHeight="1">
      <c r="A470" s="70" t="s">
        <v>136</v>
      </c>
      <c r="B470" s="70" t="s">
        <v>137</v>
      </c>
      <c r="C470" s="153">
        <v>370</v>
      </c>
      <c r="D470" s="70"/>
      <c r="E470" s="154" t="s">
        <v>2580</v>
      </c>
      <c r="F470" s="89" t="s">
        <v>1686</v>
      </c>
      <c r="G470" s="130">
        <v>500</v>
      </c>
      <c r="H470" s="141" t="s">
        <v>362</v>
      </c>
      <c r="I470" s="70"/>
      <c r="J470" s="143">
        <v>41403</v>
      </c>
      <c r="K470" s="70"/>
      <c r="L470" s="143">
        <f t="shared" si="7"/>
        <v>31906</v>
      </c>
      <c r="M470" s="70"/>
      <c r="N470" s="70" t="s">
        <v>139</v>
      </c>
      <c r="O470" s="70"/>
      <c r="P470" s="70"/>
      <c r="Q470" s="70"/>
      <c r="R470" s="70"/>
      <c r="S470" s="141" t="s">
        <v>1014</v>
      </c>
      <c r="T470" s="141" t="s">
        <v>1012</v>
      </c>
      <c r="U470" s="70"/>
      <c r="V470" s="70"/>
      <c r="W470" s="70"/>
    </row>
    <row r="471" spans="1:23" ht="15" customHeight="1">
      <c r="A471" s="70" t="s">
        <v>136</v>
      </c>
      <c r="B471" s="70" t="s">
        <v>137</v>
      </c>
      <c r="C471" s="153">
        <v>374</v>
      </c>
      <c r="D471" s="70"/>
      <c r="E471" s="154" t="s">
        <v>2581</v>
      </c>
      <c r="F471" s="89" t="s">
        <v>1686</v>
      </c>
      <c r="G471" s="131">
        <v>7200</v>
      </c>
      <c r="H471" s="141" t="s">
        <v>362</v>
      </c>
      <c r="I471" s="70"/>
      <c r="J471" s="143">
        <v>41403</v>
      </c>
      <c r="K471" s="70"/>
      <c r="L471" s="143">
        <f t="shared" si="7"/>
        <v>31906</v>
      </c>
      <c r="M471" s="70"/>
      <c r="N471" s="70" t="s">
        <v>139</v>
      </c>
      <c r="O471" s="70"/>
      <c r="P471" s="70"/>
      <c r="Q471" s="70"/>
      <c r="R471" s="70"/>
      <c r="S471" s="141" t="s">
        <v>1014</v>
      </c>
      <c r="T471" s="141" t="s">
        <v>1012</v>
      </c>
      <c r="U471" s="70"/>
      <c r="V471" s="70"/>
      <c r="W471" s="70"/>
    </row>
    <row r="472" spans="1:23" ht="15" customHeight="1">
      <c r="A472" s="70" t="s">
        <v>136</v>
      </c>
      <c r="B472" s="70" t="s">
        <v>137</v>
      </c>
      <c r="C472" s="153">
        <v>375</v>
      </c>
      <c r="D472" s="70"/>
      <c r="E472" s="154" t="s">
        <v>2582</v>
      </c>
      <c r="F472" s="89" t="s">
        <v>1686</v>
      </c>
      <c r="G472" s="131">
        <v>16800</v>
      </c>
      <c r="H472" s="141" t="s">
        <v>362</v>
      </c>
      <c r="I472" s="70"/>
      <c r="J472" s="143">
        <v>41403</v>
      </c>
      <c r="K472" s="70"/>
      <c r="L472" s="143">
        <f t="shared" si="7"/>
        <v>31906</v>
      </c>
      <c r="M472" s="70"/>
      <c r="N472" s="70" t="s">
        <v>139</v>
      </c>
      <c r="O472" s="70"/>
      <c r="P472" s="70"/>
      <c r="Q472" s="70"/>
      <c r="R472" s="70"/>
      <c r="S472" s="141" t="s">
        <v>1014</v>
      </c>
      <c r="T472" s="141" t="s">
        <v>1012</v>
      </c>
      <c r="U472" s="70"/>
      <c r="V472" s="70"/>
      <c r="W472" s="70"/>
    </row>
    <row r="473" spans="1:23" ht="15" customHeight="1">
      <c r="A473" s="70" t="s">
        <v>136</v>
      </c>
      <c r="B473" s="70" t="s">
        <v>137</v>
      </c>
      <c r="C473" s="153">
        <v>377</v>
      </c>
      <c r="D473" s="70"/>
      <c r="E473" s="154" t="s">
        <v>2583</v>
      </c>
      <c r="F473" s="89" t="s">
        <v>1686</v>
      </c>
      <c r="G473" s="131">
        <v>4600</v>
      </c>
      <c r="H473" s="141" t="s">
        <v>362</v>
      </c>
      <c r="I473" s="70"/>
      <c r="J473" s="143">
        <v>41403</v>
      </c>
      <c r="K473" s="70"/>
      <c r="L473" s="143">
        <f t="shared" si="7"/>
        <v>31906</v>
      </c>
      <c r="M473" s="70"/>
      <c r="N473" s="70" t="s">
        <v>139</v>
      </c>
      <c r="O473" s="70"/>
      <c r="P473" s="70"/>
      <c r="Q473" s="70"/>
      <c r="R473" s="70"/>
      <c r="S473" s="141" t="s">
        <v>1014</v>
      </c>
      <c r="T473" s="141" t="s">
        <v>1012</v>
      </c>
      <c r="U473" s="70"/>
      <c r="V473" s="70"/>
      <c r="W473" s="70"/>
    </row>
    <row r="474" spans="1:23" ht="15" customHeight="1">
      <c r="A474" s="70" t="s">
        <v>136</v>
      </c>
      <c r="B474" s="70" t="s">
        <v>137</v>
      </c>
      <c r="C474" s="153">
        <v>378</v>
      </c>
      <c r="D474" s="70"/>
      <c r="E474" s="154" t="s">
        <v>2584</v>
      </c>
      <c r="F474" s="89" t="s">
        <v>1686</v>
      </c>
      <c r="G474" s="131">
        <v>1000</v>
      </c>
      <c r="H474" s="141" t="s">
        <v>362</v>
      </c>
      <c r="I474" s="70"/>
      <c r="J474" s="143">
        <v>41403</v>
      </c>
      <c r="K474" s="70"/>
      <c r="L474" s="143">
        <f t="shared" si="7"/>
        <v>31906</v>
      </c>
      <c r="M474" s="70"/>
      <c r="N474" s="70" t="s">
        <v>139</v>
      </c>
      <c r="O474" s="70"/>
      <c r="P474" s="70"/>
      <c r="Q474" s="70"/>
      <c r="R474" s="70"/>
      <c r="S474" s="141" t="s">
        <v>1014</v>
      </c>
      <c r="T474" s="141" t="s">
        <v>1012</v>
      </c>
      <c r="U474" s="70"/>
      <c r="V474" s="70"/>
      <c r="W474" s="70"/>
    </row>
    <row r="475" spans="1:23" ht="15" customHeight="1">
      <c r="A475" s="70" t="s">
        <v>136</v>
      </c>
      <c r="B475" s="70" t="s">
        <v>137</v>
      </c>
      <c r="C475" s="153">
        <v>379</v>
      </c>
      <c r="D475" s="70"/>
      <c r="E475" s="154" t="s">
        <v>2585</v>
      </c>
      <c r="F475" s="89" t="s">
        <v>1686</v>
      </c>
      <c r="G475" s="131">
        <v>6000</v>
      </c>
      <c r="H475" s="141" t="s">
        <v>362</v>
      </c>
      <c r="I475" s="70"/>
      <c r="J475" s="143">
        <v>41403</v>
      </c>
      <c r="K475" s="70"/>
      <c r="L475" s="143">
        <f t="shared" si="7"/>
        <v>31906</v>
      </c>
      <c r="M475" s="70"/>
      <c r="N475" s="70" t="s">
        <v>139</v>
      </c>
      <c r="O475" s="70"/>
      <c r="P475" s="70"/>
      <c r="Q475" s="70"/>
      <c r="R475" s="70"/>
      <c r="S475" s="141" t="s">
        <v>1014</v>
      </c>
      <c r="T475" s="141" t="s">
        <v>1012</v>
      </c>
      <c r="U475" s="70"/>
      <c r="V475" s="70"/>
      <c r="W475" s="70"/>
    </row>
    <row r="476" spans="1:23" ht="15" customHeight="1">
      <c r="A476" s="70" t="s">
        <v>136</v>
      </c>
      <c r="B476" s="70" t="s">
        <v>137</v>
      </c>
      <c r="C476" s="153">
        <v>381</v>
      </c>
      <c r="D476" s="70"/>
      <c r="E476" s="154" t="s">
        <v>2586</v>
      </c>
      <c r="F476" s="89" t="s">
        <v>1686</v>
      </c>
      <c r="G476" s="131">
        <v>2200</v>
      </c>
      <c r="H476" s="141" t="s">
        <v>362</v>
      </c>
      <c r="I476" s="70"/>
      <c r="J476" s="143">
        <v>41403</v>
      </c>
      <c r="K476" s="70"/>
      <c r="L476" s="143">
        <f t="shared" si="7"/>
        <v>31906</v>
      </c>
      <c r="M476" s="70"/>
      <c r="N476" s="70" t="s">
        <v>139</v>
      </c>
      <c r="O476" s="70"/>
      <c r="P476" s="70"/>
      <c r="Q476" s="70"/>
      <c r="R476" s="70"/>
      <c r="S476" s="141" t="s">
        <v>1014</v>
      </c>
      <c r="T476" s="141" t="s">
        <v>1012</v>
      </c>
      <c r="U476" s="70"/>
      <c r="V476" s="70"/>
      <c r="W476" s="70"/>
    </row>
    <row r="477" spans="1:23" ht="15" customHeight="1">
      <c r="A477" s="70" t="s">
        <v>136</v>
      </c>
      <c r="B477" s="70" t="s">
        <v>137</v>
      </c>
      <c r="C477" s="153">
        <v>385</v>
      </c>
      <c r="D477" s="70"/>
      <c r="E477" s="154" t="s">
        <v>2587</v>
      </c>
      <c r="F477" s="89" t="s">
        <v>1686</v>
      </c>
      <c r="G477" s="131">
        <v>6000</v>
      </c>
      <c r="H477" s="141" t="s">
        <v>362</v>
      </c>
      <c r="I477" s="70"/>
      <c r="J477" s="143">
        <v>41403</v>
      </c>
      <c r="K477" s="70"/>
      <c r="L477" s="143">
        <f t="shared" si="7"/>
        <v>31906</v>
      </c>
      <c r="M477" s="70"/>
      <c r="N477" s="70" t="s">
        <v>139</v>
      </c>
      <c r="O477" s="70"/>
      <c r="P477" s="70"/>
      <c r="Q477" s="70"/>
      <c r="R477" s="70"/>
      <c r="S477" s="141" t="s">
        <v>1014</v>
      </c>
      <c r="T477" s="141" t="s">
        <v>1012</v>
      </c>
      <c r="U477" s="70"/>
      <c r="V477" s="70"/>
      <c r="W477" s="70"/>
    </row>
    <row r="478" spans="1:23" ht="15" customHeight="1">
      <c r="A478" s="70" t="s">
        <v>136</v>
      </c>
      <c r="B478" s="70" t="s">
        <v>137</v>
      </c>
      <c r="C478" s="153">
        <v>386</v>
      </c>
      <c r="D478" s="70"/>
      <c r="E478" s="154" t="s">
        <v>2588</v>
      </c>
      <c r="F478" s="89" t="s">
        <v>1686</v>
      </c>
      <c r="G478" s="131">
        <v>6000</v>
      </c>
      <c r="H478" s="141" t="s">
        <v>362</v>
      </c>
      <c r="I478" s="70"/>
      <c r="J478" s="143">
        <v>41403</v>
      </c>
      <c r="K478" s="70"/>
      <c r="L478" s="143">
        <f t="shared" si="7"/>
        <v>31906</v>
      </c>
      <c r="M478" s="70"/>
      <c r="N478" s="70" t="s">
        <v>139</v>
      </c>
      <c r="O478" s="70"/>
      <c r="P478" s="70"/>
      <c r="Q478" s="70"/>
      <c r="R478" s="70"/>
      <c r="S478" s="141" t="s">
        <v>1014</v>
      </c>
      <c r="T478" s="141" t="s">
        <v>1012</v>
      </c>
      <c r="U478" s="70"/>
      <c r="V478" s="70"/>
      <c r="W478" s="70"/>
    </row>
    <row r="479" spans="1:23" ht="15" customHeight="1">
      <c r="A479" s="70" t="s">
        <v>136</v>
      </c>
      <c r="B479" s="70" t="s">
        <v>137</v>
      </c>
      <c r="C479" s="153">
        <v>391</v>
      </c>
      <c r="D479" s="70"/>
      <c r="E479" s="154" t="s">
        <v>2589</v>
      </c>
      <c r="F479" s="89" t="s">
        <v>1686</v>
      </c>
      <c r="G479" s="131">
        <v>4200</v>
      </c>
      <c r="H479" s="141" t="s">
        <v>362</v>
      </c>
      <c r="I479" s="70"/>
      <c r="J479" s="143">
        <v>41403</v>
      </c>
      <c r="K479" s="70"/>
      <c r="L479" s="143">
        <f t="shared" si="7"/>
        <v>31906</v>
      </c>
      <c r="M479" s="70"/>
      <c r="N479" s="70" t="s">
        <v>139</v>
      </c>
      <c r="O479" s="70"/>
      <c r="P479" s="70"/>
      <c r="Q479" s="70"/>
      <c r="R479" s="70"/>
      <c r="S479" s="141" t="s">
        <v>1014</v>
      </c>
      <c r="T479" s="141" t="s">
        <v>1012</v>
      </c>
      <c r="U479" s="70"/>
      <c r="V479" s="70"/>
      <c r="W479" s="70"/>
    </row>
    <row r="480" spans="1:23" ht="15" customHeight="1">
      <c r="A480" s="70" t="s">
        <v>136</v>
      </c>
      <c r="B480" s="70" t="s">
        <v>137</v>
      </c>
      <c r="C480" s="153">
        <v>392</v>
      </c>
      <c r="D480" s="70"/>
      <c r="E480" s="154" t="s">
        <v>2590</v>
      </c>
      <c r="F480" s="89" t="s">
        <v>1686</v>
      </c>
      <c r="G480" s="130">
        <v>500</v>
      </c>
      <c r="H480" s="141" t="s">
        <v>362</v>
      </c>
      <c r="I480" s="70"/>
      <c r="J480" s="143">
        <v>41403</v>
      </c>
      <c r="K480" s="70"/>
      <c r="L480" s="143">
        <f t="shared" si="7"/>
        <v>31906</v>
      </c>
      <c r="M480" s="70"/>
      <c r="N480" s="70" t="s">
        <v>139</v>
      </c>
      <c r="O480" s="70"/>
      <c r="P480" s="70"/>
      <c r="Q480" s="70"/>
      <c r="R480" s="70"/>
      <c r="S480" s="141" t="s">
        <v>1014</v>
      </c>
      <c r="T480" s="141" t="s">
        <v>1012</v>
      </c>
      <c r="U480" s="70"/>
      <c r="V480" s="70"/>
      <c r="W480" s="70"/>
    </row>
    <row r="481" spans="1:23" ht="15" customHeight="1">
      <c r="A481" s="70" t="s">
        <v>136</v>
      </c>
      <c r="B481" s="70" t="s">
        <v>137</v>
      </c>
      <c r="C481" s="153">
        <v>393</v>
      </c>
      <c r="D481" s="70"/>
      <c r="E481" s="154" t="s">
        <v>2591</v>
      </c>
      <c r="F481" s="89" t="s">
        <v>1686</v>
      </c>
      <c r="G481" s="130">
        <v>500</v>
      </c>
      <c r="H481" s="141" t="s">
        <v>362</v>
      </c>
      <c r="I481" s="70"/>
      <c r="J481" s="143">
        <v>41403</v>
      </c>
      <c r="K481" s="70"/>
      <c r="L481" s="143">
        <f t="shared" si="7"/>
        <v>31906</v>
      </c>
      <c r="M481" s="70"/>
      <c r="N481" s="70" t="s">
        <v>139</v>
      </c>
      <c r="O481" s="70"/>
      <c r="P481" s="70"/>
      <c r="Q481" s="70"/>
      <c r="R481" s="70"/>
      <c r="S481" s="141" t="s">
        <v>2990</v>
      </c>
      <c r="T481" s="141" t="s">
        <v>2991</v>
      </c>
      <c r="U481" s="70"/>
      <c r="V481" s="70"/>
      <c r="W481" s="70"/>
    </row>
    <row r="482" spans="1:23" ht="15" customHeight="1">
      <c r="A482" s="70" t="s">
        <v>136</v>
      </c>
      <c r="B482" s="70" t="s">
        <v>137</v>
      </c>
      <c r="C482" s="153">
        <v>396</v>
      </c>
      <c r="D482" s="70"/>
      <c r="E482" s="154" t="s">
        <v>2592</v>
      </c>
      <c r="F482" s="89" t="s">
        <v>1686</v>
      </c>
      <c r="G482" s="131">
        <v>1500</v>
      </c>
      <c r="H482" s="141" t="s">
        <v>362</v>
      </c>
      <c r="I482" s="70"/>
      <c r="J482" s="143">
        <v>41403</v>
      </c>
      <c r="K482" s="70"/>
      <c r="L482" s="143">
        <f t="shared" si="7"/>
        <v>31906</v>
      </c>
      <c r="M482" s="70"/>
      <c r="N482" s="70" t="s">
        <v>139</v>
      </c>
      <c r="O482" s="70"/>
      <c r="P482" s="70"/>
      <c r="Q482" s="70"/>
      <c r="R482" s="70"/>
      <c r="S482" s="141" t="s">
        <v>1014</v>
      </c>
      <c r="T482" s="141" t="s">
        <v>1012</v>
      </c>
      <c r="U482" s="70"/>
      <c r="V482" s="70"/>
      <c r="W482" s="70"/>
    </row>
    <row r="483" spans="1:23" ht="15" customHeight="1">
      <c r="A483" s="70" t="s">
        <v>136</v>
      </c>
      <c r="B483" s="70" t="s">
        <v>137</v>
      </c>
      <c r="C483" s="153">
        <v>397</v>
      </c>
      <c r="D483" s="70"/>
      <c r="E483" s="154" t="s">
        <v>2593</v>
      </c>
      <c r="F483" s="89" t="s">
        <v>1686</v>
      </c>
      <c r="G483" s="131">
        <v>1500</v>
      </c>
      <c r="H483" s="141" t="s">
        <v>362</v>
      </c>
      <c r="I483" s="70"/>
      <c r="J483" s="143">
        <v>41403</v>
      </c>
      <c r="K483" s="70"/>
      <c r="L483" s="143">
        <f t="shared" si="7"/>
        <v>31906</v>
      </c>
      <c r="M483" s="70"/>
      <c r="N483" s="70" t="s">
        <v>139</v>
      </c>
      <c r="O483" s="70"/>
      <c r="P483" s="70"/>
      <c r="Q483" s="70"/>
      <c r="R483" s="70"/>
      <c r="S483" s="141" t="s">
        <v>1014</v>
      </c>
      <c r="T483" s="141" t="s">
        <v>1012</v>
      </c>
      <c r="U483" s="70"/>
      <c r="V483" s="70"/>
      <c r="W483" s="70"/>
    </row>
    <row r="484" spans="1:23" ht="15" customHeight="1">
      <c r="A484" s="70" t="s">
        <v>136</v>
      </c>
      <c r="B484" s="70" t="s">
        <v>137</v>
      </c>
      <c r="C484" s="153">
        <v>399</v>
      </c>
      <c r="D484" s="70"/>
      <c r="E484" s="154" t="s">
        <v>2594</v>
      </c>
      <c r="F484" s="89" t="s">
        <v>1686</v>
      </c>
      <c r="G484" s="131">
        <v>10800</v>
      </c>
      <c r="H484" s="141" t="s">
        <v>362</v>
      </c>
      <c r="I484" s="70"/>
      <c r="J484" s="143">
        <v>41403</v>
      </c>
      <c r="K484" s="70"/>
      <c r="L484" s="143">
        <f t="shared" si="7"/>
        <v>31906</v>
      </c>
      <c r="M484" s="70"/>
      <c r="N484" s="70" t="s">
        <v>139</v>
      </c>
      <c r="O484" s="70"/>
      <c r="P484" s="70"/>
      <c r="Q484" s="70"/>
      <c r="R484" s="70"/>
      <c r="S484" s="141" t="s">
        <v>1014</v>
      </c>
      <c r="T484" s="141" t="s">
        <v>1012</v>
      </c>
      <c r="U484" s="70"/>
      <c r="V484" s="70"/>
      <c r="W484" s="70"/>
    </row>
    <row r="485" spans="1:23" ht="15" customHeight="1">
      <c r="A485" s="70" t="s">
        <v>136</v>
      </c>
      <c r="B485" s="70" t="s">
        <v>137</v>
      </c>
      <c r="C485" s="153">
        <v>400</v>
      </c>
      <c r="D485" s="70"/>
      <c r="E485" s="154" t="s">
        <v>2595</v>
      </c>
      <c r="F485" s="89" t="s">
        <v>1686</v>
      </c>
      <c r="G485" s="131">
        <v>3000</v>
      </c>
      <c r="H485" s="141" t="s">
        <v>362</v>
      </c>
      <c r="I485" s="70"/>
      <c r="J485" s="143">
        <v>41403</v>
      </c>
      <c r="K485" s="70"/>
      <c r="L485" s="143">
        <f t="shared" si="7"/>
        <v>31906</v>
      </c>
      <c r="M485" s="70"/>
      <c r="N485" s="70" t="s">
        <v>139</v>
      </c>
      <c r="O485" s="70"/>
      <c r="P485" s="70"/>
      <c r="Q485" s="70"/>
      <c r="R485" s="70"/>
      <c r="S485" s="141" t="s">
        <v>1014</v>
      </c>
      <c r="T485" s="141" t="s">
        <v>1012</v>
      </c>
      <c r="U485" s="70"/>
      <c r="V485" s="70"/>
      <c r="W485" s="70"/>
    </row>
    <row r="486" spans="1:23" ht="15" customHeight="1">
      <c r="A486" s="70" t="s">
        <v>136</v>
      </c>
      <c r="B486" s="70" t="s">
        <v>137</v>
      </c>
      <c r="C486" s="153">
        <v>401</v>
      </c>
      <c r="D486" s="70"/>
      <c r="E486" s="154" t="s">
        <v>2596</v>
      </c>
      <c r="F486" s="89" t="s">
        <v>1686</v>
      </c>
      <c r="G486" s="131">
        <v>6600</v>
      </c>
      <c r="H486" s="141" t="s">
        <v>362</v>
      </c>
      <c r="I486" s="70"/>
      <c r="J486" s="143">
        <v>41403</v>
      </c>
      <c r="K486" s="70"/>
      <c r="L486" s="143">
        <f t="shared" si="7"/>
        <v>31906</v>
      </c>
      <c r="M486" s="70"/>
      <c r="N486" s="70" t="s">
        <v>139</v>
      </c>
      <c r="O486" s="70"/>
      <c r="P486" s="70"/>
      <c r="Q486" s="70"/>
      <c r="R486" s="70"/>
      <c r="S486" s="141" t="s">
        <v>1014</v>
      </c>
      <c r="T486" s="141" t="s">
        <v>1012</v>
      </c>
      <c r="U486" s="70"/>
      <c r="V486" s="70"/>
      <c r="W486" s="70"/>
    </row>
    <row r="487" spans="1:23" ht="15" customHeight="1">
      <c r="A487" s="70" t="s">
        <v>136</v>
      </c>
      <c r="B487" s="70" t="s">
        <v>137</v>
      </c>
      <c r="C487" s="153">
        <v>404</v>
      </c>
      <c r="D487" s="70"/>
      <c r="E487" s="154" t="s">
        <v>2597</v>
      </c>
      <c r="F487" s="89" t="s">
        <v>1686</v>
      </c>
      <c r="G487" s="131">
        <v>5400</v>
      </c>
      <c r="H487" s="141" t="s">
        <v>362</v>
      </c>
      <c r="I487" s="70"/>
      <c r="J487" s="143">
        <v>41403</v>
      </c>
      <c r="K487" s="70"/>
      <c r="L487" s="143">
        <f t="shared" si="7"/>
        <v>31906</v>
      </c>
      <c r="M487" s="70"/>
      <c r="N487" s="70" t="s">
        <v>139</v>
      </c>
      <c r="O487" s="70"/>
      <c r="P487" s="70"/>
      <c r="Q487" s="70"/>
      <c r="R487" s="70"/>
      <c r="S487" s="141" t="s">
        <v>1014</v>
      </c>
      <c r="T487" s="141" t="s">
        <v>1012</v>
      </c>
      <c r="U487" s="70"/>
      <c r="V487" s="70"/>
      <c r="W487" s="70"/>
    </row>
    <row r="488" spans="1:23" ht="15" customHeight="1">
      <c r="A488" s="70" t="s">
        <v>136</v>
      </c>
      <c r="B488" s="70" t="s">
        <v>137</v>
      </c>
      <c r="C488" s="153">
        <v>409</v>
      </c>
      <c r="D488" s="70"/>
      <c r="E488" s="154" t="s">
        <v>2598</v>
      </c>
      <c r="F488" s="89" t="s">
        <v>1686</v>
      </c>
      <c r="G488" s="131">
        <v>1000</v>
      </c>
      <c r="H488" s="141" t="s">
        <v>362</v>
      </c>
      <c r="I488" s="70"/>
      <c r="J488" s="143">
        <v>41403</v>
      </c>
      <c r="K488" s="70"/>
      <c r="L488" s="143">
        <f t="shared" si="7"/>
        <v>31906</v>
      </c>
      <c r="M488" s="70"/>
      <c r="N488" s="70" t="s">
        <v>139</v>
      </c>
      <c r="O488" s="70"/>
      <c r="P488" s="70"/>
      <c r="Q488" s="70"/>
      <c r="R488" s="70"/>
      <c r="S488" s="141" t="s">
        <v>1014</v>
      </c>
      <c r="T488" s="141" t="s">
        <v>1012</v>
      </c>
      <c r="U488" s="70"/>
      <c r="V488" s="70"/>
      <c r="W488" s="70"/>
    </row>
    <row r="489" spans="1:23" ht="15" customHeight="1">
      <c r="A489" s="70" t="s">
        <v>136</v>
      </c>
      <c r="B489" s="70" t="s">
        <v>137</v>
      </c>
      <c r="C489" s="153">
        <v>410</v>
      </c>
      <c r="D489" s="70"/>
      <c r="E489" s="154" t="s">
        <v>2599</v>
      </c>
      <c r="F489" s="89" t="s">
        <v>1686</v>
      </c>
      <c r="G489" s="131">
        <v>9600</v>
      </c>
      <c r="H489" s="141" t="s">
        <v>362</v>
      </c>
      <c r="I489" s="70"/>
      <c r="J489" s="143">
        <v>41403</v>
      </c>
      <c r="K489" s="70"/>
      <c r="L489" s="143">
        <f t="shared" si="7"/>
        <v>31906</v>
      </c>
      <c r="M489" s="70"/>
      <c r="N489" s="70" t="s">
        <v>139</v>
      </c>
      <c r="O489" s="70"/>
      <c r="P489" s="70"/>
      <c r="Q489" s="70"/>
      <c r="R489" s="70"/>
      <c r="S489" s="141" t="s">
        <v>1014</v>
      </c>
      <c r="T489" s="141" t="s">
        <v>1012</v>
      </c>
      <c r="U489" s="70"/>
      <c r="V489" s="70"/>
      <c r="W489" s="70"/>
    </row>
    <row r="490" spans="1:23" ht="15" customHeight="1">
      <c r="A490" s="70" t="s">
        <v>136</v>
      </c>
      <c r="B490" s="70" t="s">
        <v>137</v>
      </c>
      <c r="C490" s="153">
        <v>411</v>
      </c>
      <c r="D490" s="70"/>
      <c r="E490" s="154" t="s">
        <v>2600</v>
      </c>
      <c r="F490" s="89" t="s">
        <v>1686</v>
      </c>
      <c r="G490" s="131">
        <v>4200</v>
      </c>
      <c r="H490" s="141" t="s">
        <v>362</v>
      </c>
      <c r="I490" s="70"/>
      <c r="J490" s="143">
        <v>41403</v>
      </c>
      <c r="K490" s="70"/>
      <c r="L490" s="143">
        <f t="shared" si="7"/>
        <v>31906</v>
      </c>
      <c r="M490" s="70"/>
      <c r="N490" s="70" t="s">
        <v>139</v>
      </c>
      <c r="O490" s="70"/>
      <c r="P490" s="70"/>
      <c r="Q490" s="70"/>
      <c r="R490" s="70"/>
      <c r="S490" s="141" t="s">
        <v>1014</v>
      </c>
      <c r="T490" s="141" t="s">
        <v>1012</v>
      </c>
      <c r="U490" s="70"/>
      <c r="V490" s="70"/>
      <c r="W490" s="70"/>
    </row>
    <row r="491" spans="1:23" ht="15" customHeight="1">
      <c r="A491" s="70" t="s">
        <v>136</v>
      </c>
      <c r="B491" s="70" t="s">
        <v>137</v>
      </c>
      <c r="C491" s="153">
        <v>412</v>
      </c>
      <c r="D491" s="70"/>
      <c r="E491" s="154" t="s">
        <v>2601</v>
      </c>
      <c r="F491" s="89" t="s">
        <v>1686</v>
      </c>
      <c r="G491" s="131">
        <v>6000</v>
      </c>
      <c r="H491" s="141" t="s">
        <v>362</v>
      </c>
      <c r="I491" s="70"/>
      <c r="J491" s="143">
        <v>41403</v>
      </c>
      <c r="K491" s="70"/>
      <c r="L491" s="143">
        <f t="shared" si="7"/>
        <v>31906</v>
      </c>
      <c r="M491" s="70"/>
      <c r="N491" s="70" t="s">
        <v>139</v>
      </c>
      <c r="O491" s="70"/>
      <c r="P491" s="70"/>
      <c r="Q491" s="70"/>
      <c r="R491" s="70"/>
      <c r="S491" s="141" t="s">
        <v>1014</v>
      </c>
      <c r="T491" s="141" t="s">
        <v>1012</v>
      </c>
      <c r="U491" s="70"/>
      <c r="V491" s="70"/>
      <c r="W491" s="70"/>
    </row>
    <row r="492" spans="1:23" ht="15" customHeight="1">
      <c r="A492" s="70" t="s">
        <v>136</v>
      </c>
      <c r="B492" s="70" t="s">
        <v>137</v>
      </c>
      <c r="C492" s="153">
        <v>413</v>
      </c>
      <c r="D492" s="70"/>
      <c r="E492" s="154" t="s">
        <v>2602</v>
      </c>
      <c r="F492" s="89" t="s">
        <v>1686</v>
      </c>
      <c r="G492" s="131">
        <v>5000</v>
      </c>
      <c r="H492" s="141" t="s">
        <v>362</v>
      </c>
      <c r="I492" s="70"/>
      <c r="J492" s="143">
        <v>41403</v>
      </c>
      <c r="K492" s="70"/>
      <c r="L492" s="143">
        <f t="shared" si="7"/>
        <v>31906</v>
      </c>
      <c r="M492" s="70"/>
      <c r="N492" s="70" t="s">
        <v>139</v>
      </c>
      <c r="O492" s="70"/>
      <c r="P492" s="70"/>
      <c r="Q492" s="70"/>
      <c r="R492" s="70"/>
      <c r="S492" s="141" t="s">
        <v>1014</v>
      </c>
      <c r="T492" s="141" t="s">
        <v>1012</v>
      </c>
      <c r="U492" s="70"/>
      <c r="V492" s="70"/>
      <c r="W492" s="70"/>
    </row>
    <row r="493" spans="1:23" ht="15" customHeight="1">
      <c r="A493" s="70" t="s">
        <v>136</v>
      </c>
      <c r="B493" s="70" t="s">
        <v>137</v>
      </c>
      <c r="C493" s="153">
        <v>417</v>
      </c>
      <c r="D493" s="70"/>
      <c r="E493" s="154" t="s">
        <v>2603</v>
      </c>
      <c r="F493" s="89" t="s">
        <v>1686</v>
      </c>
      <c r="G493" s="131">
        <v>15600</v>
      </c>
      <c r="H493" s="141" t="s">
        <v>362</v>
      </c>
      <c r="I493" s="70"/>
      <c r="J493" s="143">
        <v>41403</v>
      </c>
      <c r="K493" s="70"/>
      <c r="L493" s="143">
        <f t="shared" si="7"/>
        <v>31906</v>
      </c>
      <c r="M493" s="70"/>
      <c r="N493" s="70" t="s">
        <v>139</v>
      </c>
      <c r="O493" s="70"/>
      <c r="P493" s="70"/>
      <c r="Q493" s="70"/>
      <c r="R493" s="70"/>
      <c r="S493" s="141" t="s">
        <v>1014</v>
      </c>
      <c r="T493" s="141" t="s">
        <v>1012</v>
      </c>
      <c r="U493" s="70"/>
      <c r="V493" s="70"/>
      <c r="W493" s="70"/>
    </row>
    <row r="494" spans="1:23" ht="15" customHeight="1">
      <c r="A494" s="70" t="s">
        <v>136</v>
      </c>
      <c r="B494" s="70" t="s">
        <v>137</v>
      </c>
      <c r="C494" s="153">
        <v>418</v>
      </c>
      <c r="D494" s="70"/>
      <c r="E494" s="154" t="s">
        <v>2604</v>
      </c>
      <c r="F494" s="89" t="s">
        <v>1686</v>
      </c>
      <c r="G494" s="131">
        <v>11500</v>
      </c>
      <c r="H494" s="141" t="s">
        <v>362</v>
      </c>
      <c r="I494" s="70"/>
      <c r="J494" s="143">
        <v>41403</v>
      </c>
      <c r="K494" s="70"/>
      <c r="L494" s="143">
        <f t="shared" si="7"/>
        <v>31906</v>
      </c>
      <c r="M494" s="70"/>
      <c r="N494" s="70" t="s">
        <v>139</v>
      </c>
      <c r="O494" s="70"/>
      <c r="P494" s="70"/>
      <c r="Q494" s="70"/>
      <c r="R494" s="70"/>
      <c r="S494" s="141" t="s">
        <v>1014</v>
      </c>
      <c r="T494" s="141" t="s">
        <v>1012</v>
      </c>
      <c r="U494" s="70"/>
      <c r="V494" s="70"/>
      <c r="W494" s="70"/>
    </row>
    <row r="495" spans="1:23" ht="15" customHeight="1">
      <c r="A495" s="70" t="s">
        <v>136</v>
      </c>
      <c r="B495" s="70" t="s">
        <v>137</v>
      </c>
      <c r="C495" s="153">
        <v>420</v>
      </c>
      <c r="D495" s="70"/>
      <c r="E495" s="154" t="s">
        <v>2605</v>
      </c>
      <c r="F495" s="89" t="s">
        <v>1685</v>
      </c>
      <c r="G495" s="131">
        <v>10200</v>
      </c>
      <c r="H495" s="141" t="s">
        <v>362</v>
      </c>
      <c r="I495" s="70"/>
      <c r="J495" s="143">
        <v>41403</v>
      </c>
      <c r="K495" s="70"/>
      <c r="L495" s="143">
        <f t="shared" si="7"/>
        <v>31906</v>
      </c>
      <c r="M495" s="70"/>
      <c r="N495" s="70" t="s">
        <v>139</v>
      </c>
      <c r="O495" s="70"/>
      <c r="P495" s="70"/>
      <c r="Q495" s="70"/>
      <c r="R495" s="70"/>
      <c r="S495" s="141" t="s">
        <v>1014</v>
      </c>
      <c r="T495" s="141" t="s">
        <v>1012</v>
      </c>
      <c r="U495" s="70"/>
      <c r="V495" s="70"/>
      <c r="W495" s="70"/>
    </row>
    <row r="496" spans="1:23" ht="15" customHeight="1">
      <c r="A496" s="70" t="s">
        <v>136</v>
      </c>
      <c r="B496" s="70" t="s">
        <v>137</v>
      </c>
      <c r="C496" s="153">
        <v>421</v>
      </c>
      <c r="D496" s="70"/>
      <c r="E496" s="154" t="s">
        <v>2606</v>
      </c>
      <c r="F496" s="89" t="s">
        <v>1686</v>
      </c>
      <c r="G496" s="131">
        <v>4800</v>
      </c>
      <c r="H496" s="141" t="s">
        <v>362</v>
      </c>
      <c r="I496" s="70"/>
      <c r="J496" s="143">
        <v>41403</v>
      </c>
      <c r="K496" s="70"/>
      <c r="L496" s="143">
        <f t="shared" si="7"/>
        <v>31906</v>
      </c>
      <c r="M496" s="70"/>
      <c r="N496" s="70" t="s">
        <v>139</v>
      </c>
      <c r="O496" s="70"/>
      <c r="P496" s="70"/>
      <c r="Q496" s="70"/>
      <c r="R496" s="70"/>
      <c r="S496" s="141" t="s">
        <v>1014</v>
      </c>
      <c r="T496" s="141" t="s">
        <v>1012</v>
      </c>
      <c r="U496" s="70"/>
      <c r="V496" s="70"/>
      <c r="W496" s="70"/>
    </row>
    <row r="497" spans="1:23" ht="15" customHeight="1">
      <c r="A497" s="70" t="s">
        <v>136</v>
      </c>
      <c r="B497" s="70" t="s">
        <v>137</v>
      </c>
      <c r="C497" s="153">
        <v>422</v>
      </c>
      <c r="D497" s="70"/>
      <c r="E497" s="154" t="s">
        <v>2607</v>
      </c>
      <c r="F497" s="89" t="s">
        <v>1685</v>
      </c>
      <c r="G497" s="131">
        <v>9000</v>
      </c>
      <c r="H497" s="141" t="s">
        <v>362</v>
      </c>
      <c r="I497" s="70"/>
      <c r="J497" s="143">
        <v>41403</v>
      </c>
      <c r="K497" s="70"/>
      <c r="L497" s="143">
        <f t="shared" si="7"/>
        <v>31906</v>
      </c>
      <c r="M497" s="70"/>
      <c r="N497" s="70" t="s">
        <v>139</v>
      </c>
      <c r="O497" s="70"/>
      <c r="P497" s="70"/>
      <c r="Q497" s="70"/>
      <c r="R497" s="70"/>
      <c r="S497" s="141" t="s">
        <v>1014</v>
      </c>
      <c r="T497" s="141" t="s">
        <v>1012</v>
      </c>
      <c r="U497" s="70"/>
      <c r="V497" s="70"/>
      <c r="W497" s="70"/>
    </row>
    <row r="498" spans="1:23" ht="15" customHeight="1">
      <c r="A498" s="70" t="s">
        <v>136</v>
      </c>
      <c r="B498" s="70" t="s">
        <v>137</v>
      </c>
      <c r="C498" s="153">
        <v>427</v>
      </c>
      <c r="D498" s="70"/>
      <c r="E498" s="154" t="s">
        <v>2608</v>
      </c>
      <c r="F498" s="89" t="s">
        <v>1685</v>
      </c>
      <c r="G498" s="131">
        <v>7800</v>
      </c>
      <c r="H498" s="141" t="s">
        <v>362</v>
      </c>
      <c r="I498" s="70"/>
      <c r="J498" s="143">
        <v>41403</v>
      </c>
      <c r="K498" s="70"/>
      <c r="L498" s="143">
        <f t="shared" si="7"/>
        <v>31906</v>
      </c>
      <c r="M498" s="70"/>
      <c r="N498" s="70" t="s">
        <v>139</v>
      </c>
      <c r="O498" s="70"/>
      <c r="P498" s="70"/>
      <c r="Q498" s="70"/>
      <c r="R498" s="70"/>
      <c r="S498" s="141" t="s">
        <v>1014</v>
      </c>
      <c r="T498" s="141" t="s">
        <v>1012</v>
      </c>
      <c r="U498" s="70"/>
      <c r="V498" s="70"/>
      <c r="W498" s="70"/>
    </row>
    <row r="499" spans="1:23" ht="15" customHeight="1">
      <c r="A499" s="70" t="s">
        <v>136</v>
      </c>
      <c r="B499" s="70" t="s">
        <v>137</v>
      </c>
      <c r="C499" s="153">
        <v>430</v>
      </c>
      <c r="D499" s="70"/>
      <c r="E499" s="154" t="s">
        <v>2609</v>
      </c>
      <c r="F499" s="89" t="s">
        <v>1686</v>
      </c>
      <c r="G499" s="130">
        <v>500</v>
      </c>
      <c r="H499" s="141" t="s">
        <v>362</v>
      </c>
      <c r="I499" s="70"/>
      <c r="J499" s="143">
        <v>41403</v>
      </c>
      <c r="K499" s="70"/>
      <c r="L499" s="143">
        <f t="shared" si="7"/>
        <v>31906</v>
      </c>
      <c r="M499" s="70"/>
      <c r="N499" s="70" t="s">
        <v>139</v>
      </c>
      <c r="O499" s="70"/>
      <c r="P499" s="70"/>
      <c r="Q499" s="70"/>
      <c r="R499" s="70"/>
      <c r="S499" s="141" t="s">
        <v>1014</v>
      </c>
      <c r="T499" s="141" t="s">
        <v>1012</v>
      </c>
      <c r="U499" s="70"/>
      <c r="V499" s="70"/>
      <c r="W499" s="70"/>
    </row>
    <row r="500" spans="1:23" ht="15" customHeight="1">
      <c r="A500" s="70" t="s">
        <v>136</v>
      </c>
      <c r="B500" s="70" t="s">
        <v>137</v>
      </c>
      <c r="C500" s="153">
        <v>431</v>
      </c>
      <c r="D500" s="70"/>
      <c r="E500" s="154" t="s">
        <v>2610</v>
      </c>
      <c r="F500" s="89" t="s">
        <v>1686</v>
      </c>
      <c r="G500" s="131">
        <v>19200</v>
      </c>
      <c r="H500" s="141" t="s">
        <v>362</v>
      </c>
      <c r="I500" s="70"/>
      <c r="J500" s="143">
        <v>41403</v>
      </c>
      <c r="K500" s="70"/>
      <c r="L500" s="143">
        <f t="shared" si="7"/>
        <v>31906</v>
      </c>
      <c r="M500" s="70"/>
      <c r="N500" s="70" t="s">
        <v>139</v>
      </c>
      <c r="O500" s="70"/>
      <c r="P500" s="70"/>
      <c r="Q500" s="70"/>
      <c r="R500" s="70"/>
      <c r="S500" s="141" t="s">
        <v>1014</v>
      </c>
      <c r="T500" s="141" t="s">
        <v>1012</v>
      </c>
      <c r="U500" s="70"/>
      <c r="V500" s="70"/>
      <c r="W500" s="70"/>
    </row>
    <row r="501" spans="1:23" ht="15" customHeight="1">
      <c r="A501" s="70" t="s">
        <v>136</v>
      </c>
      <c r="B501" s="70" t="s">
        <v>137</v>
      </c>
      <c r="C501" s="153">
        <v>432</v>
      </c>
      <c r="D501" s="70"/>
      <c r="E501" s="154" t="s">
        <v>2611</v>
      </c>
      <c r="F501" s="89" t="s">
        <v>1686</v>
      </c>
      <c r="G501" s="131">
        <v>6000</v>
      </c>
      <c r="H501" s="141" t="s">
        <v>362</v>
      </c>
      <c r="I501" s="70"/>
      <c r="J501" s="143">
        <v>41403</v>
      </c>
      <c r="K501" s="70"/>
      <c r="L501" s="143">
        <f t="shared" si="7"/>
        <v>31906</v>
      </c>
      <c r="M501" s="70"/>
      <c r="N501" s="70" t="s">
        <v>139</v>
      </c>
      <c r="O501" s="70"/>
      <c r="P501" s="70"/>
      <c r="Q501" s="70"/>
      <c r="R501" s="70"/>
      <c r="S501" s="141" t="s">
        <v>1014</v>
      </c>
      <c r="T501" s="141" t="s">
        <v>1012</v>
      </c>
      <c r="U501" s="70"/>
      <c r="V501" s="70"/>
      <c r="W501" s="70"/>
    </row>
    <row r="502" spans="1:23" ht="15" customHeight="1">
      <c r="A502" s="70" t="s">
        <v>136</v>
      </c>
      <c r="B502" s="70" t="s">
        <v>137</v>
      </c>
      <c r="C502" s="153">
        <v>434</v>
      </c>
      <c r="D502" s="70"/>
      <c r="E502" s="154" t="s">
        <v>2612</v>
      </c>
      <c r="F502" s="89" t="s">
        <v>1686</v>
      </c>
      <c r="G502" s="131">
        <v>7200</v>
      </c>
      <c r="H502" s="141" t="s">
        <v>362</v>
      </c>
      <c r="I502" s="70"/>
      <c r="J502" s="143">
        <v>41403</v>
      </c>
      <c r="K502" s="70"/>
      <c r="L502" s="143">
        <f t="shared" si="7"/>
        <v>31906</v>
      </c>
      <c r="M502" s="70"/>
      <c r="N502" s="70" t="s">
        <v>139</v>
      </c>
      <c r="O502" s="70"/>
      <c r="P502" s="70"/>
      <c r="Q502" s="70"/>
      <c r="R502" s="70"/>
      <c r="S502" s="141" t="s">
        <v>1014</v>
      </c>
      <c r="T502" s="141" t="s">
        <v>1012</v>
      </c>
      <c r="U502" s="70"/>
      <c r="V502" s="70"/>
      <c r="W502" s="70"/>
    </row>
    <row r="503" spans="1:23" ht="15" customHeight="1">
      <c r="A503" s="70" t="s">
        <v>136</v>
      </c>
      <c r="B503" s="70" t="s">
        <v>137</v>
      </c>
      <c r="C503" s="153">
        <v>436</v>
      </c>
      <c r="D503" s="70"/>
      <c r="E503" s="154" t="s">
        <v>2613</v>
      </c>
      <c r="F503" s="89" t="s">
        <v>1686</v>
      </c>
      <c r="G503" s="131">
        <v>2100</v>
      </c>
      <c r="H503" s="141" t="s">
        <v>362</v>
      </c>
      <c r="I503" s="70"/>
      <c r="J503" s="143">
        <v>41403</v>
      </c>
      <c r="K503" s="70"/>
      <c r="L503" s="143">
        <f t="shared" si="7"/>
        <v>31906</v>
      </c>
      <c r="M503" s="70"/>
      <c r="N503" s="70" t="s">
        <v>139</v>
      </c>
      <c r="O503" s="70"/>
      <c r="P503" s="70"/>
      <c r="Q503" s="70"/>
      <c r="R503" s="70"/>
      <c r="S503" s="141" t="s">
        <v>1014</v>
      </c>
      <c r="T503" s="141" t="s">
        <v>1012</v>
      </c>
      <c r="U503" s="70"/>
      <c r="V503" s="70"/>
      <c r="W503" s="70"/>
    </row>
    <row r="504" spans="1:23" ht="15" customHeight="1">
      <c r="A504" s="70" t="s">
        <v>136</v>
      </c>
      <c r="B504" s="70" t="s">
        <v>137</v>
      </c>
      <c r="C504" s="153">
        <v>439</v>
      </c>
      <c r="D504" s="70"/>
      <c r="E504" s="154" t="s">
        <v>2614</v>
      </c>
      <c r="F504" s="89" t="s">
        <v>1686</v>
      </c>
      <c r="G504" s="131">
        <v>4200</v>
      </c>
      <c r="H504" s="141" t="s">
        <v>362</v>
      </c>
      <c r="I504" s="70"/>
      <c r="J504" s="143">
        <v>41403</v>
      </c>
      <c r="K504" s="70"/>
      <c r="L504" s="143">
        <f t="shared" si="7"/>
        <v>31906</v>
      </c>
      <c r="M504" s="70"/>
      <c r="N504" s="70" t="s">
        <v>139</v>
      </c>
      <c r="O504" s="70"/>
      <c r="P504" s="70"/>
      <c r="Q504" s="70"/>
      <c r="R504" s="70"/>
      <c r="S504" s="141" t="s">
        <v>1014</v>
      </c>
      <c r="T504" s="141" t="s">
        <v>1012</v>
      </c>
      <c r="U504" s="70"/>
      <c r="V504" s="70"/>
      <c r="W504" s="70"/>
    </row>
    <row r="505" spans="1:23" ht="15" customHeight="1">
      <c r="A505" s="70" t="s">
        <v>136</v>
      </c>
      <c r="B505" s="70" t="s">
        <v>137</v>
      </c>
      <c r="C505" s="153">
        <v>440</v>
      </c>
      <c r="D505" s="70"/>
      <c r="E505" s="154" t="s">
        <v>2615</v>
      </c>
      <c r="F505" s="89" t="s">
        <v>1686</v>
      </c>
      <c r="G505" s="131">
        <v>1000</v>
      </c>
      <c r="H505" s="141" t="s">
        <v>362</v>
      </c>
      <c r="I505" s="70"/>
      <c r="J505" s="143">
        <v>41403</v>
      </c>
      <c r="K505" s="70"/>
      <c r="L505" s="143">
        <f t="shared" si="7"/>
        <v>31906</v>
      </c>
      <c r="M505" s="70"/>
      <c r="N505" s="70" t="s">
        <v>139</v>
      </c>
      <c r="O505" s="70"/>
      <c r="P505" s="70"/>
      <c r="Q505" s="70"/>
      <c r="R505" s="70"/>
      <c r="S505" s="141" t="s">
        <v>1014</v>
      </c>
      <c r="T505" s="141" t="s">
        <v>1012</v>
      </c>
      <c r="U505" s="70"/>
      <c r="V505" s="70"/>
      <c r="W505" s="70"/>
    </row>
    <row r="506" spans="1:23" ht="15" customHeight="1">
      <c r="A506" s="70" t="s">
        <v>136</v>
      </c>
      <c r="B506" s="70" t="s">
        <v>137</v>
      </c>
      <c r="C506" s="153">
        <v>441</v>
      </c>
      <c r="D506" s="70"/>
      <c r="E506" s="154" t="s">
        <v>2616</v>
      </c>
      <c r="F506" s="89" t="s">
        <v>1686</v>
      </c>
      <c r="G506" s="130">
        <v>500</v>
      </c>
      <c r="H506" s="141" t="s">
        <v>362</v>
      </c>
      <c r="I506" s="70"/>
      <c r="J506" s="143">
        <v>41403</v>
      </c>
      <c r="K506" s="70"/>
      <c r="L506" s="143">
        <f t="shared" si="7"/>
        <v>31906</v>
      </c>
      <c r="M506" s="70"/>
      <c r="N506" s="70" t="s">
        <v>139</v>
      </c>
      <c r="O506" s="70"/>
      <c r="P506" s="70"/>
      <c r="Q506" s="70"/>
      <c r="R506" s="70"/>
      <c r="S506" s="141" t="s">
        <v>1014</v>
      </c>
      <c r="T506" s="141" t="s">
        <v>1012</v>
      </c>
      <c r="U506" s="70"/>
      <c r="V506" s="70"/>
      <c r="W506" s="70"/>
    </row>
    <row r="507" spans="1:23" ht="15" customHeight="1">
      <c r="A507" s="70" t="s">
        <v>136</v>
      </c>
      <c r="B507" s="70" t="s">
        <v>137</v>
      </c>
      <c r="C507" s="153">
        <v>442</v>
      </c>
      <c r="D507" s="70"/>
      <c r="E507" s="154" t="s">
        <v>2617</v>
      </c>
      <c r="F507" s="89" t="s">
        <v>1686</v>
      </c>
      <c r="G507" s="130">
        <v>500</v>
      </c>
      <c r="H507" s="141" t="s">
        <v>362</v>
      </c>
      <c r="I507" s="70"/>
      <c r="J507" s="143">
        <v>41403</v>
      </c>
      <c r="K507" s="70"/>
      <c r="L507" s="143">
        <f t="shared" si="7"/>
        <v>31906</v>
      </c>
      <c r="M507" s="70"/>
      <c r="N507" s="70" t="s">
        <v>139</v>
      </c>
      <c r="O507" s="70"/>
      <c r="P507" s="70"/>
      <c r="Q507" s="70"/>
      <c r="R507" s="70"/>
      <c r="S507" s="141" t="s">
        <v>1014</v>
      </c>
      <c r="T507" s="141" t="s">
        <v>1012</v>
      </c>
      <c r="U507" s="70"/>
      <c r="V507" s="70"/>
      <c r="W507" s="70"/>
    </row>
    <row r="508" spans="1:23" ht="15" customHeight="1">
      <c r="A508" s="70" t="s">
        <v>136</v>
      </c>
      <c r="B508" s="70" t="s">
        <v>137</v>
      </c>
      <c r="C508" s="153">
        <v>443</v>
      </c>
      <c r="D508" s="70"/>
      <c r="E508" s="154" t="s">
        <v>2618</v>
      </c>
      <c r="F508" s="89" t="s">
        <v>1686</v>
      </c>
      <c r="G508" s="131">
        <v>1000</v>
      </c>
      <c r="H508" s="141" t="s">
        <v>362</v>
      </c>
      <c r="I508" s="70"/>
      <c r="J508" s="143">
        <v>41403</v>
      </c>
      <c r="K508" s="70"/>
      <c r="L508" s="143">
        <f t="shared" si="7"/>
        <v>31906</v>
      </c>
      <c r="M508" s="70"/>
      <c r="N508" s="70" t="s">
        <v>139</v>
      </c>
      <c r="O508" s="70"/>
      <c r="P508" s="70"/>
      <c r="Q508" s="70"/>
      <c r="R508" s="70"/>
      <c r="S508" s="141" t="s">
        <v>1014</v>
      </c>
      <c r="T508" s="141" t="s">
        <v>1012</v>
      </c>
      <c r="U508" s="70"/>
      <c r="V508" s="70"/>
      <c r="W508" s="70"/>
    </row>
    <row r="509" spans="1:23" ht="15" customHeight="1">
      <c r="A509" s="70" t="s">
        <v>136</v>
      </c>
      <c r="B509" s="70" t="s">
        <v>137</v>
      </c>
      <c r="C509" s="153">
        <v>444</v>
      </c>
      <c r="D509" s="70"/>
      <c r="E509" s="154" t="s">
        <v>2619</v>
      </c>
      <c r="F509" s="89" t="s">
        <v>1686</v>
      </c>
      <c r="G509" s="131">
        <v>1000</v>
      </c>
      <c r="H509" s="141" t="s">
        <v>362</v>
      </c>
      <c r="I509" s="70"/>
      <c r="J509" s="143">
        <v>41403</v>
      </c>
      <c r="K509" s="70"/>
      <c r="L509" s="143">
        <f t="shared" si="7"/>
        <v>31906</v>
      </c>
      <c r="M509" s="70"/>
      <c r="N509" s="70" t="s">
        <v>139</v>
      </c>
      <c r="O509" s="70"/>
      <c r="P509" s="70"/>
      <c r="Q509" s="70"/>
      <c r="R509" s="70"/>
      <c r="S509" s="141" t="s">
        <v>1014</v>
      </c>
      <c r="T509" s="141" t="s">
        <v>1012</v>
      </c>
      <c r="U509" s="70"/>
      <c r="V509" s="70"/>
      <c r="W509" s="70"/>
    </row>
    <row r="510" spans="1:23" ht="15" customHeight="1">
      <c r="A510" s="70" t="s">
        <v>136</v>
      </c>
      <c r="B510" s="70" t="s">
        <v>137</v>
      </c>
      <c r="C510" s="153">
        <v>445</v>
      </c>
      <c r="D510" s="70"/>
      <c r="E510" s="154" t="s">
        <v>2620</v>
      </c>
      <c r="F510" s="89" t="s">
        <v>1686</v>
      </c>
      <c r="G510" s="131">
        <v>2500</v>
      </c>
      <c r="H510" s="141" t="s">
        <v>362</v>
      </c>
      <c r="I510" s="70"/>
      <c r="J510" s="143">
        <v>41403</v>
      </c>
      <c r="K510" s="70"/>
      <c r="L510" s="143">
        <f t="shared" si="7"/>
        <v>31906</v>
      </c>
      <c r="M510" s="70"/>
      <c r="N510" s="70" t="s">
        <v>139</v>
      </c>
      <c r="O510" s="70"/>
      <c r="P510" s="70"/>
      <c r="Q510" s="70"/>
      <c r="R510" s="70"/>
      <c r="S510" s="141" t="s">
        <v>1014</v>
      </c>
      <c r="T510" s="141" t="s">
        <v>1012</v>
      </c>
      <c r="U510" s="70"/>
      <c r="V510" s="70"/>
      <c r="W510" s="70"/>
    </row>
    <row r="511" spans="1:23" ht="15" customHeight="1">
      <c r="A511" s="70" t="s">
        <v>136</v>
      </c>
      <c r="B511" s="70" t="s">
        <v>137</v>
      </c>
      <c r="C511" s="153">
        <v>447</v>
      </c>
      <c r="D511" s="70"/>
      <c r="E511" s="154" t="s">
        <v>2621</v>
      </c>
      <c r="F511" s="89" t="s">
        <v>1686</v>
      </c>
      <c r="G511" s="131">
        <v>3500</v>
      </c>
      <c r="H511" s="141" t="s">
        <v>362</v>
      </c>
      <c r="I511" s="70"/>
      <c r="J511" s="143">
        <v>41403</v>
      </c>
      <c r="K511" s="70"/>
      <c r="L511" s="143">
        <f t="shared" si="7"/>
        <v>31906</v>
      </c>
      <c r="M511" s="70"/>
      <c r="N511" s="70" t="s">
        <v>139</v>
      </c>
      <c r="O511" s="70"/>
      <c r="P511" s="70"/>
      <c r="Q511" s="70"/>
      <c r="R511" s="70"/>
      <c r="S511" s="141" t="s">
        <v>1014</v>
      </c>
      <c r="T511" s="141" t="s">
        <v>1012</v>
      </c>
      <c r="U511" s="70"/>
      <c r="V511" s="70"/>
      <c r="W511" s="70"/>
    </row>
    <row r="512" spans="1:23" ht="15" customHeight="1">
      <c r="A512" s="70" t="s">
        <v>136</v>
      </c>
      <c r="B512" s="70" t="s">
        <v>137</v>
      </c>
      <c r="C512" s="153">
        <v>448</v>
      </c>
      <c r="D512" s="70"/>
      <c r="E512" s="154" t="s">
        <v>2622</v>
      </c>
      <c r="F512" s="89" t="s">
        <v>1686</v>
      </c>
      <c r="G512" s="130">
        <v>500</v>
      </c>
      <c r="H512" s="141" t="s">
        <v>362</v>
      </c>
      <c r="I512" s="70"/>
      <c r="J512" s="143">
        <v>41403</v>
      </c>
      <c r="K512" s="70"/>
      <c r="L512" s="143">
        <f t="shared" si="7"/>
        <v>31906</v>
      </c>
      <c r="M512" s="70"/>
      <c r="N512" s="70" t="s">
        <v>139</v>
      </c>
      <c r="O512" s="70"/>
      <c r="P512" s="70"/>
      <c r="Q512" s="70"/>
      <c r="R512" s="70"/>
      <c r="S512" s="141" t="s">
        <v>1014</v>
      </c>
      <c r="T512" s="141" t="s">
        <v>1012</v>
      </c>
      <c r="U512" s="70"/>
      <c r="V512" s="70"/>
      <c r="W512" s="70"/>
    </row>
    <row r="513" spans="1:23" ht="15" customHeight="1">
      <c r="A513" s="70" t="s">
        <v>136</v>
      </c>
      <c r="B513" s="70" t="s">
        <v>137</v>
      </c>
      <c r="C513" s="153">
        <v>449</v>
      </c>
      <c r="D513" s="70"/>
      <c r="E513" s="154" t="s">
        <v>2623</v>
      </c>
      <c r="F513" s="89" t="s">
        <v>1686</v>
      </c>
      <c r="G513" s="131">
        <v>3000</v>
      </c>
      <c r="H513" s="141" t="s">
        <v>362</v>
      </c>
      <c r="I513" s="70"/>
      <c r="J513" s="143">
        <v>41403</v>
      </c>
      <c r="K513" s="70"/>
      <c r="L513" s="143">
        <f t="shared" si="7"/>
        <v>31906</v>
      </c>
      <c r="M513" s="70"/>
      <c r="N513" s="70" t="s">
        <v>139</v>
      </c>
      <c r="O513" s="70"/>
      <c r="P513" s="70"/>
      <c r="Q513" s="70"/>
      <c r="R513" s="70"/>
      <c r="S513" s="141" t="s">
        <v>1014</v>
      </c>
      <c r="T513" s="141" t="s">
        <v>1012</v>
      </c>
      <c r="U513" s="70"/>
      <c r="V513" s="70"/>
      <c r="W513" s="70"/>
    </row>
    <row r="514" spans="1:23" ht="15" customHeight="1">
      <c r="A514" s="70" t="s">
        <v>136</v>
      </c>
      <c r="B514" s="70" t="s">
        <v>137</v>
      </c>
      <c r="C514" s="153">
        <v>450</v>
      </c>
      <c r="D514" s="70"/>
      <c r="E514" s="154" t="s">
        <v>2624</v>
      </c>
      <c r="F514" s="89" t="s">
        <v>1686</v>
      </c>
      <c r="G514" s="131">
        <v>1000</v>
      </c>
      <c r="H514" s="141" t="s">
        <v>362</v>
      </c>
      <c r="I514" s="70"/>
      <c r="J514" s="143">
        <v>41403</v>
      </c>
      <c r="K514" s="70"/>
      <c r="L514" s="143">
        <f t="shared" ref="L514:L577" si="8">DATE(YEAR(J514)-26,MONTH(J514),DAY(J514))</f>
        <v>31906</v>
      </c>
      <c r="M514" s="70"/>
      <c r="N514" s="70" t="s">
        <v>139</v>
      </c>
      <c r="O514" s="70"/>
      <c r="P514" s="70"/>
      <c r="Q514" s="70"/>
      <c r="R514" s="70"/>
      <c r="S514" s="141" t="s">
        <v>1014</v>
      </c>
      <c r="T514" s="141" t="s">
        <v>1012</v>
      </c>
      <c r="U514" s="70"/>
      <c r="V514" s="70"/>
      <c r="W514" s="70"/>
    </row>
    <row r="515" spans="1:23" ht="15" customHeight="1">
      <c r="A515" s="70" t="s">
        <v>136</v>
      </c>
      <c r="B515" s="70" t="s">
        <v>137</v>
      </c>
      <c r="C515" s="153">
        <v>451</v>
      </c>
      <c r="D515" s="70"/>
      <c r="E515" s="154" t="s">
        <v>2625</v>
      </c>
      <c r="F515" s="89" t="s">
        <v>1686</v>
      </c>
      <c r="G515" s="130">
        <v>500</v>
      </c>
      <c r="H515" s="141" t="s">
        <v>362</v>
      </c>
      <c r="I515" s="70"/>
      <c r="J515" s="143">
        <v>41403</v>
      </c>
      <c r="K515" s="70"/>
      <c r="L515" s="143">
        <f t="shared" si="8"/>
        <v>31906</v>
      </c>
      <c r="M515" s="70"/>
      <c r="N515" s="70" t="s">
        <v>139</v>
      </c>
      <c r="O515" s="70"/>
      <c r="P515" s="70"/>
      <c r="Q515" s="70"/>
      <c r="R515" s="70"/>
      <c r="S515" s="141" t="s">
        <v>1014</v>
      </c>
      <c r="T515" s="141" t="s">
        <v>1012</v>
      </c>
      <c r="U515" s="70"/>
      <c r="V515" s="70"/>
      <c r="W515" s="70"/>
    </row>
    <row r="516" spans="1:23" ht="15" customHeight="1">
      <c r="A516" s="70" t="s">
        <v>136</v>
      </c>
      <c r="B516" s="70" t="s">
        <v>137</v>
      </c>
      <c r="C516" s="153">
        <v>452</v>
      </c>
      <c r="D516" s="70"/>
      <c r="E516" s="154" t="s">
        <v>2626</v>
      </c>
      <c r="F516" s="89" t="s">
        <v>1686</v>
      </c>
      <c r="G516" s="131">
        <v>3400</v>
      </c>
      <c r="H516" s="141" t="s">
        <v>362</v>
      </c>
      <c r="I516" s="70"/>
      <c r="J516" s="143">
        <v>41403</v>
      </c>
      <c r="K516" s="70"/>
      <c r="L516" s="143">
        <f t="shared" si="8"/>
        <v>31906</v>
      </c>
      <c r="M516" s="70"/>
      <c r="N516" s="70" t="s">
        <v>139</v>
      </c>
      <c r="O516" s="70"/>
      <c r="P516" s="70"/>
      <c r="Q516" s="70"/>
      <c r="R516" s="70"/>
      <c r="S516" s="141" t="s">
        <v>1014</v>
      </c>
      <c r="T516" s="141" t="s">
        <v>1012</v>
      </c>
      <c r="U516" s="70"/>
      <c r="V516" s="70"/>
      <c r="W516" s="70"/>
    </row>
    <row r="517" spans="1:23" ht="15" customHeight="1">
      <c r="A517" s="70" t="s">
        <v>136</v>
      </c>
      <c r="B517" s="70" t="s">
        <v>137</v>
      </c>
      <c r="C517" s="153">
        <v>454</v>
      </c>
      <c r="D517" s="70"/>
      <c r="E517" s="154" t="s">
        <v>2627</v>
      </c>
      <c r="F517" s="89" t="s">
        <v>1686</v>
      </c>
      <c r="G517" s="130">
        <v>500</v>
      </c>
      <c r="H517" s="141" t="s">
        <v>362</v>
      </c>
      <c r="I517" s="70"/>
      <c r="J517" s="143">
        <v>41403</v>
      </c>
      <c r="K517" s="70"/>
      <c r="L517" s="143">
        <f t="shared" si="8"/>
        <v>31906</v>
      </c>
      <c r="M517" s="70"/>
      <c r="N517" s="70" t="s">
        <v>139</v>
      </c>
      <c r="O517" s="70"/>
      <c r="P517" s="70"/>
      <c r="Q517" s="70"/>
      <c r="R517" s="70"/>
      <c r="S517" s="141" t="s">
        <v>1014</v>
      </c>
      <c r="T517" s="141" t="s">
        <v>1012</v>
      </c>
      <c r="U517" s="70"/>
      <c r="V517" s="70"/>
      <c r="W517" s="70"/>
    </row>
    <row r="518" spans="1:23" ht="15" customHeight="1">
      <c r="A518" s="70" t="s">
        <v>136</v>
      </c>
      <c r="B518" s="70" t="s">
        <v>137</v>
      </c>
      <c r="C518" s="153">
        <v>455</v>
      </c>
      <c r="D518" s="70"/>
      <c r="E518" s="154" t="s">
        <v>2628</v>
      </c>
      <c r="F518" s="89" t="s">
        <v>1686</v>
      </c>
      <c r="G518" s="130">
        <v>500</v>
      </c>
      <c r="H518" s="141" t="s">
        <v>362</v>
      </c>
      <c r="I518" s="70"/>
      <c r="J518" s="143">
        <v>41403</v>
      </c>
      <c r="K518" s="70"/>
      <c r="L518" s="143">
        <f t="shared" si="8"/>
        <v>31906</v>
      </c>
      <c r="M518" s="70"/>
      <c r="N518" s="70" t="s">
        <v>139</v>
      </c>
      <c r="O518" s="70"/>
      <c r="P518" s="70"/>
      <c r="Q518" s="70"/>
      <c r="R518" s="70"/>
      <c r="S518" s="141" t="s">
        <v>1014</v>
      </c>
      <c r="T518" s="141" t="s">
        <v>1012</v>
      </c>
      <c r="U518" s="70"/>
      <c r="V518" s="70"/>
      <c r="W518" s="70"/>
    </row>
    <row r="519" spans="1:23" ht="15" customHeight="1">
      <c r="A519" s="70" t="s">
        <v>136</v>
      </c>
      <c r="B519" s="70" t="s">
        <v>137</v>
      </c>
      <c r="C519" s="153">
        <v>456</v>
      </c>
      <c r="D519" s="70"/>
      <c r="E519" s="154" t="s">
        <v>2629</v>
      </c>
      <c r="F519" s="89" t="s">
        <v>1686</v>
      </c>
      <c r="G519" s="130">
        <v>500</v>
      </c>
      <c r="H519" s="141" t="s">
        <v>362</v>
      </c>
      <c r="I519" s="70"/>
      <c r="J519" s="143">
        <v>41403</v>
      </c>
      <c r="K519" s="70"/>
      <c r="L519" s="143">
        <f t="shared" si="8"/>
        <v>31906</v>
      </c>
      <c r="M519" s="70"/>
      <c r="N519" s="70" t="s">
        <v>139</v>
      </c>
      <c r="O519" s="70"/>
      <c r="P519" s="70"/>
      <c r="Q519" s="70"/>
      <c r="R519" s="70"/>
      <c r="S519" s="141" t="s">
        <v>1014</v>
      </c>
      <c r="T519" s="141" t="s">
        <v>1012</v>
      </c>
      <c r="U519" s="70"/>
      <c r="V519" s="70"/>
      <c r="W519" s="70"/>
    </row>
    <row r="520" spans="1:23" ht="15" customHeight="1">
      <c r="A520" s="70" t="s">
        <v>136</v>
      </c>
      <c r="B520" s="70" t="s">
        <v>137</v>
      </c>
      <c r="C520" s="153">
        <v>457</v>
      </c>
      <c r="D520" s="70"/>
      <c r="E520" s="154" t="s">
        <v>2630</v>
      </c>
      <c r="F520" s="89" t="s">
        <v>1686</v>
      </c>
      <c r="G520" s="130">
        <v>500</v>
      </c>
      <c r="H520" s="141" t="s">
        <v>362</v>
      </c>
      <c r="I520" s="70"/>
      <c r="J520" s="143">
        <v>41403</v>
      </c>
      <c r="K520" s="70"/>
      <c r="L520" s="143">
        <f t="shared" si="8"/>
        <v>31906</v>
      </c>
      <c r="M520" s="70"/>
      <c r="N520" s="70" t="s">
        <v>139</v>
      </c>
      <c r="O520" s="70"/>
      <c r="P520" s="70"/>
      <c r="Q520" s="70"/>
      <c r="R520" s="70"/>
      <c r="S520" s="141" t="s">
        <v>1014</v>
      </c>
      <c r="T520" s="141" t="s">
        <v>1012</v>
      </c>
      <c r="U520" s="70"/>
      <c r="V520" s="70"/>
      <c r="W520" s="70"/>
    </row>
    <row r="521" spans="1:23" ht="15" customHeight="1">
      <c r="A521" s="70" t="s">
        <v>136</v>
      </c>
      <c r="B521" s="70" t="s">
        <v>137</v>
      </c>
      <c r="C521" s="153">
        <v>458</v>
      </c>
      <c r="D521" s="70"/>
      <c r="E521" s="154" t="s">
        <v>2631</v>
      </c>
      <c r="F521" s="89" t="s">
        <v>1686</v>
      </c>
      <c r="G521" s="130">
        <v>500</v>
      </c>
      <c r="H521" s="141" t="s">
        <v>362</v>
      </c>
      <c r="I521" s="70"/>
      <c r="J521" s="143">
        <v>41403</v>
      </c>
      <c r="K521" s="70"/>
      <c r="L521" s="143">
        <f t="shared" si="8"/>
        <v>31906</v>
      </c>
      <c r="M521" s="70"/>
      <c r="N521" s="70" t="s">
        <v>139</v>
      </c>
      <c r="O521" s="70"/>
      <c r="P521" s="70"/>
      <c r="Q521" s="70"/>
      <c r="R521" s="70"/>
      <c r="S521" s="141" t="s">
        <v>1014</v>
      </c>
      <c r="T521" s="141" t="s">
        <v>1012</v>
      </c>
      <c r="U521" s="70"/>
      <c r="V521" s="70"/>
      <c r="W521" s="70"/>
    </row>
    <row r="522" spans="1:23" ht="15" customHeight="1">
      <c r="A522" s="70" t="s">
        <v>136</v>
      </c>
      <c r="B522" s="70" t="s">
        <v>137</v>
      </c>
      <c r="C522" s="153">
        <v>459</v>
      </c>
      <c r="D522" s="70"/>
      <c r="E522" s="154" t="s">
        <v>2632</v>
      </c>
      <c r="F522" s="89" t="s">
        <v>1686</v>
      </c>
      <c r="G522" s="130">
        <v>500</v>
      </c>
      <c r="H522" s="141" t="s">
        <v>362</v>
      </c>
      <c r="I522" s="70"/>
      <c r="J522" s="143">
        <v>41403</v>
      </c>
      <c r="K522" s="70"/>
      <c r="L522" s="143">
        <f t="shared" si="8"/>
        <v>31906</v>
      </c>
      <c r="M522" s="70"/>
      <c r="N522" s="70" t="s">
        <v>139</v>
      </c>
      <c r="O522" s="70"/>
      <c r="P522" s="70"/>
      <c r="Q522" s="70"/>
      <c r="R522" s="70"/>
      <c r="S522" s="141" t="s">
        <v>1014</v>
      </c>
      <c r="T522" s="141" t="s">
        <v>1012</v>
      </c>
      <c r="U522" s="70"/>
      <c r="V522" s="70"/>
      <c r="W522" s="70"/>
    </row>
    <row r="523" spans="1:23" ht="15" customHeight="1">
      <c r="A523" s="70" t="s">
        <v>136</v>
      </c>
      <c r="B523" s="70" t="s">
        <v>137</v>
      </c>
      <c r="C523" s="153">
        <v>460</v>
      </c>
      <c r="D523" s="70"/>
      <c r="E523" s="154" t="s">
        <v>2633</v>
      </c>
      <c r="F523" s="89" t="s">
        <v>1686</v>
      </c>
      <c r="G523" s="130">
        <v>500</v>
      </c>
      <c r="H523" s="141" t="s">
        <v>362</v>
      </c>
      <c r="I523" s="70"/>
      <c r="J523" s="143">
        <v>41403</v>
      </c>
      <c r="K523" s="70"/>
      <c r="L523" s="143">
        <f t="shared" si="8"/>
        <v>31906</v>
      </c>
      <c r="M523" s="70"/>
      <c r="N523" s="70" t="s">
        <v>139</v>
      </c>
      <c r="O523" s="70"/>
      <c r="P523" s="70"/>
      <c r="Q523" s="70"/>
      <c r="R523" s="70"/>
      <c r="S523" s="141" t="s">
        <v>1014</v>
      </c>
      <c r="T523" s="141" t="s">
        <v>1012</v>
      </c>
      <c r="U523" s="70"/>
      <c r="V523" s="70"/>
      <c r="W523" s="70"/>
    </row>
    <row r="524" spans="1:23" ht="15" customHeight="1">
      <c r="A524" s="70" t="s">
        <v>136</v>
      </c>
      <c r="B524" s="70" t="s">
        <v>137</v>
      </c>
      <c r="C524" s="153">
        <v>461</v>
      </c>
      <c r="D524" s="70"/>
      <c r="E524" s="154" t="s">
        <v>2634</v>
      </c>
      <c r="F524" s="89" t="s">
        <v>1686</v>
      </c>
      <c r="G524" s="130">
        <v>500</v>
      </c>
      <c r="H524" s="141" t="s">
        <v>362</v>
      </c>
      <c r="I524" s="70"/>
      <c r="J524" s="143">
        <v>41403</v>
      </c>
      <c r="K524" s="70"/>
      <c r="L524" s="143">
        <f t="shared" si="8"/>
        <v>31906</v>
      </c>
      <c r="M524" s="70"/>
      <c r="N524" s="70" t="s">
        <v>139</v>
      </c>
      <c r="O524" s="70"/>
      <c r="P524" s="70"/>
      <c r="Q524" s="70"/>
      <c r="R524" s="70"/>
      <c r="S524" s="141" t="s">
        <v>1014</v>
      </c>
      <c r="T524" s="141" t="s">
        <v>1012</v>
      </c>
      <c r="U524" s="70"/>
      <c r="V524" s="70"/>
      <c r="W524" s="70"/>
    </row>
    <row r="525" spans="1:23" ht="15" customHeight="1">
      <c r="A525" s="70" t="s">
        <v>136</v>
      </c>
      <c r="B525" s="70" t="s">
        <v>137</v>
      </c>
      <c r="C525" s="153">
        <v>462</v>
      </c>
      <c r="D525" s="70"/>
      <c r="E525" s="154" t="s">
        <v>2635</v>
      </c>
      <c r="F525" s="89" t="s">
        <v>1686</v>
      </c>
      <c r="G525" s="130">
        <v>500</v>
      </c>
      <c r="H525" s="141" t="s">
        <v>362</v>
      </c>
      <c r="I525" s="70"/>
      <c r="J525" s="143">
        <v>41403</v>
      </c>
      <c r="K525" s="70"/>
      <c r="L525" s="143">
        <f t="shared" si="8"/>
        <v>31906</v>
      </c>
      <c r="M525" s="70"/>
      <c r="N525" s="70" t="s">
        <v>139</v>
      </c>
      <c r="O525" s="70"/>
      <c r="P525" s="70"/>
      <c r="Q525" s="70"/>
      <c r="R525" s="70"/>
      <c r="S525" s="141" t="s">
        <v>1014</v>
      </c>
      <c r="T525" s="141" t="s">
        <v>1012</v>
      </c>
      <c r="U525" s="70"/>
      <c r="V525" s="70"/>
      <c r="W525" s="70"/>
    </row>
    <row r="526" spans="1:23" ht="15" customHeight="1">
      <c r="A526" s="70" t="s">
        <v>136</v>
      </c>
      <c r="B526" s="70" t="s">
        <v>137</v>
      </c>
      <c r="C526" s="153">
        <v>463</v>
      </c>
      <c r="D526" s="70"/>
      <c r="E526" s="154" t="s">
        <v>2636</v>
      </c>
      <c r="F526" s="89" t="s">
        <v>1686</v>
      </c>
      <c r="G526" s="130">
        <v>500</v>
      </c>
      <c r="H526" s="141" t="s">
        <v>362</v>
      </c>
      <c r="I526" s="70"/>
      <c r="J526" s="143">
        <v>41403</v>
      </c>
      <c r="K526" s="70"/>
      <c r="L526" s="143">
        <f t="shared" si="8"/>
        <v>31906</v>
      </c>
      <c r="M526" s="70"/>
      <c r="N526" s="70" t="s">
        <v>139</v>
      </c>
      <c r="O526" s="70"/>
      <c r="P526" s="70"/>
      <c r="Q526" s="70"/>
      <c r="R526" s="70"/>
      <c r="S526" s="141" t="s">
        <v>1014</v>
      </c>
      <c r="T526" s="141" t="s">
        <v>1012</v>
      </c>
      <c r="U526" s="70"/>
      <c r="V526" s="70"/>
      <c r="W526" s="70"/>
    </row>
    <row r="527" spans="1:23" ht="15" customHeight="1">
      <c r="A527" s="70" t="s">
        <v>136</v>
      </c>
      <c r="B527" s="70" t="s">
        <v>137</v>
      </c>
      <c r="C527" s="153">
        <v>464</v>
      </c>
      <c r="D527" s="70"/>
      <c r="E527" s="154" t="s">
        <v>2637</v>
      </c>
      <c r="F527" s="89" t="s">
        <v>1686</v>
      </c>
      <c r="G527" s="130">
        <v>500</v>
      </c>
      <c r="H527" s="141" t="s">
        <v>362</v>
      </c>
      <c r="I527" s="70"/>
      <c r="J527" s="143">
        <v>41403</v>
      </c>
      <c r="K527" s="70"/>
      <c r="L527" s="143">
        <f t="shared" si="8"/>
        <v>31906</v>
      </c>
      <c r="M527" s="70"/>
      <c r="N527" s="70" t="s">
        <v>139</v>
      </c>
      <c r="O527" s="70"/>
      <c r="P527" s="70"/>
      <c r="Q527" s="70"/>
      <c r="R527" s="70"/>
      <c r="S527" s="141" t="s">
        <v>1014</v>
      </c>
      <c r="T527" s="141" t="s">
        <v>1012</v>
      </c>
      <c r="U527" s="70"/>
      <c r="V527" s="70"/>
      <c r="W527" s="70"/>
    </row>
    <row r="528" spans="1:23" ht="15" customHeight="1">
      <c r="A528" s="70" t="s">
        <v>136</v>
      </c>
      <c r="B528" s="70" t="s">
        <v>137</v>
      </c>
      <c r="C528" s="153">
        <v>466</v>
      </c>
      <c r="D528" s="70"/>
      <c r="E528" s="154" t="s">
        <v>2638</v>
      </c>
      <c r="F528" s="89" t="s">
        <v>1686</v>
      </c>
      <c r="G528" s="130">
        <v>500</v>
      </c>
      <c r="H528" s="141" t="s">
        <v>362</v>
      </c>
      <c r="I528" s="70"/>
      <c r="J528" s="143">
        <v>41403</v>
      </c>
      <c r="K528" s="70"/>
      <c r="L528" s="143">
        <f t="shared" si="8"/>
        <v>31906</v>
      </c>
      <c r="M528" s="70"/>
      <c r="N528" s="70" t="s">
        <v>139</v>
      </c>
      <c r="O528" s="70"/>
      <c r="P528" s="70"/>
      <c r="Q528" s="70"/>
      <c r="R528" s="70"/>
      <c r="S528" s="141" t="s">
        <v>1014</v>
      </c>
      <c r="T528" s="141" t="s">
        <v>1012</v>
      </c>
      <c r="U528" s="70"/>
      <c r="V528" s="70"/>
      <c r="W528" s="70"/>
    </row>
    <row r="529" spans="1:23" ht="15" customHeight="1">
      <c r="A529" s="70" t="s">
        <v>136</v>
      </c>
      <c r="B529" s="70" t="s">
        <v>137</v>
      </c>
      <c r="C529" s="153">
        <v>467</v>
      </c>
      <c r="D529" s="70"/>
      <c r="E529" s="154" t="s">
        <v>2639</v>
      </c>
      <c r="F529" s="89" t="s">
        <v>1686</v>
      </c>
      <c r="G529" s="130">
        <v>500</v>
      </c>
      <c r="H529" s="141" t="s">
        <v>362</v>
      </c>
      <c r="I529" s="70"/>
      <c r="J529" s="143">
        <v>41403</v>
      </c>
      <c r="K529" s="70"/>
      <c r="L529" s="143">
        <f t="shared" si="8"/>
        <v>31906</v>
      </c>
      <c r="M529" s="70"/>
      <c r="N529" s="70" t="s">
        <v>139</v>
      </c>
      <c r="O529" s="70"/>
      <c r="P529" s="70"/>
      <c r="Q529" s="70"/>
      <c r="R529" s="70"/>
      <c r="S529" s="141" t="s">
        <v>1014</v>
      </c>
      <c r="T529" s="141" t="s">
        <v>1012</v>
      </c>
      <c r="U529" s="70"/>
      <c r="V529" s="70"/>
      <c r="W529" s="70"/>
    </row>
    <row r="530" spans="1:23" ht="15" customHeight="1">
      <c r="A530" s="70" t="s">
        <v>136</v>
      </c>
      <c r="B530" s="70" t="s">
        <v>137</v>
      </c>
      <c r="C530" s="153">
        <v>468</v>
      </c>
      <c r="D530" s="70"/>
      <c r="E530" s="154" t="s">
        <v>2640</v>
      </c>
      <c r="F530" s="89" t="s">
        <v>1686</v>
      </c>
      <c r="G530" s="130">
        <v>500</v>
      </c>
      <c r="H530" s="141" t="s">
        <v>362</v>
      </c>
      <c r="I530" s="70"/>
      <c r="J530" s="143">
        <v>41403</v>
      </c>
      <c r="K530" s="70"/>
      <c r="L530" s="143">
        <f t="shared" si="8"/>
        <v>31906</v>
      </c>
      <c r="M530" s="70"/>
      <c r="N530" s="70" t="s">
        <v>139</v>
      </c>
      <c r="O530" s="70"/>
      <c r="P530" s="70"/>
      <c r="Q530" s="70"/>
      <c r="R530" s="70"/>
      <c r="S530" s="141" t="s">
        <v>1014</v>
      </c>
      <c r="T530" s="141" t="s">
        <v>1012</v>
      </c>
      <c r="U530" s="70"/>
      <c r="V530" s="70"/>
      <c r="W530" s="70"/>
    </row>
    <row r="531" spans="1:23" ht="15" customHeight="1">
      <c r="A531" s="70" t="s">
        <v>136</v>
      </c>
      <c r="B531" s="70" t="s">
        <v>137</v>
      </c>
      <c r="C531" s="153">
        <v>469</v>
      </c>
      <c r="D531" s="70"/>
      <c r="E531" s="154" t="s">
        <v>2641</v>
      </c>
      <c r="F531" s="89" t="s">
        <v>1686</v>
      </c>
      <c r="G531" s="130">
        <v>500</v>
      </c>
      <c r="H531" s="141" t="s">
        <v>362</v>
      </c>
      <c r="I531" s="70"/>
      <c r="J531" s="143">
        <v>41403</v>
      </c>
      <c r="K531" s="70"/>
      <c r="L531" s="143">
        <f t="shared" si="8"/>
        <v>31906</v>
      </c>
      <c r="M531" s="70"/>
      <c r="N531" s="70" t="s">
        <v>139</v>
      </c>
      <c r="O531" s="70"/>
      <c r="P531" s="70"/>
      <c r="Q531" s="70"/>
      <c r="R531" s="70"/>
      <c r="S531" s="141" t="s">
        <v>1014</v>
      </c>
      <c r="T531" s="141" t="s">
        <v>1012</v>
      </c>
      <c r="U531" s="70"/>
      <c r="V531" s="70"/>
      <c r="W531" s="70"/>
    </row>
    <row r="532" spans="1:23" ht="15" customHeight="1">
      <c r="A532" s="70" t="s">
        <v>136</v>
      </c>
      <c r="B532" s="70" t="s">
        <v>137</v>
      </c>
      <c r="C532" s="153">
        <v>470</v>
      </c>
      <c r="D532" s="70"/>
      <c r="E532" s="154" t="s">
        <v>2642</v>
      </c>
      <c r="F532" s="89" t="s">
        <v>1686</v>
      </c>
      <c r="G532" s="130">
        <v>500</v>
      </c>
      <c r="H532" s="141" t="s">
        <v>362</v>
      </c>
      <c r="I532" s="70"/>
      <c r="J532" s="143">
        <v>41403</v>
      </c>
      <c r="K532" s="70"/>
      <c r="L532" s="143">
        <f t="shared" si="8"/>
        <v>31906</v>
      </c>
      <c r="M532" s="70"/>
      <c r="N532" s="70" t="s">
        <v>139</v>
      </c>
      <c r="O532" s="70"/>
      <c r="P532" s="70"/>
      <c r="Q532" s="70"/>
      <c r="R532" s="70"/>
      <c r="S532" s="141" t="s">
        <v>1014</v>
      </c>
      <c r="T532" s="141" t="s">
        <v>1012</v>
      </c>
      <c r="U532" s="70"/>
      <c r="V532" s="70"/>
      <c r="W532" s="70"/>
    </row>
    <row r="533" spans="1:23" ht="15" customHeight="1">
      <c r="A533" s="70" t="s">
        <v>136</v>
      </c>
      <c r="B533" s="70" t="s">
        <v>137</v>
      </c>
      <c r="C533" s="153">
        <v>471</v>
      </c>
      <c r="D533" s="70"/>
      <c r="E533" s="154" t="s">
        <v>2643</v>
      </c>
      <c r="F533" s="89" t="s">
        <v>1686</v>
      </c>
      <c r="G533" s="130">
        <v>500</v>
      </c>
      <c r="H533" s="141" t="s">
        <v>362</v>
      </c>
      <c r="I533" s="70"/>
      <c r="J533" s="143">
        <v>41403</v>
      </c>
      <c r="K533" s="70"/>
      <c r="L533" s="143">
        <f t="shared" si="8"/>
        <v>31906</v>
      </c>
      <c r="M533" s="70"/>
      <c r="N533" s="70" t="s">
        <v>139</v>
      </c>
      <c r="O533" s="70"/>
      <c r="P533" s="70"/>
      <c r="Q533" s="70"/>
      <c r="R533" s="70"/>
      <c r="S533" s="141" t="s">
        <v>1014</v>
      </c>
      <c r="T533" s="141" t="s">
        <v>1012</v>
      </c>
      <c r="U533" s="70"/>
      <c r="V533" s="70"/>
      <c r="W533" s="70"/>
    </row>
    <row r="534" spans="1:23" ht="15" customHeight="1">
      <c r="A534" s="70" t="s">
        <v>136</v>
      </c>
      <c r="B534" s="70" t="s">
        <v>137</v>
      </c>
      <c r="C534" s="153">
        <v>472</v>
      </c>
      <c r="D534" s="70"/>
      <c r="E534" s="154" t="s">
        <v>2644</v>
      </c>
      <c r="F534" s="89" t="s">
        <v>1686</v>
      </c>
      <c r="G534" s="130">
        <v>500</v>
      </c>
      <c r="H534" s="141" t="s">
        <v>362</v>
      </c>
      <c r="I534" s="70"/>
      <c r="J534" s="143">
        <v>41403</v>
      </c>
      <c r="K534" s="70"/>
      <c r="L534" s="143">
        <f t="shared" si="8"/>
        <v>31906</v>
      </c>
      <c r="M534" s="70"/>
      <c r="N534" s="70" t="s">
        <v>139</v>
      </c>
      <c r="O534" s="70"/>
      <c r="P534" s="70"/>
      <c r="Q534" s="70"/>
      <c r="R534" s="70"/>
      <c r="S534" s="141" t="s">
        <v>1014</v>
      </c>
      <c r="T534" s="141" t="s">
        <v>1012</v>
      </c>
      <c r="U534" s="70"/>
      <c r="V534" s="70"/>
      <c r="W534" s="70"/>
    </row>
    <row r="535" spans="1:23" ht="15" customHeight="1">
      <c r="A535" s="70" t="s">
        <v>136</v>
      </c>
      <c r="B535" s="70" t="s">
        <v>137</v>
      </c>
      <c r="C535" s="153">
        <v>473</v>
      </c>
      <c r="D535" s="70"/>
      <c r="E535" s="154" t="s">
        <v>2645</v>
      </c>
      <c r="F535" s="89" t="s">
        <v>1686</v>
      </c>
      <c r="G535" s="130">
        <v>500</v>
      </c>
      <c r="H535" s="141" t="s">
        <v>362</v>
      </c>
      <c r="I535" s="70"/>
      <c r="J535" s="143">
        <v>41403</v>
      </c>
      <c r="K535" s="70"/>
      <c r="L535" s="143">
        <f t="shared" si="8"/>
        <v>31906</v>
      </c>
      <c r="M535" s="70"/>
      <c r="N535" s="70" t="s">
        <v>139</v>
      </c>
      <c r="O535" s="70"/>
      <c r="P535" s="70"/>
      <c r="Q535" s="70"/>
      <c r="R535" s="70"/>
      <c r="S535" s="141" t="s">
        <v>1014</v>
      </c>
      <c r="T535" s="141" t="s">
        <v>1012</v>
      </c>
      <c r="U535" s="70"/>
      <c r="V535" s="70"/>
      <c r="W535" s="70"/>
    </row>
    <row r="536" spans="1:23" ht="15" customHeight="1">
      <c r="A536" s="70" t="s">
        <v>136</v>
      </c>
      <c r="B536" s="70" t="s">
        <v>137</v>
      </c>
      <c r="C536" s="153">
        <v>474</v>
      </c>
      <c r="D536" s="70"/>
      <c r="E536" s="154" t="s">
        <v>2646</v>
      </c>
      <c r="F536" s="89" t="s">
        <v>1686</v>
      </c>
      <c r="G536" s="130">
        <v>500</v>
      </c>
      <c r="H536" s="141" t="s">
        <v>362</v>
      </c>
      <c r="I536" s="70"/>
      <c r="J536" s="143">
        <v>41403</v>
      </c>
      <c r="K536" s="70"/>
      <c r="L536" s="143">
        <f t="shared" si="8"/>
        <v>31906</v>
      </c>
      <c r="M536" s="70"/>
      <c r="N536" s="70" t="s">
        <v>139</v>
      </c>
      <c r="O536" s="70"/>
      <c r="P536" s="70"/>
      <c r="Q536" s="70"/>
      <c r="R536" s="70"/>
      <c r="S536" s="141" t="s">
        <v>1014</v>
      </c>
      <c r="T536" s="141" t="s">
        <v>1012</v>
      </c>
      <c r="U536" s="70"/>
      <c r="V536" s="70"/>
      <c r="W536" s="70"/>
    </row>
    <row r="537" spans="1:23" ht="15" customHeight="1">
      <c r="A537" s="70" t="s">
        <v>136</v>
      </c>
      <c r="B537" s="70" t="s">
        <v>137</v>
      </c>
      <c r="C537" s="153">
        <v>475</v>
      </c>
      <c r="D537" s="70"/>
      <c r="E537" s="154" t="s">
        <v>2647</v>
      </c>
      <c r="F537" s="89" t="s">
        <v>1686</v>
      </c>
      <c r="G537" s="130">
        <v>500</v>
      </c>
      <c r="H537" s="141" t="s">
        <v>362</v>
      </c>
      <c r="I537" s="70"/>
      <c r="J537" s="143">
        <v>41403</v>
      </c>
      <c r="K537" s="70"/>
      <c r="L537" s="143">
        <f t="shared" si="8"/>
        <v>31906</v>
      </c>
      <c r="M537" s="70"/>
      <c r="N537" s="70" t="s">
        <v>139</v>
      </c>
      <c r="O537" s="70"/>
      <c r="P537" s="70"/>
      <c r="Q537" s="70"/>
      <c r="R537" s="70"/>
      <c r="S537" s="141" t="s">
        <v>1014</v>
      </c>
      <c r="T537" s="141" t="s">
        <v>1012</v>
      </c>
      <c r="U537" s="70"/>
      <c r="V537" s="70"/>
      <c r="W537" s="70"/>
    </row>
    <row r="538" spans="1:23" ht="15" customHeight="1">
      <c r="A538" s="70" t="s">
        <v>136</v>
      </c>
      <c r="B538" s="70" t="s">
        <v>137</v>
      </c>
      <c r="C538" s="153">
        <v>476</v>
      </c>
      <c r="D538" s="70"/>
      <c r="E538" s="154" t="s">
        <v>2648</v>
      </c>
      <c r="F538" s="89" t="s">
        <v>1686</v>
      </c>
      <c r="G538" s="130">
        <v>500</v>
      </c>
      <c r="H538" s="141" t="s">
        <v>362</v>
      </c>
      <c r="I538" s="70"/>
      <c r="J538" s="143">
        <v>41403</v>
      </c>
      <c r="K538" s="70"/>
      <c r="L538" s="143">
        <f t="shared" si="8"/>
        <v>31906</v>
      </c>
      <c r="M538" s="70"/>
      <c r="N538" s="70" t="s">
        <v>139</v>
      </c>
      <c r="O538" s="70"/>
      <c r="P538" s="70"/>
      <c r="Q538" s="70"/>
      <c r="R538" s="70"/>
      <c r="S538" s="141" t="s">
        <v>1014</v>
      </c>
      <c r="T538" s="141" t="s">
        <v>1012</v>
      </c>
      <c r="U538" s="70"/>
      <c r="V538" s="70"/>
      <c r="W538" s="70"/>
    </row>
    <row r="539" spans="1:23" ht="15" customHeight="1">
      <c r="A539" s="70" t="s">
        <v>136</v>
      </c>
      <c r="B539" s="70" t="s">
        <v>137</v>
      </c>
      <c r="C539" s="153">
        <v>477</v>
      </c>
      <c r="D539" s="70"/>
      <c r="E539" s="154" t="s">
        <v>2649</v>
      </c>
      <c r="F539" s="89" t="s">
        <v>1686</v>
      </c>
      <c r="G539" s="130">
        <v>500</v>
      </c>
      <c r="H539" s="141" t="s">
        <v>362</v>
      </c>
      <c r="I539" s="70"/>
      <c r="J539" s="143">
        <v>41403</v>
      </c>
      <c r="K539" s="70"/>
      <c r="L539" s="143">
        <f t="shared" si="8"/>
        <v>31906</v>
      </c>
      <c r="M539" s="70"/>
      <c r="N539" s="70" t="s">
        <v>139</v>
      </c>
      <c r="O539" s="70"/>
      <c r="P539" s="70"/>
      <c r="Q539" s="70"/>
      <c r="R539" s="70"/>
      <c r="S539" s="141" t="s">
        <v>1014</v>
      </c>
      <c r="T539" s="141" t="s">
        <v>1012</v>
      </c>
      <c r="U539" s="70"/>
      <c r="V539" s="70"/>
      <c r="W539" s="70"/>
    </row>
    <row r="540" spans="1:23" ht="15" customHeight="1">
      <c r="A540" s="70" t="s">
        <v>136</v>
      </c>
      <c r="B540" s="70" t="s">
        <v>137</v>
      </c>
      <c r="C540" s="153">
        <v>478</v>
      </c>
      <c r="D540" s="70"/>
      <c r="E540" s="154" t="s">
        <v>2650</v>
      </c>
      <c r="F540" s="89" t="s">
        <v>1686</v>
      </c>
      <c r="G540" s="130">
        <v>500</v>
      </c>
      <c r="H540" s="141" t="s">
        <v>362</v>
      </c>
      <c r="I540" s="70"/>
      <c r="J540" s="143">
        <v>41403</v>
      </c>
      <c r="K540" s="70"/>
      <c r="L540" s="143">
        <f t="shared" si="8"/>
        <v>31906</v>
      </c>
      <c r="M540" s="70"/>
      <c r="N540" s="70" t="s">
        <v>139</v>
      </c>
      <c r="O540" s="70"/>
      <c r="P540" s="70"/>
      <c r="Q540" s="70"/>
      <c r="R540" s="70"/>
      <c r="S540" s="141" t="s">
        <v>1014</v>
      </c>
      <c r="T540" s="141" t="s">
        <v>1012</v>
      </c>
      <c r="U540" s="70"/>
      <c r="V540" s="70"/>
      <c r="W540" s="70"/>
    </row>
    <row r="541" spans="1:23" ht="15" customHeight="1">
      <c r="A541" s="70" t="s">
        <v>136</v>
      </c>
      <c r="B541" s="70" t="s">
        <v>137</v>
      </c>
      <c r="C541" s="153">
        <v>479</v>
      </c>
      <c r="D541" s="70"/>
      <c r="E541" s="154" t="s">
        <v>2651</v>
      </c>
      <c r="F541" s="89" t="s">
        <v>1686</v>
      </c>
      <c r="G541" s="130">
        <v>500</v>
      </c>
      <c r="H541" s="141" t="s">
        <v>362</v>
      </c>
      <c r="I541" s="70"/>
      <c r="J541" s="143">
        <v>41403</v>
      </c>
      <c r="K541" s="70"/>
      <c r="L541" s="143">
        <f t="shared" si="8"/>
        <v>31906</v>
      </c>
      <c r="M541" s="70"/>
      <c r="N541" s="70" t="s">
        <v>139</v>
      </c>
      <c r="O541" s="70"/>
      <c r="P541" s="70"/>
      <c r="Q541" s="70"/>
      <c r="R541" s="70"/>
      <c r="S541" s="141" t="s">
        <v>1014</v>
      </c>
      <c r="T541" s="141" t="s">
        <v>1012</v>
      </c>
      <c r="U541" s="70"/>
      <c r="V541" s="70"/>
      <c r="W541" s="70"/>
    </row>
    <row r="542" spans="1:23" ht="15" customHeight="1">
      <c r="A542" s="70" t="s">
        <v>136</v>
      </c>
      <c r="B542" s="70" t="s">
        <v>137</v>
      </c>
      <c r="C542" s="153">
        <v>480</v>
      </c>
      <c r="D542" s="70"/>
      <c r="E542" s="154" t="s">
        <v>2652</v>
      </c>
      <c r="F542" s="89" t="s">
        <v>1686</v>
      </c>
      <c r="G542" s="130">
        <v>500</v>
      </c>
      <c r="H542" s="141" t="s">
        <v>362</v>
      </c>
      <c r="I542" s="70"/>
      <c r="J542" s="143">
        <v>41403</v>
      </c>
      <c r="K542" s="70"/>
      <c r="L542" s="143">
        <f t="shared" si="8"/>
        <v>31906</v>
      </c>
      <c r="M542" s="70"/>
      <c r="N542" s="70" t="s">
        <v>139</v>
      </c>
      <c r="O542" s="70"/>
      <c r="P542" s="70"/>
      <c r="Q542" s="70"/>
      <c r="R542" s="70"/>
      <c r="S542" s="141" t="s">
        <v>1014</v>
      </c>
      <c r="T542" s="141" t="s">
        <v>1012</v>
      </c>
      <c r="U542" s="70"/>
      <c r="V542" s="70"/>
      <c r="W542" s="70"/>
    </row>
    <row r="543" spans="1:23" ht="15" customHeight="1">
      <c r="A543" s="70" t="s">
        <v>136</v>
      </c>
      <c r="B543" s="70" t="s">
        <v>137</v>
      </c>
      <c r="C543" s="153">
        <v>481</v>
      </c>
      <c r="D543" s="70"/>
      <c r="E543" s="154" t="s">
        <v>2653</v>
      </c>
      <c r="F543" s="89" t="s">
        <v>1686</v>
      </c>
      <c r="G543" s="130">
        <v>500</v>
      </c>
      <c r="H543" s="141" t="s">
        <v>362</v>
      </c>
      <c r="I543" s="70"/>
      <c r="J543" s="143">
        <v>41403</v>
      </c>
      <c r="K543" s="70"/>
      <c r="L543" s="143">
        <f t="shared" si="8"/>
        <v>31906</v>
      </c>
      <c r="M543" s="70"/>
      <c r="N543" s="70" t="s">
        <v>139</v>
      </c>
      <c r="O543" s="70"/>
      <c r="P543" s="70"/>
      <c r="Q543" s="70"/>
      <c r="R543" s="70"/>
      <c r="S543" s="141" t="s">
        <v>1014</v>
      </c>
      <c r="T543" s="141" t="s">
        <v>1012</v>
      </c>
      <c r="U543" s="70"/>
      <c r="V543" s="70"/>
      <c r="W543" s="70"/>
    </row>
    <row r="544" spans="1:23" ht="15" customHeight="1">
      <c r="A544" s="70" t="s">
        <v>136</v>
      </c>
      <c r="B544" s="70" t="s">
        <v>137</v>
      </c>
      <c r="C544" s="153">
        <v>482</v>
      </c>
      <c r="D544" s="70"/>
      <c r="E544" s="154" t="s">
        <v>2654</v>
      </c>
      <c r="F544" s="89" t="s">
        <v>1686</v>
      </c>
      <c r="G544" s="130">
        <v>500</v>
      </c>
      <c r="H544" s="141" t="s">
        <v>362</v>
      </c>
      <c r="I544" s="70"/>
      <c r="J544" s="143">
        <v>41403</v>
      </c>
      <c r="K544" s="70"/>
      <c r="L544" s="143">
        <f t="shared" si="8"/>
        <v>31906</v>
      </c>
      <c r="M544" s="70"/>
      <c r="N544" s="70" t="s">
        <v>139</v>
      </c>
      <c r="O544" s="70"/>
      <c r="P544" s="70"/>
      <c r="Q544" s="70"/>
      <c r="R544" s="70"/>
      <c r="S544" s="141" t="s">
        <v>1014</v>
      </c>
      <c r="T544" s="141" t="s">
        <v>1012</v>
      </c>
      <c r="U544" s="70"/>
      <c r="V544" s="70"/>
      <c r="W544" s="70"/>
    </row>
    <row r="545" spans="1:23" ht="15" customHeight="1">
      <c r="A545" s="70" t="s">
        <v>136</v>
      </c>
      <c r="B545" s="70" t="s">
        <v>137</v>
      </c>
      <c r="C545" s="153">
        <v>484</v>
      </c>
      <c r="D545" s="70"/>
      <c r="E545" s="154" t="s">
        <v>2655</v>
      </c>
      <c r="F545" s="89" t="s">
        <v>1686</v>
      </c>
      <c r="G545" s="130">
        <v>500</v>
      </c>
      <c r="H545" s="141" t="s">
        <v>362</v>
      </c>
      <c r="I545" s="70"/>
      <c r="J545" s="143">
        <v>41403</v>
      </c>
      <c r="K545" s="70"/>
      <c r="L545" s="143">
        <f t="shared" si="8"/>
        <v>31906</v>
      </c>
      <c r="M545" s="70"/>
      <c r="N545" s="70" t="s">
        <v>139</v>
      </c>
      <c r="O545" s="70"/>
      <c r="P545" s="70"/>
      <c r="Q545" s="70"/>
      <c r="R545" s="70"/>
      <c r="S545" s="141" t="s">
        <v>1014</v>
      </c>
      <c r="T545" s="141" t="s">
        <v>1012</v>
      </c>
      <c r="U545" s="70"/>
      <c r="V545" s="70"/>
      <c r="W545" s="70"/>
    </row>
    <row r="546" spans="1:23" ht="15" customHeight="1">
      <c r="A546" s="70" t="s">
        <v>136</v>
      </c>
      <c r="B546" s="70" t="s">
        <v>137</v>
      </c>
      <c r="C546" s="153">
        <v>485</v>
      </c>
      <c r="D546" s="70"/>
      <c r="E546" s="154" t="s">
        <v>2656</v>
      </c>
      <c r="F546" s="89" t="s">
        <v>1686</v>
      </c>
      <c r="G546" s="130">
        <v>500</v>
      </c>
      <c r="H546" s="141" t="s">
        <v>362</v>
      </c>
      <c r="I546" s="70"/>
      <c r="J546" s="143">
        <v>41403</v>
      </c>
      <c r="K546" s="70"/>
      <c r="L546" s="143">
        <f t="shared" si="8"/>
        <v>31906</v>
      </c>
      <c r="M546" s="70"/>
      <c r="N546" s="70" t="s">
        <v>139</v>
      </c>
      <c r="O546" s="70"/>
      <c r="P546" s="70"/>
      <c r="Q546" s="70"/>
      <c r="R546" s="70"/>
      <c r="S546" s="141" t="s">
        <v>1014</v>
      </c>
      <c r="T546" s="141" t="s">
        <v>1012</v>
      </c>
      <c r="U546" s="70"/>
      <c r="V546" s="70"/>
      <c r="W546" s="70"/>
    </row>
    <row r="547" spans="1:23" ht="15" customHeight="1">
      <c r="A547" s="70" t="s">
        <v>136</v>
      </c>
      <c r="B547" s="70" t="s">
        <v>137</v>
      </c>
      <c r="C547" s="153">
        <v>486</v>
      </c>
      <c r="D547" s="70"/>
      <c r="E547" s="154" t="s">
        <v>2657</v>
      </c>
      <c r="F547" s="89" t="s">
        <v>1686</v>
      </c>
      <c r="G547" s="130">
        <v>500</v>
      </c>
      <c r="H547" s="141" t="s">
        <v>362</v>
      </c>
      <c r="I547" s="70"/>
      <c r="J547" s="143">
        <v>41403</v>
      </c>
      <c r="K547" s="70"/>
      <c r="L547" s="143">
        <f t="shared" si="8"/>
        <v>31906</v>
      </c>
      <c r="M547" s="70"/>
      <c r="N547" s="70" t="s">
        <v>139</v>
      </c>
      <c r="O547" s="70"/>
      <c r="P547" s="70"/>
      <c r="Q547" s="70"/>
      <c r="R547" s="70"/>
      <c r="S547" s="141" t="s">
        <v>1014</v>
      </c>
      <c r="T547" s="141" t="s">
        <v>1012</v>
      </c>
      <c r="U547" s="70"/>
      <c r="V547" s="70"/>
      <c r="W547" s="70"/>
    </row>
    <row r="548" spans="1:23" ht="15" customHeight="1">
      <c r="A548" s="70" t="s">
        <v>136</v>
      </c>
      <c r="B548" s="70" t="s">
        <v>137</v>
      </c>
      <c r="C548" s="153">
        <v>487</v>
      </c>
      <c r="D548" s="70"/>
      <c r="E548" s="154" t="s">
        <v>2658</v>
      </c>
      <c r="F548" s="89" t="s">
        <v>1685</v>
      </c>
      <c r="G548" s="130">
        <v>500</v>
      </c>
      <c r="H548" s="141" t="s">
        <v>362</v>
      </c>
      <c r="I548" s="70"/>
      <c r="J548" s="143">
        <v>41403</v>
      </c>
      <c r="K548" s="70"/>
      <c r="L548" s="143">
        <f t="shared" si="8"/>
        <v>31906</v>
      </c>
      <c r="M548" s="70"/>
      <c r="N548" s="70" t="s">
        <v>139</v>
      </c>
      <c r="O548" s="70"/>
      <c r="P548" s="70"/>
      <c r="Q548" s="70"/>
      <c r="R548" s="70"/>
      <c r="S548" s="141" t="s">
        <v>1014</v>
      </c>
      <c r="T548" s="141" t="s">
        <v>1012</v>
      </c>
      <c r="U548" s="70"/>
      <c r="V548" s="70"/>
      <c r="W548" s="70"/>
    </row>
    <row r="549" spans="1:23" ht="15" customHeight="1">
      <c r="A549" s="70" t="s">
        <v>136</v>
      </c>
      <c r="B549" s="70" t="s">
        <v>137</v>
      </c>
      <c r="C549" s="153">
        <v>488</v>
      </c>
      <c r="D549" s="70"/>
      <c r="E549" s="154" t="s">
        <v>2633</v>
      </c>
      <c r="F549" s="89" t="s">
        <v>1686</v>
      </c>
      <c r="G549" s="130">
        <v>500</v>
      </c>
      <c r="H549" s="141" t="s">
        <v>362</v>
      </c>
      <c r="I549" s="70"/>
      <c r="J549" s="143">
        <v>41403</v>
      </c>
      <c r="K549" s="70"/>
      <c r="L549" s="143">
        <f t="shared" si="8"/>
        <v>31906</v>
      </c>
      <c r="M549" s="70"/>
      <c r="N549" s="70" t="s">
        <v>139</v>
      </c>
      <c r="O549" s="70"/>
      <c r="P549" s="70"/>
      <c r="Q549" s="70"/>
      <c r="R549" s="70"/>
      <c r="S549" s="141" t="s">
        <v>1014</v>
      </c>
      <c r="T549" s="141" t="s">
        <v>1012</v>
      </c>
      <c r="U549" s="70"/>
      <c r="V549" s="70"/>
      <c r="W549" s="70"/>
    </row>
    <row r="550" spans="1:23" ht="15" customHeight="1">
      <c r="A550" s="70" t="s">
        <v>136</v>
      </c>
      <c r="B550" s="70" t="s">
        <v>137</v>
      </c>
      <c r="C550" s="153">
        <v>489</v>
      </c>
      <c r="D550" s="70"/>
      <c r="E550" s="154" t="s">
        <v>2659</v>
      </c>
      <c r="F550" s="89" t="s">
        <v>1686</v>
      </c>
      <c r="G550" s="130">
        <v>500</v>
      </c>
      <c r="H550" s="141" t="s">
        <v>362</v>
      </c>
      <c r="I550" s="70"/>
      <c r="J550" s="143">
        <v>41403</v>
      </c>
      <c r="K550" s="70"/>
      <c r="L550" s="143">
        <f t="shared" si="8"/>
        <v>31906</v>
      </c>
      <c r="M550" s="70"/>
      <c r="N550" s="70" t="s">
        <v>139</v>
      </c>
      <c r="O550" s="70"/>
      <c r="P550" s="70"/>
      <c r="Q550" s="70"/>
      <c r="R550" s="70"/>
      <c r="S550" s="141" t="s">
        <v>1014</v>
      </c>
      <c r="T550" s="141" t="s">
        <v>1012</v>
      </c>
      <c r="U550" s="70"/>
      <c r="V550" s="70"/>
      <c r="W550" s="70"/>
    </row>
    <row r="551" spans="1:23" ht="15" customHeight="1">
      <c r="A551" s="70" t="s">
        <v>136</v>
      </c>
      <c r="B551" s="70" t="s">
        <v>137</v>
      </c>
      <c r="C551" s="153">
        <v>490</v>
      </c>
      <c r="D551" s="70"/>
      <c r="E551" s="154" t="s">
        <v>2660</v>
      </c>
      <c r="F551" s="89" t="s">
        <v>1686</v>
      </c>
      <c r="G551" s="130">
        <v>500</v>
      </c>
      <c r="H551" s="141" t="s">
        <v>362</v>
      </c>
      <c r="I551" s="70"/>
      <c r="J551" s="143">
        <v>41403</v>
      </c>
      <c r="K551" s="70"/>
      <c r="L551" s="143">
        <f t="shared" si="8"/>
        <v>31906</v>
      </c>
      <c r="M551" s="70"/>
      <c r="N551" s="70" t="s">
        <v>139</v>
      </c>
      <c r="O551" s="70"/>
      <c r="P551" s="70"/>
      <c r="Q551" s="70"/>
      <c r="R551" s="70"/>
      <c r="S551" s="141" t="s">
        <v>1014</v>
      </c>
      <c r="T551" s="141" t="s">
        <v>1012</v>
      </c>
      <c r="U551" s="70"/>
      <c r="V551" s="70"/>
      <c r="W551" s="70"/>
    </row>
    <row r="552" spans="1:23" ht="15" customHeight="1">
      <c r="A552" s="70" t="s">
        <v>136</v>
      </c>
      <c r="B552" s="70" t="s">
        <v>137</v>
      </c>
      <c r="C552" s="153">
        <v>491</v>
      </c>
      <c r="D552" s="70"/>
      <c r="E552" s="154" t="s">
        <v>2661</v>
      </c>
      <c r="F552" s="89" t="s">
        <v>1686</v>
      </c>
      <c r="G552" s="130">
        <v>500</v>
      </c>
      <c r="H552" s="141" t="s">
        <v>362</v>
      </c>
      <c r="I552" s="70"/>
      <c r="J552" s="143">
        <v>41403</v>
      </c>
      <c r="K552" s="70"/>
      <c r="L552" s="143">
        <f t="shared" si="8"/>
        <v>31906</v>
      </c>
      <c r="M552" s="70"/>
      <c r="N552" s="70" t="s">
        <v>139</v>
      </c>
      <c r="O552" s="70"/>
      <c r="P552" s="70"/>
      <c r="Q552" s="70"/>
      <c r="R552" s="70"/>
      <c r="S552" s="141" t="s">
        <v>1014</v>
      </c>
      <c r="T552" s="141" t="s">
        <v>1012</v>
      </c>
      <c r="U552" s="70"/>
      <c r="V552" s="70"/>
      <c r="W552" s="70"/>
    </row>
    <row r="553" spans="1:23" ht="15" customHeight="1">
      <c r="A553" s="70" t="s">
        <v>136</v>
      </c>
      <c r="B553" s="70" t="s">
        <v>137</v>
      </c>
      <c r="C553" s="153">
        <v>492</v>
      </c>
      <c r="D553" s="70"/>
      <c r="E553" s="154" t="s">
        <v>2662</v>
      </c>
      <c r="F553" s="89" t="s">
        <v>1686</v>
      </c>
      <c r="G553" s="130">
        <v>500</v>
      </c>
      <c r="H553" s="141" t="s">
        <v>362</v>
      </c>
      <c r="I553" s="70"/>
      <c r="J553" s="143">
        <v>41403</v>
      </c>
      <c r="K553" s="70"/>
      <c r="L553" s="143">
        <f t="shared" si="8"/>
        <v>31906</v>
      </c>
      <c r="M553" s="70"/>
      <c r="N553" s="70" t="s">
        <v>139</v>
      </c>
      <c r="O553" s="70"/>
      <c r="P553" s="70"/>
      <c r="Q553" s="70"/>
      <c r="R553" s="70"/>
      <c r="S553" s="141" t="s">
        <v>1014</v>
      </c>
      <c r="T553" s="141" t="s">
        <v>1012</v>
      </c>
      <c r="U553" s="70"/>
      <c r="V553" s="70"/>
      <c r="W553" s="70"/>
    </row>
    <row r="554" spans="1:23" ht="15" customHeight="1">
      <c r="A554" s="70" t="s">
        <v>136</v>
      </c>
      <c r="B554" s="70" t="s">
        <v>137</v>
      </c>
      <c r="C554" s="153">
        <v>493</v>
      </c>
      <c r="D554" s="70"/>
      <c r="E554" s="154" t="s">
        <v>2663</v>
      </c>
      <c r="F554" s="89" t="s">
        <v>1686</v>
      </c>
      <c r="G554" s="130">
        <v>500</v>
      </c>
      <c r="H554" s="141" t="s">
        <v>362</v>
      </c>
      <c r="I554" s="70"/>
      <c r="J554" s="143">
        <v>41403</v>
      </c>
      <c r="K554" s="70"/>
      <c r="L554" s="143">
        <f t="shared" si="8"/>
        <v>31906</v>
      </c>
      <c r="M554" s="70"/>
      <c r="N554" s="70" t="s">
        <v>139</v>
      </c>
      <c r="O554" s="70"/>
      <c r="P554" s="70"/>
      <c r="Q554" s="70"/>
      <c r="R554" s="70"/>
      <c r="S554" s="141" t="s">
        <v>1014</v>
      </c>
      <c r="T554" s="141" t="s">
        <v>1012</v>
      </c>
      <c r="U554" s="70"/>
      <c r="V554" s="70"/>
      <c r="W554" s="70"/>
    </row>
    <row r="555" spans="1:23" ht="15" customHeight="1">
      <c r="A555" s="70" t="s">
        <v>136</v>
      </c>
      <c r="B555" s="70" t="s">
        <v>137</v>
      </c>
      <c r="C555" s="153">
        <v>494</v>
      </c>
      <c r="D555" s="70"/>
      <c r="E555" s="154" t="s">
        <v>2664</v>
      </c>
      <c r="F555" s="89" t="s">
        <v>1686</v>
      </c>
      <c r="G555" s="130">
        <v>500</v>
      </c>
      <c r="H555" s="141" t="s">
        <v>362</v>
      </c>
      <c r="I555" s="70"/>
      <c r="J555" s="143">
        <v>41403</v>
      </c>
      <c r="K555" s="70"/>
      <c r="L555" s="143">
        <f t="shared" si="8"/>
        <v>31906</v>
      </c>
      <c r="M555" s="70"/>
      <c r="N555" s="70" t="s">
        <v>139</v>
      </c>
      <c r="O555" s="70"/>
      <c r="P555" s="70"/>
      <c r="Q555" s="70"/>
      <c r="R555" s="70"/>
      <c r="S555" s="141" t="s">
        <v>1014</v>
      </c>
      <c r="T555" s="141" t="s">
        <v>1012</v>
      </c>
      <c r="U555" s="70"/>
      <c r="V555" s="70"/>
      <c r="W555" s="70"/>
    </row>
    <row r="556" spans="1:23" ht="15" customHeight="1">
      <c r="A556" s="70" t="s">
        <v>136</v>
      </c>
      <c r="B556" s="70" t="s">
        <v>137</v>
      </c>
      <c r="C556" s="153">
        <v>495</v>
      </c>
      <c r="D556" s="70"/>
      <c r="E556" s="154" t="s">
        <v>2665</v>
      </c>
      <c r="F556" s="89" t="s">
        <v>1686</v>
      </c>
      <c r="G556" s="130">
        <v>500</v>
      </c>
      <c r="H556" s="141" t="s">
        <v>362</v>
      </c>
      <c r="I556" s="70"/>
      <c r="J556" s="143">
        <v>41403</v>
      </c>
      <c r="K556" s="70"/>
      <c r="L556" s="143">
        <f t="shared" si="8"/>
        <v>31906</v>
      </c>
      <c r="M556" s="70"/>
      <c r="N556" s="70" t="s">
        <v>139</v>
      </c>
      <c r="O556" s="70"/>
      <c r="P556" s="70"/>
      <c r="Q556" s="70"/>
      <c r="R556" s="70"/>
      <c r="S556" s="141" t="s">
        <v>1014</v>
      </c>
      <c r="T556" s="141" t="s">
        <v>1012</v>
      </c>
      <c r="U556" s="70"/>
      <c r="V556" s="70"/>
      <c r="W556" s="70"/>
    </row>
    <row r="557" spans="1:23" ht="15" customHeight="1">
      <c r="A557" s="70" t="s">
        <v>136</v>
      </c>
      <c r="B557" s="70" t="s">
        <v>137</v>
      </c>
      <c r="C557" s="153">
        <v>496</v>
      </c>
      <c r="D557" s="70"/>
      <c r="E557" s="154" t="s">
        <v>2666</v>
      </c>
      <c r="F557" s="89" t="s">
        <v>1686</v>
      </c>
      <c r="G557" s="130">
        <v>500</v>
      </c>
      <c r="H557" s="141" t="s">
        <v>362</v>
      </c>
      <c r="I557" s="70"/>
      <c r="J557" s="143">
        <v>41403</v>
      </c>
      <c r="K557" s="70"/>
      <c r="L557" s="143">
        <f t="shared" si="8"/>
        <v>31906</v>
      </c>
      <c r="M557" s="70"/>
      <c r="N557" s="70" t="s">
        <v>139</v>
      </c>
      <c r="O557" s="70"/>
      <c r="P557" s="70"/>
      <c r="Q557" s="70"/>
      <c r="R557" s="70"/>
      <c r="S557" s="141" t="s">
        <v>1014</v>
      </c>
      <c r="T557" s="141" t="s">
        <v>1012</v>
      </c>
      <c r="U557" s="70"/>
      <c r="V557" s="70"/>
      <c r="W557" s="70"/>
    </row>
    <row r="558" spans="1:23" ht="15" customHeight="1">
      <c r="A558" s="70" t="s">
        <v>136</v>
      </c>
      <c r="B558" s="70" t="s">
        <v>137</v>
      </c>
      <c r="C558" s="153">
        <v>497</v>
      </c>
      <c r="D558" s="70"/>
      <c r="E558" s="154" t="s">
        <v>2667</v>
      </c>
      <c r="F558" s="89" t="s">
        <v>1686</v>
      </c>
      <c r="G558" s="130">
        <v>500</v>
      </c>
      <c r="H558" s="141" t="s">
        <v>362</v>
      </c>
      <c r="I558" s="70"/>
      <c r="J558" s="143">
        <v>41403</v>
      </c>
      <c r="K558" s="70"/>
      <c r="L558" s="143">
        <f t="shared" si="8"/>
        <v>31906</v>
      </c>
      <c r="M558" s="70"/>
      <c r="N558" s="70" t="s">
        <v>139</v>
      </c>
      <c r="O558" s="70"/>
      <c r="P558" s="70"/>
      <c r="Q558" s="70"/>
      <c r="R558" s="70"/>
      <c r="S558" s="141" t="s">
        <v>1014</v>
      </c>
      <c r="T558" s="141" t="s">
        <v>1012</v>
      </c>
      <c r="U558" s="70"/>
      <c r="V558" s="70"/>
      <c r="W558" s="70"/>
    </row>
    <row r="559" spans="1:23" ht="15" customHeight="1">
      <c r="A559" s="70" t="s">
        <v>136</v>
      </c>
      <c r="B559" s="70" t="s">
        <v>137</v>
      </c>
      <c r="C559" s="153">
        <v>498</v>
      </c>
      <c r="D559" s="70"/>
      <c r="E559" s="154" t="s">
        <v>2315</v>
      </c>
      <c r="F559" s="89" t="s">
        <v>1686</v>
      </c>
      <c r="G559" s="131">
        <v>2000</v>
      </c>
      <c r="H559" s="141" t="s">
        <v>362</v>
      </c>
      <c r="I559" s="70"/>
      <c r="J559" s="143">
        <v>41403</v>
      </c>
      <c r="K559" s="70"/>
      <c r="L559" s="143">
        <f t="shared" si="8"/>
        <v>31906</v>
      </c>
      <c r="M559" s="70"/>
      <c r="N559" s="70" t="s">
        <v>139</v>
      </c>
      <c r="O559" s="70"/>
      <c r="P559" s="70"/>
      <c r="Q559" s="70"/>
      <c r="R559" s="70"/>
      <c r="S559" s="141" t="s">
        <v>2990</v>
      </c>
      <c r="T559" s="141" t="s">
        <v>2991</v>
      </c>
      <c r="U559" s="70"/>
      <c r="V559" s="70"/>
      <c r="W559" s="70"/>
    </row>
    <row r="560" spans="1:23" ht="15" customHeight="1">
      <c r="A560" s="70" t="s">
        <v>136</v>
      </c>
      <c r="B560" s="70" t="s">
        <v>137</v>
      </c>
      <c r="C560" s="153">
        <v>499</v>
      </c>
      <c r="D560" s="70"/>
      <c r="E560" s="154" t="s">
        <v>2668</v>
      </c>
      <c r="F560" s="89" t="s">
        <v>1686</v>
      </c>
      <c r="G560" s="130">
        <v>500</v>
      </c>
      <c r="H560" s="141" t="s">
        <v>362</v>
      </c>
      <c r="I560" s="70"/>
      <c r="J560" s="143">
        <v>41403</v>
      </c>
      <c r="K560" s="70"/>
      <c r="L560" s="143">
        <f t="shared" si="8"/>
        <v>31906</v>
      </c>
      <c r="M560" s="70"/>
      <c r="N560" s="70" t="s">
        <v>139</v>
      </c>
      <c r="O560" s="70"/>
      <c r="P560" s="70"/>
      <c r="Q560" s="70"/>
      <c r="R560" s="70"/>
      <c r="S560" s="141" t="s">
        <v>1014</v>
      </c>
      <c r="T560" s="141" t="s">
        <v>1012</v>
      </c>
      <c r="U560" s="70"/>
      <c r="V560" s="70"/>
      <c r="W560" s="70"/>
    </row>
    <row r="561" spans="1:23" ht="15" customHeight="1">
      <c r="A561" s="70" t="s">
        <v>136</v>
      </c>
      <c r="B561" s="70" t="s">
        <v>137</v>
      </c>
      <c r="C561" s="153">
        <v>500</v>
      </c>
      <c r="D561" s="70"/>
      <c r="E561" s="154" t="s">
        <v>2669</v>
      </c>
      <c r="F561" s="89" t="s">
        <v>1686</v>
      </c>
      <c r="G561" s="130">
        <v>500</v>
      </c>
      <c r="H561" s="141" t="s">
        <v>362</v>
      </c>
      <c r="I561" s="70"/>
      <c r="J561" s="143">
        <v>41403</v>
      </c>
      <c r="K561" s="70"/>
      <c r="L561" s="143">
        <f t="shared" si="8"/>
        <v>31906</v>
      </c>
      <c r="M561" s="70"/>
      <c r="N561" s="70" t="s">
        <v>139</v>
      </c>
      <c r="O561" s="70"/>
      <c r="P561" s="70"/>
      <c r="Q561" s="70"/>
      <c r="R561" s="70"/>
      <c r="S561" s="141" t="s">
        <v>1014</v>
      </c>
      <c r="T561" s="141" t="s">
        <v>1012</v>
      </c>
      <c r="U561" s="70"/>
      <c r="V561" s="70"/>
      <c r="W561" s="70"/>
    </row>
    <row r="562" spans="1:23" ht="15" customHeight="1">
      <c r="A562" s="70" t="s">
        <v>136</v>
      </c>
      <c r="B562" s="70" t="s">
        <v>137</v>
      </c>
      <c r="C562" s="153">
        <v>501</v>
      </c>
      <c r="D562" s="70"/>
      <c r="E562" s="154" t="s">
        <v>2670</v>
      </c>
      <c r="F562" s="89" t="s">
        <v>1686</v>
      </c>
      <c r="G562" s="131">
        <v>2200</v>
      </c>
      <c r="H562" s="141" t="s">
        <v>362</v>
      </c>
      <c r="I562" s="70"/>
      <c r="J562" s="143">
        <v>41403</v>
      </c>
      <c r="K562" s="70"/>
      <c r="L562" s="143">
        <f t="shared" si="8"/>
        <v>31906</v>
      </c>
      <c r="M562" s="70"/>
      <c r="N562" s="70" t="s">
        <v>139</v>
      </c>
      <c r="O562" s="70"/>
      <c r="P562" s="70"/>
      <c r="Q562" s="70"/>
      <c r="R562" s="70"/>
      <c r="S562" s="141" t="s">
        <v>1014</v>
      </c>
      <c r="T562" s="141" t="s">
        <v>1012</v>
      </c>
      <c r="U562" s="70"/>
      <c r="V562" s="70"/>
      <c r="W562" s="70"/>
    </row>
    <row r="563" spans="1:23" ht="15" customHeight="1">
      <c r="A563" s="70" t="s">
        <v>136</v>
      </c>
      <c r="B563" s="70" t="s">
        <v>137</v>
      </c>
      <c r="C563" s="153">
        <v>502</v>
      </c>
      <c r="D563" s="70"/>
      <c r="E563" s="154" t="s">
        <v>2671</v>
      </c>
      <c r="F563" s="89" t="s">
        <v>1686</v>
      </c>
      <c r="G563" s="131">
        <v>5400</v>
      </c>
      <c r="H563" s="141" t="s">
        <v>362</v>
      </c>
      <c r="I563" s="70"/>
      <c r="J563" s="143">
        <v>41403</v>
      </c>
      <c r="K563" s="70"/>
      <c r="L563" s="143">
        <f t="shared" si="8"/>
        <v>31906</v>
      </c>
      <c r="M563" s="70"/>
      <c r="N563" s="70" t="s">
        <v>139</v>
      </c>
      <c r="O563" s="70"/>
      <c r="P563" s="70"/>
      <c r="Q563" s="70"/>
      <c r="R563" s="70"/>
      <c r="S563" s="141" t="s">
        <v>1014</v>
      </c>
      <c r="T563" s="141" t="s">
        <v>1012</v>
      </c>
      <c r="U563" s="70"/>
      <c r="V563" s="70"/>
      <c r="W563" s="70"/>
    </row>
    <row r="564" spans="1:23" ht="15" customHeight="1">
      <c r="A564" s="70" t="s">
        <v>136</v>
      </c>
      <c r="B564" s="70" t="s">
        <v>137</v>
      </c>
      <c r="C564" s="153">
        <v>503</v>
      </c>
      <c r="D564" s="70"/>
      <c r="E564" s="154" t="s">
        <v>2672</v>
      </c>
      <c r="F564" s="89" t="s">
        <v>1686</v>
      </c>
      <c r="G564" s="131">
        <v>5400</v>
      </c>
      <c r="H564" s="141" t="s">
        <v>362</v>
      </c>
      <c r="I564" s="70"/>
      <c r="J564" s="143">
        <v>41403</v>
      </c>
      <c r="K564" s="70"/>
      <c r="L564" s="143">
        <f t="shared" si="8"/>
        <v>31906</v>
      </c>
      <c r="M564" s="70"/>
      <c r="N564" s="70" t="s">
        <v>139</v>
      </c>
      <c r="O564" s="70"/>
      <c r="P564" s="70"/>
      <c r="Q564" s="70"/>
      <c r="R564" s="70"/>
      <c r="S564" s="141" t="s">
        <v>1014</v>
      </c>
      <c r="T564" s="141" t="s">
        <v>1012</v>
      </c>
      <c r="U564" s="70"/>
      <c r="V564" s="70"/>
      <c r="W564" s="70"/>
    </row>
    <row r="565" spans="1:23" ht="15" customHeight="1">
      <c r="A565" s="70" t="s">
        <v>136</v>
      </c>
      <c r="B565" s="70" t="s">
        <v>137</v>
      </c>
      <c r="C565" s="153">
        <v>504</v>
      </c>
      <c r="D565" s="70"/>
      <c r="E565" s="154" t="s">
        <v>2673</v>
      </c>
      <c r="F565" s="89" t="s">
        <v>1686</v>
      </c>
      <c r="G565" s="131">
        <v>1000</v>
      </c>
      <c r="H565" s="141" t="s">
        <v>362</v>
      </c>
      <c r="I565" s="70"/>
      <c r="J565" s="143">
        <v>41403</v>
      </c>
      <c r="K565" s="70"/>
      <c r="L565" s="143">
        <f t="shared" si="8"/>
        <v>31906</v>
      </c>
      <c r="M565" s="70"/>
      <c r="N565" s="70" t="s">
        <v>139</v>
      </c>
      <c r="O565" s="70"/>
      <c r="P565" s="70"/>
      <c r="Q565" s="70"/>
      <c r="R565" s="70"/>
      <c r="S565" s="141" t="s">
        <v>1014</v>
      </c>
      <c r="T565" s="141" t="s">
        <v>1012</v>
      </c>
      <c r="U565" s="70"/>
      <c r="V565" s="70"/>
      <c r="W565" s="70"/>
    </row>
    <row r="566" spans="1:23" ht="15" customHeight="1">
      <c r="A566" s="70" t="s">
        <v>136</v>
      </c>
      <c r="B566" s="70" t="s">
        <v>137</v>
      </c>
      <c r="C566" s="153">
        <v>505</v>
      </c>
      <c r="D566" s="70"/>
      <c r="E566" s="154" t="s">
        <v>2674</v>
      </c>
      <c r="F566" s="89" t="s">
        <v>1686</v>
      </c>
      <c r="G566" s="131">
        <v>1000</v>
      </c>
      <c r="H566" s="141" t="s">
        <v>362</v>
      </c>
      <c r="I566" s="70"/>
      <c r="J566" s="143">
        <v>41403</v>
      </c>
      <c r="K566" s="70"/>
      <c r="L566" s="143">
        <f t="shared" si="8"/>
        <v>31906</v>
      </c>
      <c r="M566" s="70"/>
      <c r="N566" s="70" t="s">
        <v>139</v>
      </c>
      <c r="O566" s="70"/>
      <c r="P566" s="70"/>
      <c r="Q566" s="70"/>
      <c r="R566" s="70"/>
      <c r="S566" s="141" t="s">
        <v>1014</v>
      </c>
      <c r="T566" s="141" t="s">
        <v>1012</v>
      </c>
      <c r="U566" s="70"/>
      <c r="V566" s="70"/>
      <c r="W566" s="70"/>
    </row>
    <row r="567" spans="1:23" ht="15" customHeight="1">
      <c r="A567" s="70" t="s">
        <v>136</v>
      </c>
      <c r="B567" s="70" t="s">
        <v>137</v>
      </c>
      <c r="C567" s="153">
        <v>506</v>
      </c>
      <c r="D567" s="70"/>
      <c r="E567" s="154" t="s">
        <v>2675</v>
      </c>
      <c r="F567" s="89" t="s">
        <v>1686</v>
      </c>
      <c r="G567" s="131">
        <v>1000</v>
      </c>
      <c r="H567" s="141" t="s">
        <v>362</v>
      </c>
      <c r="I567" s="70"/>
      <c r="J567" s="143">
        <v>41403</v>
      </c>
      <c r="K567" s="70"/>
      <c r="L567" s="143">
        <f t="shared" si="8"/>
        <v>31906</v>
      </c>
      <c r="M567" s="70"/>
      <c r="N567" s="70" t="s">
        <v>139</v>
      </c>
      <c r="O567" s="70"/>
      <c r="P567" s="70"/>
      <c r="Q567" s="70"/>
      <c r="R567" s="70"/>
      <c r="S567" s="141" t="s">
        <v>1014</v>
      </c>
      <c r="T567" s="141" t="s">
        <v>1012</v>
      </c>
      <c r="U567" s="70"/>
      <c r="V567" s="70"/>
      <c r="W567" s="70"/>
    </row>
    <row r="568" spans="1:23" ht="15" customHeight="1">
      <c r="A568" s="70" t="s">
        <v>136</v>
      </c>
      <c r="B568" s="70" t="s">
        <v>137</v>
      </c>
      <c r="C568" s="153">
        <v>507</v>
      </c>
      <c r="D568" s="70"/>
      <c r="E568" s="154" t="s">
        <v>2676</v>
      </c>
      <c r="F568" s="89" t="s">
        <v>1686</v>
      </c>
      <c r="G568" s="130">
        <v>500</v>
      </c>
      <c r="H568" s="141" t="s">
        <v>362</v>
      </c>
      <c r="I568" s="70"/>
      <c r="J568" s="143">
        <v>41403</v>
      </c>
      <c r="K568" s="70"/>
      <c r="L568" s="143">
        <f t="shared" si="8"/>
        <v>31906</v>
      </c>
      <c r="M568" s="70"/>
      <c r="N568" s="70" t="s">
        <v>139</v>
      </c>
      <c r="O568" s="70"/>
      <c r="P568" s="70"/>
      <c r="Q568" s="70"/>
      <c r="R568" s="70"/>
      <c r="S568" s="141" t="s">
        <v>1014</v>
      </c>
      <c r="T568" s="141" t="s">
        <v>1012</v>
      </c>
      <c r="U568" s="70"/>
      <c r="V568" s="70"/>
      <c r="W568" s="70"/>
    </row>
    <row r="569" spans="1:23" ht="15" customHeight="1">
      <c r="A569" s="70" t="s">
        <v>136</v>
      </c>
      <c r="B569" s="70" t="s">
        <v>137</v>
      </c>
      <c r="C569" s="153">
        <v>508</v>
      </c>
      <c r="D569" s="70"/>
      <c r="E569" s="154" t="s">
        <v>2677</v>
      </c>
      <c r="F569" s="89" t="s">
        <v>1685</v>
      </c>
      <c r="G569" s="131">
        <v>4200</v>
      </c>
      <c r="H569" s="141" t="s">
        <v>362</v>
      </c>
      <c r="I569" s="70"/>
      <c r="J569" s="143">
        <v>41403</v>
      </c>
      <c r="K569" s="70"/>
      <c r="L569" s="143">
        <f t="shared" si="8"/>
        <v>31906</v>
      </c>
      <c r="M569" s="70"/>
      <c r="N569" s="70" t="s">
        <v>139</v>
      </c>
      <c r="O569" s="70"/>
      <c r="P569" s="70"/>
      <c r="Q569" s="70"/>
      <c r="R569" s="70"/>
      <c r="S569" s="141" t="s">
        <v>1014</v>
      </c>
      <c r="T569" s="141" t="s">
        <v>1012</v>
      </c>
      <c r="U569" s="70"/>
      <c r="V569" s="70"/>
      <c r="W569" s="70"/>
    </row>
    <row r="570" spans="1:23" ht="15" customHeight="1">
      <c r="A570" s="70" t="s">
        <v>136</v>
      </c>
      <c r="B570" s="70" t="s">
        <v>137</v>
      </c>
      <c r="C570" s="153">
        <v>509</v>
      </c>
      <c r="D570" s="70"/>
      <c r="E570" s="154" t="s">
        <v>2678</v>
      </c>
      <c r="F570" s="89" t="s">
        <v>1686</v>
      </c>
      <c r="G570" s="131">
        <v>9600</v>
      </c>
      <c r="H570" s="141" t="s">
        <v>362</v>
      </c>
      <c r="I570" s="70"/>
      <c r="J570" s="143">
        <v>41403</v>
      </c>
      <c r="K570" s="70"/>
      <c r="L570" s="143">
        <f t="shared" si="8"/>
        <v>31906</v>
      </c>
      <c r="M570" s="70"/>
      <c r="N570" s="70" t="s">
        <v>139</v>
      </c>
      <c r="O570" s="70"/>
      <c r="P570" s="70"/>
      <c r="Q570" s="70"/>
      <c r="R570" s="70"/>
      <c r="S570" s="141" t="s">
        <v>1014</v>
      </c>
      <c r="T570" s="141" t="s">
        <v>1012</v>
      </c>
      <c r="U570" s="70"/>
      <c r="V570" s="70"/>
      <c r="W570" s="70"/>
    </row>
    <row r="571" spans="1:23" ht="15" customHeight="1">
      <c r="A571" s="70" t="s">
        <v>136</v>
      </c>
      <c r="B571" s="70" t="s">
        <v>137</v>
      </c>
      <c r="C571" s="153">
        <v>510</v>
      </c>
      <c r="D571" s="70"/>
      <c r="E571" s="154" t="s">
        <v>2679</v>
      </c>
      <c r="F571" s="89" t="s">
        <v>1686</v>
      </c>
      <c r="G571" s="131">
        <v>9600</v>
      </c>
      <c r="H571" s="141" t="s">
        <v>362</v>
      </c>
      <c r="I571" s="70"/>
      <c r="J571" s="143">
        <v>41403</v>
      </c>
      <c r="K571" s="70"/>
      <c r="L571" s="143">
        <f t="shared" si="8"/>
        <v>31906</v>
      </c>
      <c r="M571" s="70"/>
      <c r="N571" s="70" t="s">
        <v>139</v>
      </c>
      <c r="O571" s="70"/>
      <c r="P571" s="70"/>
      <c r="Q571" s="70"/>
      <c r="R571" s="70"/>
      <c r="S571" s="141" t="s">
        <v>1014</v>
      </c>
      <c r="T571" s="141" t="s">
        <v>1012</v>
      </c>
      <c r="U571" s="70"/>
      <c r="V571" s="70"/>
      <c r="W571" s="70"/>
    </row>
    <row r="572" spans="1:23" ht="15" customHeight="1">
      <c r="A572" s="70" t="s">
        <v>136</v>
      </c>
      <c r="B572" s="70" t="s">
        <v>137</v>
      </c>
      <c r="C572" s="153">
        <v>511</v>
      </c>
      <c r="D572" s="70"/>
      <c r="E572" s="154" t="s">
        <v>2680</v>
      </c>
      <c r="F572" s="89" t="s">
        <v>1686</v>
      </c>
      <c r="G572" s="131">
        <v>3600</v>
      </c>
      <c r="H572" s="141" t="s">
        <v>362</v>
      </c>
      <c r="I572" s="70"/>
      <c r="J572" s="143">
        <v>41403</v>
      </c>
      <c r="K572" s="70"/>
      <c r="L572" s="143">
        <f t="shared" si="8"/>
        <v>31906</v>
      </c>
      <c r="M572" s="70"/>
      <c r="N572" s="70" t="s">
        <v>139</v>
      </c>
      <c r="O572" s="70"/>
      <c r="P572" s="70"/>
      <c r="Q572" s="70"/>
      <c r="R572" s="70"/>
      <c r="S572" s="141" t="s">
        <v>1014</v>
      </c>
      <c r="T572" s="141" t="s">
        <v>1012</v>
      </c>
      <c r="U572" s="70"/>
      <c r="V572" s="70"/>
      <c r="W572" s="70"/>
    </row>
    <row r="573" spans="1:23" ht="15" customHeight="1">
      <c r="A573" s="70" t="s">
        <v>136</v>
      </c>
      <c r="B573" s="70" t="s">
        <v>137</v>
      </c>
      <c r="C573" s="153">
        <v>512</v>
      </c>
      <c r="D573" s="70"/>
      <c r="E573" s="154" t="s">
        <v>2681</v>
      </c>
      <c r="F573" s="89" t="s">
        <v>1686</v>
      </c>
      <c r="G573" s="130">
        <v>500</v>
      </c>
      <c r="H573" s="141" t="s">
        <v>362</v>
      </c>
      <c r="I573" s="70"/>
      <c r="J573" s="143">
        <v>41403</v>
      </c>
      <c r="K573" s="70"/>
      <c r="L573" s="143">
        <f t="shared" si="8"/>
        <v>31906</v>
      </c>
      <c r="M573" s="70"/>
      <c r="N573" s="70" t="s">
        <v>139</v>
      </c>
      <c r="O573" s="70"/>
      <c r="P573" s="70"/>
      <c r="Q573" s="70"/>
      <c r="R573" s="70"/>
      <c r="S573" s="141" t="s">
        <v>1014</v>
      </c>
      <c r="T573" s="141" t="s">
        <v>1012</v>
      </c>
      <c r="U573" s="70"/>
      <c r="V573" s="70"/>
      <c r="W573" s="70"/>
    </row>
    <row r="574" spans="1:23" ht="15" customHeight="1">
      <c r="A574" s="70" t="s">
        <v>136</v>
      </c>
      <c r="B574" s="70" t="s">
        <v>137</v>
      </c>
      <c r="C574" s="153">
        <v>513</v>
      </c>
      <c r="D574" s="70"/>
      <c r="E574" s="154" t="s">
        <v>2682</v>
      </c>
      <c r="F574" s="89" t="s">
        <v>1686</v>
      </c>
      <c r="G574" s="131">
        <v>3000</v>
      </c>
      <c r="H574" s="141" t="s">
        <v>362</v>
      </c>
      <c r="I574" s="70"/>
      <c r="J574" s="143">
        <v>41403</v>
      </c>
      <c r="K574" s="70"/>
      <c r="L574" s="143">
        <f t="shared" si="8"/>
        <v>31906</v>
      </c>
      <c r="M574" s="70"/>
      <c r="N574" s="70" t="s">
        <v>139</v>
      </c>
      <c r="O574" s="70"/>
      <c r="P574" s="70"/>
      <c r="Q574" s="70"/>
      <c r="R574" s="70"/>
      <c r="S574" s="141" t="s">
        <v>1014</v>
      </c>
      <c r="T574" s="141" t="s">
        <v>1012</v>
      </c>
      <c r="U574" s="70"/>
      <c r="V574" s="70"/>
      <c r="W574" s="70"/>
    </row>
    <row r="575" spans="1:23" ht="15" customHeight="1">
      <c r="A575" s="70" t="s">
        <v>136</v>
      </c>
      <c r="B575" s="70" t="s">
        <v>137</v>
      </c>
      <c r="C575" s="153">
        <v>519</v>
      </c>
      <c r="D575" s="70"/>
      <c r="E575" s="154" t="s">
        <v>2601</v>
      </c>
      <c r="F575" s="89" t="s">
        <v>1685</v>
      </c>
      <c r="G575" s="130">
        <v>500</v>
      </c>
      <c r="H575" s="141" t="s">
        <v>362</v>
      </c>
      <c r="I575" s="70"/>
      <c r="J575" s="143">
        <v>41403</v>
      </c>
      <c r="K575" s="70"/>
      <c r="L575" s="143">
        <f t="shared" si="8"/>
        <v>31906</v>
      </c>
      <c r="M575" s="70"/>
      <c r="N575" s="70" t="s">
        <v>139</v>
      </c>
      <c r="O575" s="70"/>
      <c r="P575" s="70"/>
      <c r="Q575" s="70"/>
      <c r="R575" s="70"/>
      <c r="S575" s="141" t="s">
        <v>1014</v>
      </c>
      <c r="T575" s="141" t="s">
        <v>1012</v>
      </c>
      <c r="U575" s="70"/>
      <c r="V575" s="70"/>
      <c r="W575" s="70"/>
    </row>
    <row r="576" spans="1:23" ht="15" customHeight="1">
      <c r="A576" s="70" t="s">
        <v>136</v>
      </c>
      <c r="B576" s="70" t="s">
        <v>137</v>
      </c>
      <c r="C576" s="153">
        <v>520</v>
      </c>
      <c r="D576" s="70"/>
      <c r="E576" s="154" t="s">
        <v>2683</v>
      </c>
      <c r="F576" s="89" t="s">
        <v>1686</v>
      </c>
      <c r="G576" s="131">
        <v>9600</v>
      </c>
      <c r="H576" s="141" t="s">
        <v>362</v>
      </c>
      <c r="I576" s="70"/>
      <c r="J576" s="143">
        <v>41403</v>
      </c>
      <c r="K576" s="70"/>
      <c r="L576" s="143">
        <f t="shared" si="8"/>
        <v>31906</v>
      </c>
      <c r="M576" s="70"/>
      <c r="N576" s="70" t="s">
        <v>139</v>
      </c>
      <c r="O576" s="70"/>
      <c r="P576" s="70"/>
      <c r="Q576" s="70"/>
      <c r="R576" s="70"/>
      <c r="S576" s="141" t="s">
        <v>1014</v>
      </c>
      <c r="T576" s="141" t="s">
        <v>1012</v>
      </c>
      <c r="U576" s="70"/>
      <c r="V576" s="70"/>
      <c r="W576" s="70"/>
    </row>
    <row r="577" spans="1:23" ht="15" customHeight="1">
      <c r="A577" s="70" t="s">
        <v>136</v>
      </c>
      <c r="B577" s="70" t="s">
        <v>137</v>
      </c>
      <c r="C577" s="153">
        <v>521</v>
      </c>
      <c r="D577" s="70"/>
      <c r="E577" s="154" t="s">
        <v>2457</v>
      </c>
      <c r="F577" s="89" t="s">
        <v>1686</v>
      </c>
      <c r="G577" s="130">
        <v>500</v>
      </c>
      <c r="H577" s="141" t="s">
        <v>362</v>
      </c>
      <c r="I577" s="70"/>
      <c r="J577" s="143">
        <v>41403</v>
      </c>
      <c r="K577" s="70"/>
      <c r="L577" s="143">
        <f t="shared" si="8"/>
        <v>31906</v>
      </c>
      <c r="M577" s="70"/>
      <c r="N577" s="70" t="s">
        <v>139</v>
      </c>
      <c r="O577" s="70"/>
      <c r="P577" s="70"/>
      <c r="Q577" s="70"/>
      <c r="R577" s="70"/>
      <c r="S577" s="141" t="s">
        <v>1014</v>
      </c>
      <c r="T577" s="141" t="s">
        <v>1012</v>
      </c>
      <c r="U577" s="70"/>
      <c r="V577" s="70"/>
      <c r="W577" s="70"/>
    </row>
    <row r="578" spans="1:23" ht="15" customHeight="1">
      <c r="A578" s="70" t="s">
        <v>136</v>
      </c>
      <c r="B578" s="70" t="s">
        <v>137</v>
      </c>
      <c r="C578" s="153">
        <v>522</v>
      </c>
      <c r="D578" s="70"/>
      <c r="E578" s="154" t="s">
        <v>2684</v>
      </c>
      <c r="F578" s="89" t="s">
        <v>1686</v>
      </c>
      <c r="G578" s="130">
        <v>500</v>
      </c>
      <c r="H578" s="141" t="s">
        <v>362</v>
      </c>
      <c r="I578" s="70"/>
      <c r="J578" s="143">
        <v>41403</v>
      </c>
      <c r="K578" s="70"/>
      <c r="L578" s="143">
        <f t="shared" ref="L578:L641" si="9">DATE(YEAR(J578)-26,MONTH(J578),DAY(J578))</f>
        <v>31906</v>
      </c>
      <c r="M578" s="70"/>
      <c r="N578" s="70" t="s">
        <v>139</v>
      </c>
      <c r="O578" s="70"/>
      <c r="P578" s="70"/>
      <c r="Q578" s="70"/>
      <c r="R578" s="70"/>
      <c r="S578" s="141" t="s">
        <v>1014</v>
      </c>
      <c r="T578" s="141" t="s">
        <v>1012</v>
      </c>
      <c r="U578" s="70"/>
      <c r="V578" s="70"/>
      <c r="W578" s="70"/>
    </row>
    <row r="579" spans="1:23" ht="15" customHeight="1">
      <c r="A579" s="70" t="s">
        <v>136</v>
      </c>
      <c r="B579" s="70" t="s">
        <v>137</v>
      </c>
      <c r="C579" s="153">
        <v>523</v>
      </c>
      <c r="D579" s="70"/>
      <c r="E579" s="154" t="s">
        <v>2685</v>
      </c>
      <c r="F579" s="89" t="s">
        <v>1686</v>
      </c>
      <c r="G579" s="131">
        <v>1000</v>
      </c>
      <c r="H579" s="141" t="s">
        <v>362</v>
      </c>
      <c r="I579" s="70"/>
      <c r="J579" s="143">
        <v>41403</v>
      </c>
      <c r="K579" s="70"/>
      <c r="L579" s="143">
        <f t="shared" si="9"/>
        <v>31906</v>
      </c>
      <c r="M579" s="70"/>
      <c r="N579" s="70" t="s">
        <v>139</v>
      </c>
      <c r="O579" s="70"/>
      <c r="P579" s="70"/>
      <c r="Q579" s="70"/>
      <c r="R579" s="70"/>
      <c r="S579" s="141" t="s">
        <v>1014</v>
      </c>
      <c r="T579" s="141" t="s">
        <v>1012</v>
      </c>
      <c r="U579" s="70"/>
      <c r="V579" s="70"/>
      <c r="W579" s="70"/>
    </row>
    <row r="580" spans="1:23" ht="15" customHeight="1">
      <c r="A580" s="70" t="s">
        <v>136</v>
      </c>
      <c r="B580" s="70" t="s">
        <v>137</v>
      </c>
      <c r="C580" s="153">
        <v>524</v>
      </c>
      <c r="D580" s="70"/>
      <c r="E580" s="154" t="s">
        <v>2686</v>
      </c>
      <c r="F580" s="89" t="s">
        <v>1686</v>
      </c>
      <c r="G580" s="131">
        <v>1000</v>
      </c>
      <c r="H580" s="141" t="s">
        <v>362</v>
      </c>
      <c r="I580" s="70"/>
      <c r="J580" s="143">
        <v>41403</v>
      </c>
      <c r="K580" s="70"/>
      <c r="L580" s="143">
        <f t="shared" si="9"/>
        <v>31906</v>
      </c>
      <c r="M580" s="70"/>
      <c r="N580" s="70" t="s">
        <v>139</v>
      </c>
      <c r="O580" s="70"/>
      <c r="P580" s="70"/>
      <c r="Q580" s="70"/>
      <c r="R580" s="70"/>
      <c r="S580" s="141" t="s">
        <v>1014</v>
      </c>
      <c r="T580" s="141" t="s">
        <v>1012</v>
      </c>
      <c r="U580" s="70"/>
      <c r="V580" s="70"/>
      <c r="W580" s="70"/>
    </row>
    <row r="581" spans="1:23" ht="15" customHeight="1">
      <c r="A581" s="70" t="s">
        <v>136</v>
      </c>
      <c r="B581" s="70" t="s">
        <v>137</v>
      </c>
      <c r="C581" s="153">
        <v>526</v>
      </c>
      <c r="D581" s="70"/>
      <c r="E581" s="154" t="s">
        <v>2687</v>
      </c>
      <c r="F581" s="89" t="s">
        <v>1686</v>
      </c>
      <c r="G581" s="131">
        <v>1800</v>
      </c>
      <c r="H581" s="141" t="s">
        <v>362</v>
      </c>
      <c r="I581" s="70"/>
      <c r="J581" s="143">
        <v>41403</v>
      </c>
      <c r="K581" s="70"/>
      <c r="L581" s="143">
        <f t="shared" si="9"/>
        <v>31906</v>
      </c>
      <c r="M581" s="70"/>
      <c r="N581" s="70" t="s">
        <v>139</v>
      </c>
      <c r="O581" s="70"/>
      <c r="P581" s="70"/>
      <c r="Q581" s="70"/>
      <c r="R581" s="70"/>
      <c r="S581" s="141" t="s">
        <v>1014</v>
      </c>
      <c r="T581" s="141" t="s">
        <v>1012</v>
      </c>
      <c r="U581" s="70"/>
      <c r="V581" s="70"/>
      <c r="W581" s="70"/>
    </row>
    <row r="582" spans="1:23" ht="15" customHeight="1">
      <c r="A582" s="70" t="s">
        <v>136</v>
      </c>
      <c r="B582" s="70" t="s">
        <v>137</v>
      </c>
      <c r="C582" s="153">
        <v>528</v>
      </c>
      <c r="D582" s="70"/>
      <c r="E582" s="154" t="s">
        <v>2688</v>
      </c>
      <c r="F582" s="89" t="s">
        <v>1686</v>
      </c>
      <c r="G582" s="131">
        <v>6000</v>
      </c>
      <c r="H582" s="141" t="s">
        <v>362</v>
      </c>
      <c r="I582" s="70"/>
      <c r="J582" s="143">
        <v>41403</v>
      </c>
      <c r="K582" s="70"/>
      <c r="L582" s="143">
        <f t="shared" si="9"/>
        <v>31906</v>
      </c>
      <c r="M582" s="70"/>
      <c r="N582" s="70" t="s">
        <v>139</v>
      </c>
      <c r="O582" s="70"/>
      <c r="P582" s="70"/>
      <c r="Q582" s="70"/>
      <c r="R582" s="70"/>
      <c r="S582" s="141" t="s">
        <v>1014</v>
      </c>
      <c r="T582" s="141" t="s">
        <v>1012</v>
      </c>
      <c r="U582" s="70"/>
      <c r="V582" s="70"/>
      <c r="W582" s="70"/>
    </row>
    <row r="583" spans="1:23" ht="15" customHeight="1">
      <c r="A583" s="70" t="s">
        <v>136</v>
      </c>
      <c r="B583" s="70" t="s">
        <v>137</v>
      </c>
      <c r="C583" s="153">
        <v>529</v>
      </c>
      <c r="D583" s="70"/>
      <c r="E583" s="154" t="s">
        <v>2689</v>
      </c>
      <c r="F583" s="89" t="s">
        <v>1686</v>
      </c>
      <c r="G583" s="131">
        <v>6000</v>
      </c>
      <c r="H583" s="141" t="s">
        <v>362</v>
      </c>
      <c r="I583" s="70"/>
      <c r="J583" s="143">
        <v>41403</v>
      </c>
      <c r="K583" s="70"/>
      <c r="L583" s="143">
        <f t="shared" si="9"/>
        <v>31906</v>
      </c>
      <c r="M583" s="70"/>
      <c r="N583" s="70" t="s">
        <v>139</v>
      </c>
      <c r="O583" s="70"/>
      <c r="P583" s="70"/>
      <c r="Q583" s="70"/>
      <c r="R583" s="70"/>
      <c r="S583" s="141" t="s">
        <v>1014</v>
      </c>
      <c r="T583" s="141" t="s">
        <v>1012</v>
      </c>
      <c r="U583" s="70"/>
      <c r="V583" s="70"/>
      <c r="W583" s="70"/>
    </row>
    <row r="584" spans="1:23" ht="15" customHeight="1">
      <c r="A584" s="70" t="s">
        <v>136</v>
      </c>
      <c r="B584" s="70" t="s">
        <v>137</v>
      </c>
      <c r="C584" s="153">
        <v>530</v>
      </c>
      <c r="D584" s="70"/>
      <c r="E584" s="154" t="s">
        <v>2690</v>
      </c>
      <c r="F584" s="89" t="s">
        <v>1686</v>
      </c>
      <c r="G584" s="131">
        <v>4800</v>
      </c>
      <c r="H584" s="141" t="s">
        <v>362</v>
      </c>
      <c r="I584" s="70"/>
      <c r="J584" s="143">
        <v>41403</v>
      </c>
      <c r="K584" s="70"/>
      <c r="L584" s="143">
        <f t="shared" si="9"/>
        <v>31906</v>
      </c>
      <c r="M584" s="70"/>
      <c r="N584" s="70" t="s">
        <v>139</v>
      </c>
      <c r="O584" s="70"/>
      <c r="P584" s="70"/>
      <c r="Q584" s="70"/>
      <c r="R584" s="70"/>
      <c r="S584" s="141" t="s">
        <v>1014</v>
      </c>
      <c r="T584" s="141" t="s">
        <v>1012</v>
      </c>
      <c r="U584" s="70"/>
      <c r="V584" s="70"/>
      <c r="W584" s="70"/>
    </row>
    <row r="585" spans="1:23" ht="15" customHeight="1">
      <c r="A585" s="70" t="s">
        <v>136</v>
      </c>
      <c r="B585" s="70" t="s">
        <v>137</v>
      </c>
      <c r="C585" s="153">
        <v>533</v>
      </c>
      <c r="D585" s="70"/>
      <c r="E585" s="154" t="s">
        <v>2691</v>
      </c>
      <c r="F585" s="89" t="s">
        <v>1686</v>
      </c>
      <c r="G585" s="130">
        <v>500</v>
      </c>
      <c r="H585" s="141" t="s">
        <v>362</v>
      </c>
      <c r="I585" s="70"/>
      <c r="J585" s="143">
        <v>41403</v>
      </c>
      <c r="K585" s="70"/>
      <c r="L585" s="143">
        <f t="shared" si="9"/>
        <v>31906</v>
      </c>
      <c r="M585" s="70"/>
      <c r="N585" s="70" t="s">
        <v>139</v>
      </c>
      <c r="O585" s="70"/>
      <c r="P585" s="70"/>
      <c r="Q585" s="70"/>
      <c r="R585" s="70"/>
      <c r="S585" s="141" t="s">
        <v>1014</v>
      </c>
      <c r="T585" s="141" t="s">
        <v>1012</v>
      </c>
      <c r="U585" s="70"/>
      <c r="V585" s="70"/>
      <c r="W585" s="70"/>
    </row>
    <row r="586" spans="1:23" ht="15" customHeight="1">
      <c r="A586" s="70" t="s">
        <v>136</v>
      </c>
      <c r="B586" s="70" t="s">
        <v>137</v>
      </c>
      <c r="C586" s="153">
        <v>537</v>
      </c>
      <c r="D586" s="70"/>
      <c r="E586" s="154" t="s">
        <v>2692</v>
      </c>
      <c r="F586" s="89" t="s">
        <v>1686</v>
      </c>
      <c r="G586" s="130">
        <v>500</v>
      </c>
      <c r="H586" s="141" t="s">
        <v>362</v>
      </c>
      <c r="I586" s="70"/>
      <c r="J586" s="143">
        <v>41403</v>
      </c>
      <c r="K586" s="70"/>
      <c r="L586" s="143">
        <f t="shared" si="9"/>
        <v>31906</v>
      </c>
      <c r="M586" s="70"/>
      <c r="N586" s="70" t="s">
        <v>139</v>
      </c>
      <c r="O586" s="70"/>
      <c r="P586" s="70"/>
      <c r="Q586" s="70"/>
      <c r="R586" s="70"/>
      <c r="S586" s="141" t="s">
        <v>1014</v>
      </c>
      <c r="T586" s="141" t="s">
        <v>1012</v>
      </c>
      <c r="U586" s="70"/>
      <c r="V586" s="70"/>
      <c r="W586" s="70"/>
    </row>
    <row r="587" spans="1:23" ht="15" customHeight="1">
      <c r="A587" s="70" t="s">
        <v>136</v>
      </c>
      <c r="B587" s="70" t="s">
        <v>137</v>
      </c>
      <c r="C587" s="153">
        <v>538</v>
      </c>
      <c r="D587" s="70"/>
      <c r="E587" s="154" t="s">
        <v>2693</v>
      </c>
      <c r="F587" s="89" t="s">
        <v>1686</v>
      </c>
      <c r="G587" s="131">
        <v>3600</v>
      </c>
      <c r="H587" s="141" t="s">
        <v>362</v>
      </c>
      <c r="I587" s="70"/>
      <c r="J587" s="143">
        <v>41403</v>
      </c>
      <c r="K587" s="70"/>
      <c r="L587" s="143">
        <f t="shared" si="9"/>
        <v>31906</v>
      </c>
      <c r="M587" s="70"/>
      <c r="N587" s="70" t="s">
        <v>139</v>
      </c>
      <c r="O587" s="70"/>
      <c r="P587" s="70"/>
      <c r="Q587" s="70"/>
      <c r="R587" s="70"/>
      <c r="S587" s="141" t="s">
        <v>1014</v>
      </c>
      <c r="T587" s="141" t="s">
        <v>1012</v>
      </c>
      <c r="U587" s="70"/>
      <c r="V587" s="70"/>
      <c r="W587" s="70"/>
    </row>
    <row r="588" spans="1:23" ht="15" customHeight="1">
      <c r="A588" s="70" t="s">
        <v>136</v>
      </c>
      <c r="B588" s="70" t="s">
        <v>137</v>
      </c>
      <c r="C588" s="153">
        <v>540</v>
      </c>
      <c r="D588" s="70"/>
      <c r="E588" s="154" t="s">
        <v>2694</v>
      </c>
      <c r="F588" s="89" t="s">
        <v>1686</v>
      </c>
      <c r="G588" s="131">
        <v>6000</v>
      </c>
      <c r="H588" s="141" t="s">
        <v>362</v>
      </c>
      <c r="I588" s="70"/>
      <c r="J588" s="143">
        <v>41403</v>
      </c>
      <c r="K588" s="70"/>
      <c r="L588" s="143">
        <f t="shared" si="9"/>
        <v>31906</v>
      </c>
      <c r="M588" s="70"/>
      <c r="N588" s="70" t="s">
        <v>139</v>
      </c>
      <c r="O588" s="70"/>
      <c r="P588" s="70"/>
      <c r="Q588" s="70"/>
      <c r="R588" s="70"/>
      <c r="S588" s="141" t="s">
        <v>1014</v>
      </c>
      <c r="T588" s="141" t="s">
        <v>1012</v>
      </c>
      <c r="U588" s="70"/>
      <c r="V588" s="70"/>
      <c r="W588" s="70"/>
    </row>
    <row r="589" spans="1:23" ht="15" customHeight="1">
      <c r="A589" s="70" t="s">
        <v>136</v>
      </c>
      <c r="B589" s="70" t="s">
        <v>137</v>
      </c>
      <c r="C589" s="153">
        <v>542</v>
      </c>
      <c r="E589" s="154" t="s">
        <v>2695</v>
      </c>
      <c r="F589" s="89" t="s">
        <v>1686</v>
      </c>
      <c r="G589" s="130">
        <v>500</v>
      </c>
      <c r="H589" s="141" t="s">
        <v>362</v>
      </c>
      <c r="J589" s="143">
        <v>41403</v>
      </c>
      <c r="L589" s="143">
        <f t="shared" si="9"/>
        <v>31906</v>
      </c>
      <c r="N589" s="70" t="s">
        <v>139</v>
      </c>
      <c r="S589" s="141" t="s">
        <v>1014</v>
      </c>
      <c r="T589" s="141" t="s">
        <v>1012</v>
      </c>
    </row>
    <row r="590" spans="1:23" ht="15" customHeight="1">
      <c r="A590" s="70" t="s">
        <v>136</v>
      </c>
      <c r="B590" s="70" t="s">
        <v>137</v>
      </c>
      <c r="C590" s="153">
        <v>543</v>
      </c>
      <c r="E590" s="154" t="s">
        <v>2393</v>
      </c>
      <c r="F590" s="89" t="s">
        <v>1686</v>
      </c>
      <c r="G590" s="131">
        <v>4800</v>
      </c>
      <c r="H590" s="141" t="s">
        <v>362</v>
      </c>
      <c r="J590" s="143">
        <v>41403</v>
      </c>
      <c r="L590" s="143">
        <f t="shared" si="9"/>
        <v>31906</v>
      </c>
      <c r="N590" s="70" t="s">
        <v>139</v>
      </c>
      <c r="S590" s="141" t="s">
        <v>1014</v>
      </c>
      <c r="T590" s="141" t="s">
        <v>1012</v>
      </c>
    </row>
    <row r="591" spans="1:23" ht="15" customHeight="1">
      <c r="A591" s="70" t="s">
        <v>136</v>
      </c>
      <c r="B591" s="70" t="s">
        <v>137</v>
      </c>
      <c r="C591" s="153">
        <v>544</v>
      </c>
      <c r="E591" s="154" t="s">
        <v>2696</v>
      </c>
      <c r="F591" s="89" t="s">
        <v>1686</v>
      </c>
      <c r="G591" s="131">
        <v>4800</v>
      </c>
      <c r="H591" s="141" t="s">
        <v>362</v>
      </c>
      <c r="J591" s="143">
        <v>41403</v>
      </c>
      <c r="L591" s="143">
        <f t="shared" si="9"/>
        <v>31906</v>
      </c>
      <c r="N591" s="70" t="s">
        <v>139</v>
      </c>
      <c r="S591" s="141" t="s">
        <v>1014</v>
      </c>
      <c r="T591" s="141" t="s">
        <v>1012</v>
      </c>
    </row>
    <row r="592" spans="1:23" ht="15" customHeight="1">
      <c r="A592" s="70" t="s">
        <v>136</v>
      </c>
      <c r="B592" s="70" t="s">
        <v>137</v>
      </c>
      <c r="C592" s="153">
        <v>545</v>
      </c>
      <c r="E592" s="154" t="s">
        <v>2697</v>
      </c>
      <c r="F592" s="89" t="s">
        <v>1686</v>
      </c>
      <c r="G592" s="131">
        <v>3000</v>
      </c>
      <c r="H592" s="141" t="s">
        <v>362</v>
      </c>
      <c r="J592" s="143">
        <v>41403</v>
      </c>
      <c r="L592" s="143">
        <f t="shared" si="9"/>
        <v>31906</v>
      </c>
      <c r="N592" s="70" t="s">
        <v>139</v>
      </c>
      <c r="S592" s="141" t="s">
        <v>1014</v>
      </c>
      <c r="T592" s="141" t="s">
        <v>1012</v>
      </c>
    </row>
    <row r="593" spans="1:20" ht="15" customHeight="1">
      <c r="A593" s="70" t="s">
        <v>136</v>
      </c>
      <c r="B593" s="70" t="s">
        <v>137</v>
      </c>
      <c r="C593" s="153">
        <v>546</v>
      </c>
      <c r="E593" s="154" t="s">
        <v>2698</v>
      </c>
      <c r="F593" s="89" t="s">
        <v>1686</v>
      </c>
      <c r="G593" s="131">
        <v>3600</v>
      </c>
      <c r="H593" s="141" t="s">
        <v>362</v>
      </c>
      <c r="J593" s="143">
        <v>41403</v>
      </c>
      <c r="L593" s="143">
        <f t="shared" si="9"/>
        <v>31906</v>
      </c>
      <c r="N593" s="70" t="s">
        <v>139</v>
      </c>
      <c r="S593" s="141" t="s">
        <v>1014</v>
      </c>
      <c r="T593" s="141" t="s">
        <v>1012</v>
      </c>
    </row>
    <row r="594" spans="1:20" ht="15" customHeight="1">
      <c r="A594" s="70" t="s">
        <v>136</v>
      </c>
      <c r="B594" s="70" t="s">
        <v>137</v>
      </c>
      <c r="C594" s="153">
        <v>547</v>
      </c>
      <c r="E594" s="154" t="s">
        <v>2699</v>
      </c>
      <c r="F594" s="89" t="s">
        <v>1686</v>
      </c>
      <c r="G594" s="131">
        <v>9600</v>
      </c>
      <c r="H594" s="141" t="s">
        <v>362</v>
      </c>
      <c r="J594" s="143">
        <v>41403</v>
      </c>
      <c r="L594" s="143">
        <f t="shared" si="9"/>
        <v>31906</v>
      </c>
      <c r="N594" s="70" t="s">
        <v>139</v>
      </c>
      <c r="S594" s="141" t="s">
        <v>1014</v>
      </c>
      <c r="T594" s="141" t="s">
        <v>1012</v>
      </c>
    </row>
    <row r="595" spans="1:20" ht="15" customHeight="1">
      <c r="A595" s="70" t="s">
        <v>136</v>
      </c>
      <c r="B595" s="70" t="s">
        <v>137</v>
      </c>
      <c r="C595" s="153">
        <v>548</v>
      </c>
      <c r="E595" s="154" t="s">
        <v>2454</v>
      </c>
      <c r="F595" s="89" t="s">
        <v>1686</v>
      </c>
      <c r="G595" s="130">
        <v>500</v>
      </c>
      <c r="H595" s="141" t="s">
        <v>362</v>
      </c>
      <c r="J595" s="143">
        <v>41403</v>
      </c>
      <c r="L595" s="143">
        <f t="shared" si="9"/>
        <v>31906</v>
      </c>
      <c r="N595" s="70" t="s">
        <v>139</v>
      </c>
      <c r="S595" s="141" t="s">
        <v>1014</v>
      </c>
      <c r="T595" s="141" t="s">
        <v>1012</v>
      </c>
    </row>
    <row r="596" spans="1:20" ht="15" customHeight="1">
      <c r="A596" s="70" t="s">
        <v>136</v>
      </c>
      <c r="B596" s="70" t="s">
        <v>137</v>
      </c>
      <c r="C596" s="153">
        <v>549</v>
      </c>
      <c r="E596" s="154" t="s">
        <v>2700</v>
      </c>
      <c r="F596" s="89" t="s">
        <v>1686</v>
      </c>
      <c r="G596" s="131">
        <v>7000</v>
      </c>
      <c r="H596" s="141" t="s">
        <v>362</v>
      </c>
      <c r="J596" s="143">
        <v>41403</v>
      </c>
      <c r="L596" s="143">
        <f t="shared" si="9"/>
        <v>31906</v>
      </c>
      <c r="N596" s="70" t="s">
        <v>139</v>
      </c>
      <c r="S596" s="141" t="s">
        <v>1014</v>
      </c>
      <c r="T596" s="141" t="s">
        <v>1012</v>
      </c>
    </row>
    <row r="597" spans="1:20" ht="15" customHeight="1">
      <c r="A597" s="70" t="s">
        <v>136</v>
      </c>
      <c r="B597" s="70" t="s">
        <v>137</v>
      </c>
      <c r="C597" s="153">
        <v>556</v>
      </c>
      <c r="E597" s="154" t="s">
        <v>2701</v>
      </c>
      <c r="F597" s="89" t="s">
        <v>1686</v>
      </c>
      <c r="G597" s="130">
        <v>500</v>
      </c>
      <c r="H597" s="141" t="s">
        <v>362</v>
      </c>
      <c r="J597" s="143">
        <v>41403</v>
      </c>
      <c r="L597" s="143">
        <f t="shared" si="9"/>
        <v>31906</v>
      </c>
      <c r="N597" s="70" t="s">
        <v>139</v>
      </c>
      <c r="S597" s="141" t="s">
        <v>1014</v>
      </c>
      <c r="T597" s="141" t="s">
        <v>1012</v>
      </c>
    </row>
    <row r="598" spans="1:20" ht="15" customHeight="1">
      <c r="A598" s="70" t="s">
        <v>136</v>
      </c>
      <c r="B598" s="70" t="s">
        <v>137</v>
      </c>
      <c r="C598" s="153">
        <v>565</v>
      </c>
      <c r="E598" s="154" t="s">
        <v>2702</v>
      </c>
      <c r="F598" s="89" t="s">
        <v>1685</v>
      </c>
      <c r="G598" s="131">
        <v>4200</v>
      </c>
      <c r="H598" s="141" t="s">
        <v>362</v>
      </c>
      <c r="J598" s="143">
        <v>41403</v>
      </c>
      <c r="L598" s="143">
        <f t="shared" si="9"/>
        <v>31906</v>
      </c>
      <c r="N598" s="70" t="s">
        <v>139</v>
      </c>
      <c r="S598" s="141" t="s">
        <v>1014</v>
      </c>
      <c r="T598" s="141" t="s">
        <v>1012</v>
      </c>
    </row>
    <row r="599" spans="1:20" ht="15" customHeight="1">
      <c r="A599" s="70" t="s">
        <v>136</v>
      </c>
      <c r="B599" s="70" t="s">
        <v>137</v>
      </c>
      <c r="C599" s="153">
        <v>566</v>
      </c>
      <c r="E599" s="154" t="s">
        <v>2703</v>
      </c>
      <c r="F599" s="89" t="s">
        <v>1686</v>
      </c>
      <c r="G599" s="131">
        <v>4200</v>
      </c>
      <c r="H599" s="141" t="s">
        <v>362</v>
      </c>
      <c r="J599" s="143">
        <v>41403</v>
      </c>
      <c r="L599" s="143">
        <f t="shared" si="9"/>
        <v>31906</v>
      </c>
      <c r="N599" s="70" t="s">
        <v>139</v>
      </c>
      <c r="S599" s="141" t="s">
        <v>1014</v>
      </c>
      <c r="T599" s="141" t="s">
        <v>1012</v>
      </c>
    </row>
    <row r="600" spans="1:20" ht="15" customHeight="1">
      <c r="A600" s="70" t="s">
        <v>136</v>
      </c>
      <c r="B600" s="70" t="s">
        <v>137</v>
      </c>
      <c r="C600" s="153">
        <v>567</v>
      </c>
      <c r="E600" s="154" t="s">
        <v>2704</v>
      </c>
      <c r="F600" s="89" t="s">
        <v>1686</v>
      </c>
      <c r="G600" s="130">
        <v>500</v>
      </c>
      <c r="H600" s="141" t="s">
        <v>362</v>
      </c>
      <c r="J600" s="143">
        <v>41403</v>
      </c>
      <c r="L600" s="143">
        <f t="shared" si="9"/>
        <v>31906</v>
      </c>
      <c r="N600" s="70" t="s">
        <v>139</v>
      </c>
      <c r="S600" s="141" t="s">
        <v>1014</v>
      </c>
      <c r="T600" s="141" t="s">
        <v>1012</v>
      </c>
    </row>
    <row r="601" spans="1:20" ht="15" customHeight="1">
      <c r="A601" s="70" t="s">
        <v>136</v>
      </c>
      <c r="B601" s="70" t="s">
        <v>137</v>
      </c>
      <c r="C601" s="153">
        <v>569</v>
      </c>
      <c r="E601" s="154" t="s">
        <v>2705</v>
      </c>
      <c r="F601" s="89" t="s">
        <v>1686</v>
      </c>
      <c r="G601" s="131">
        <v>3000</v>
      </c>
      <c r="H601" s="141" t="s">
        <v>362</v>
      </c>
      <c r="J601" s="143">
        <v>41403</v>
      </c>
      <c r="L601" s="143">
        <f t="shared" si="9"/>
        <v>31906</v>
      </c>
      <c r="N601" s="70" t="s">
        <v>139</v>
      </c>
      <c r="S601" s="141" t="s">
        <v>1014</v>
      </c>
      <c r="T601" s="141" t="s">
        <v>1012</v>
      </c>
    </row>
    <row r="602" spans="1:20" ht="15" customHeight="1">
      <c r="A602" s="70" t="s">
        <v>136</v>
      </c>
      <c r="B602" s="70" t="s">
        <v>137</v>
      </c>
      <c r="C602" s="153">
        <v>574</v>
      </c>
      <c r="E602" s="154" t="s">
        <v>2706</v>
      </c>
      <c r="F602" s="89" t="s">
        <v>1686</v>
      </c>
      <c r="G602" s="131">
        <v>5400</v>
      </c>
      <c r="H602" s="141" t="s">
        <v>362</v>
      </c>
      <c r="J602" s="143">
        <v>41403</v>
      </c>
      <c r="L602" s="143">
        <f t="shared" si="9"/>
        <v>31906</v>
      </c>
      <c r="N602" s="70" t="s">
        <v>139</v>
      </c>
      <c r="S602" s="141" t="s">
        <v>1014</v>
      </c>
      <c r="T602" s="141" t="s">
        <v>1012</v>
      </c>
    </row>
    <row r="603" spans="1:20" ht="15" customHeight="1">
      <c r="A603" s="70" t="s">
        <v>136</v>
      </c>
      <c r="B603" s="70" t="s">
        <v>137</v>
      </c>
      <c r="C603" s="153">
        <v>576</v>
      </c>
      <c r="E603" s="154" t="s">
        <v>2707</v>
      </c>
      <c r="F603" s="89" t="s">
        <v>1686</v>
      </c>
      <c r="G603" s="131">
        <v>3500</v>
      </c>
      <c r="H603" s="141" t="s">
        <v>362</v>
      </c>
      <c r="J603" s="143">
        <v>41403</v>
      </c>
      <c r="L603" s="143">
        <f t="shared" si="9"/>
        <v>31906</v>
      </c>
      <c r="N603" s="70" t="s">
        <v>139</v>
      </c>
      <c r="S603" s="141" t="s">
        <v>1014</v>
      </c>
      <c r="T603" s="141" t="s">
        <v>1012</v>
      </c>
    </row>
    <row r="604" spans="1:20" ht="15" customHeight="1">
      <c r="A604" s="70" t="s">
        <v>136</v>
      </c>
      <c r="B604" s="70" t="s">
        <v>137</v>
      </c>
      <c r="C604" s="153">
        <v>577</v>
      </c>
      <c r="E604" s="154" t="s">
        <v>2708</v>
      </c>
      <c r="F604" s="89" t="s">
        <v>1686</v>
      </c>
      <c r="G604" s="130">
        <v>500</v>
      </c>
      <c r="H604" s="141" t="s">
        <v>362</v>
      </c>
      <c r="J604" s="143">
        <v>41403</v>
      </c>
      <c r="L604" s="143">
        <f t="shared" si="9"/>
        <v>31906</v>
      </c>
      <c r="N604" s="70" t="s">
        <v>139</v>
      </c>
      <c r="S604" s="141" t="s">
        <v>1014</v>
      </c>
      <c r="T604" s="141" t="s">
        <v>1012</v>
      </c>
    </row>
    <row r="605" spans="1:20" ht="15" customHeight="1">
      <c r="A605" s="70" t="s">
        <v>136</v>
      </c>
      <c r="B605" s="70" t="s">
        <v>137</v>
      </c>
      <c r="C605" s="153">
        <v>578</v>
      </c>
      <c r="E605" s="154" t="s">
        <v>2709</v>
      </c>
      <c r="F605" s="89" t="s">
        <v>1686</v>
      </c>
      <c r="G605" s="131">
        <v>3600</v>
      </c>
      <c r="H605" s="141" t="s">
        <v>362</v>
      </c>
      <c r="J605" s="143">
        <v>41403</v>
      </c>
      <c r="L605" s="143">
        <f t="shared" si="9"/>
        <v>31906</v>
      </c>
      <c r="N605" s="70" t="s">
        <v>139</v>
      </c>
      <c r="S605" s="141" t="s">
        <v>1014</v>
      </c>
      <c r="T605" s="141" t="s">
        <v>1012</v>
      </c>
    </row>
    <row r="606" spans="1:20" ht="15" customHeight="1">
      <c r="A606" s="70" t="s">
        <v>136</v>
      </c>
      <c r="B606" s="70" t="s">
        <v>137</v>
      </c>
      <c r="C606" s="153">
        <v>579</v>
      </c>
      <c r="E606" s="154" t="s">
        <v>2710</v>
      </c>
      <c r="F606" s="89" t="s">
        <v>1686</v>
      </c>
      <c r="G606" s="130">
        <v>105</v>
      </c>
      <c r="H606" s="141" t="s">
        <v>362</v>
      </c>
      <c r="J606" s="143">
        <v>41403</v>
      </c>
      <c r="L606" s="143">
        <f t="shared" si="9"/>
        <v>31906</v>
      </c>
      <c r="N606" s="70" t="s">
        <v>139</v>
      </c>
      <c r="S606" s="141" t="s">
        <v>1014</v>
      </c>
      <c r="T606" s="141" t="s">
        <v>1012</v>
      </c>
    </row>
    <row r="607" spans="1:20" ht="15" customHeight="1">
      <c r="A607" s="70" t="s">
        <v>136</v>
      </c>
      <c r="B607" s="70" t="s">
        <v>137</v>
      </c>
      <c r="C607" s="153">
        <v>581</v>
      </c>
      <c r="E607" s="154" t="s">
        <v>2711</v>
      </c>
      <c r="F607" s="89" t="s">
        <v>1686</v>
      </c>
      <c r="G607" s="130">
        <v>150</v>
      </c>
      <c r="H607" s="141" t="s">
        <v>362</v>
      </c>
      <c r="J607" s="143">
        <v>41403</v>
      </c>
      <c r="L607" s="143">
        <f t="shared" si="9"/>
        <v>31906</v>
      </c>
      <c r="N607" s="70" t="s">
        <v>139</v>
      </c>
      <c r="S607" s="141" t="s">
        <v>1014</v>
      </c>
      <c r="T607" s="141" t="s">
        <v>1012</v>
      </c>
    </row>
    <row r="608" spans="1:20" ht="15" customHeight="1">
      <c r="A608" s="70" t="s">
        <v>136</v>
      </c>
      <c r="B608" s="70" t="s">
        <v>137</v>
      </c>
      <c r="C608" s="153">
        <v>583</v>
      </c>
      <c r="E608" s="154" t="s">
        <v>2712</v>
      </c>
      <c r="F608" s="89" t="s">
        <v>1685</v>
      </c>
      <c r="G608" s="130">
        <v>100</v>
      </c>
      <c r="H608" s="141" t="s">
        <v>362</v>
      </c>
      <c r="J608" s="143">
        <v>41403</v>
      </c>
      <c r="L608" s="143">
        <f t="shared" si="9"/>
        <v>31906</v>
      </c>
      <c r="N608" s="70" t="s">
        <v>139</v>
      </c>
      <c r="S608" s="141" t="s">
        <v>1014</v>
      </c>
      <c r="T608" s="141" t="s">
        <v>1012</v>
      </c>
    </row>
    <row r="609" spans="1:20" ht="15" customHeight="1">
      <c r="A609" s="70" t="s">
        <v>136</v>
      </c>
      <c r="B609" s="70" t="s">
        <v>137</v>
      </c>
      <c r="C609" s="153">
        <v>584</v>
      </c>
      <c r="E609" s="154" t="s">
        <v>2713</v>
      </c>
      <c r="F609" s="89" t="s">
        <v>1685</v>
      </c>
      <c r="G609" s="131">
        <v>4300</v>
      </c>
      <c r="H609" s="141" t="s">
        <v>362</v>
      </c>
      <c r="J609" s="143">
        <v>41403</v>
      </c>
      <c r="L609" s="143">
        <f t="shared" si="9"/>
        <v>31906</v>
      </c>
      <c r="N609" s="70" t="s">
        <v>139</v>
      </c>
      <c r="S609" s="141" t="s">
        <v>1014</v>
      </c>
      <c r="T609" s="141" t="s">
        <v>1012</v>
      </c>
    </row>
    <row r="610" spans="1:20" ht="15" customHeight="1">
      <c r="A610" s="70" t="s">
        <v>136</v>
      </c>
      <c r="B610" s="70" t="s">
        <v>137</v>
      </c>
      <c r="C610" s="153">
        <v>585</v>
      </c>
      <c r="E610" s="154" t="s">
        <v>2714</v>
      </c>
      <c r="F610" s="89" t="s">
        <v>1686</v>
      </c>
      <c r="G610" s="131">
        <v>5000</v>
      </c>
      <c r="H610" s="141" t="s">
        <v>362</v>
      </c>
      <c r="J610" s="143">
        <v>41403</v>
      </c>
      <c r="L610" s="143">
        <f t="shared" si="9"/>
        <v>31906</v>
      </c>
      <c r="N610" s="70" t="s">
        <v>139</v>
      </c>
      <c r="S610" s="141" t="s">
        <v>1014</v>
      </c>
      <c r="T610" s="141" t="s">
        <v>1012</v>
      </c>
    </row>
    <row r="611" spans="1:20" ht="15" customHeight="1">
      <c r="A611" s="70" t="s">
        <v>136</v>
      </c>
      <c r="B611" s="70" t="s">
        <v>137</v>
      </c>
      <c r="C611" s="153">
        <v>588</v>
      </c>
      <c r="E611" s="154" t="s">
        <v>2715</v>
      </c>
      <c r="F611" s="89" t="s">
        <v>1686</v>
      </c>
      <c r="G611" s="130">
        <v>150</v>
      </c>
      <c r="H611" s="141" t="s">
        <v>362</v>
      </c>
      <c r="J611" s="143">
        <v>41403</v>
      </c>
      <c r="L611" s="143">
        <f t="shared" si="9"/>
        <v>31906</v>
      </c>
      <c r="N611" s="70" t="s">
        <v>139</v>
      </c>
      <c r="S611" s="141" t="s">
        <v>1014</v>
      </c>
      <c r="T611" s="141" t="s">
        <v>1012</v>
      </c>
    </row>
    <row r="612" spans="1:20" ht="15" customHeight="1">
      <c r="A612" s="70" t="s">
        <v>136</v>
      </c>
      <c r="B612" s="70" t="s">
        <v>137</v>
      </c>
      <c r="C612" s="153">
        <v>589</v>
      </c>
      <c r="E612" s="154" t="s">
        <v>2716</v>
      </c>
      <c r="F612" s="89" t="s">
        <v>1686</v>
      </c>
      <c r="G612" s="130">
        <v>130</v>
      </c>
      <c r="H612" s="141" t="s">
        <v>362</v>
      </c>
      <c r="J612" s="143">
        <v>41403</v>
      </c>
      <c r="L612" s="143">
        <f t="shared" si="9"/>
        <v>31906</v>
      </c>
      <c r="N612" s="70" t="s">
        <v>139</v>
      </c>
      <c r="S612" s="141" t="s">
        <v>1014</v>
      </c>
      <c r="T612" s="141" t="s">
        <v>1012</v>
      </c>
    </row>
    <row r="613" spans="1:20" ht="15" customHeight="1">
      <c r="A613" s="70" t="s">
        <v>136</v>
      </c>
      <c r="B613" s="70" t="s">
        <v>137</v>
      </c>
      <c r="C613" s="153">
        <v>592</v>
      </c>
      <c r="E613" s="154" t="s">
        <v>2717</v>
      </c>
      <c r="F613" s="89" t="s">
        <v>1686</v>
      </c>
      <c r="G613" s="131">
        <v>2200</v>
      </c>
      <c r="H613" s="141" t="s">
        <v>362</v>
      </c>
      <c r="J613" s="143">
        <v>41403</v>
      </c>
      <c r="L613" s="143">
        <f t="shared" si="9"/>
        <v>31906</v>
      </c>
      <c r="N613" s="70" t="s">
        <v>139</v>
      </c>
      <c r="S613" s="141" t="s">
        <v>1014</v>
      </c>
      <c r="T613" s="141" t="s">
        <v>1012</v>
      </c>
    </row>
    <row r="614" spans="1:20" ht="15" customHeight="1">
      <c r="A614" s="70" t="s">
        <v>136</v>
      </c>
      <c r="B614" s="70" t="s">
        <v>137</v>
      </c>
      <c r="C614" s="153">
        <v>593</v>
      </c>
      <c r="E614" s="154" t="s">
        <v>2718</v>
      </c>
      <c r="F614" s="89" t="s">
        <v>1686</v>
      </c>
      <c r="G614" s="131">
        <v>2000</v>
      </c>
      <c r="H614" s="141" t="s">
        <v>362</v>
      </c>
      <c r="J614" s="143">
        <v>41403</v>
      </c>
      <c r="L614" s="143">
        <f t="shared" si="9"/>
        <v>31906</v>
      </c>
      <c r="N614" s="70" t="s">
        <v>139</v>
      </c>
      <c r="S614" s="141" t="s">
        <v>1014</v>
      </c>
      <c r="T614" s="141" t="s">
        <v>1012</v>
      </c>
    </row>
    <row r="615" spans="1:20" ht="15" customHeight="1">
      <c r="A615" s="70" t="s">
        <v>136</v>
      </c>
      <c r="B615" s="70" t="s">
        <v>137</v>
      </c>
      <c r="C615" s="153">
        <v>594</v>
      </c>
      <c r="E615" s="154" t="s">
        <v>2719</v>
      </c>
      <c r="F615" s="89" t="s">
        <v>1686</v>
      </c>
      <c r="G615" s="130">
        <v>100</v>
      </c>
      <c r="H615" s="141" t="s">
        <v>362</v>
      </c>
      <c r="J615" s="143">
        <v>41403</v>
      </c>
      <c r="L615" s="143">
        <f t="shared" si="9"/>
        <v>31906</v>
      </c>
      <c r="N615" s="70" t="s">
        <v>139</v>
      </c>
      <c r="S615" s="141" t="s">
        <v>1014</v>
      </c>
      <c r="T615" s="141" t="s">
        <v>1012</v>
      </c>
    </row>
    <row r="616" spans="1:20" ht="15" customHeight="1">
      <c r="A616" s="70" t="s">
        <v>136</v>
      </c>
      <c r="B616" s="70" t="s">
        <v>137</v>
      </c>
      <c r="C616" s="153">
        <v>595</v>
      </c>
      <c r="E616" s="154" t="s">
        <v>2720</v>
      </c>
      <c r="F616" s="89" t="s">
        <v>1686</v>
      </c>
      <c r="G616" s="131">
        <v>1000</v>
      </c>
      <c r="H616" s="141" t="s">
        <v>362</v>
      </c>
      <c r="J616" s="143">
        <v>41403</v>
      </c>
      <c r="L616" s="143">
        <f t="shared" si="9"/>
        <v>31906</v>
      </c>
      <c r="N616" s="70" t="s">
        <v>139</v>
      </c>
      <c r="S616" s="141" t="s">
        <v>1014</v>
      </c>
      <c r="T616" s="141" t="s">
        <v>1012</v>
      </c>
    </row>
    <row r="617" spans="1:20" ht="15" customHeight="1">
      <c r="A617" s="70" t="s">
        <v>136</v>
      </c>
      <c r="B617" s="70" t="s">
        <v>137</v>
      </c>
      <c r="C617" s="153">
        <v>596</v>
      </c>
      <c r="E617" s="154" t="s">
        <v>2721</v>
      </c>
      <c r="F617" s="89" t="s">
        <v>1685</v>
      </c>
      <c r="G617" s="130">
        <v>100</v>
      </c>
      <c r="H617" s="141" t="s">
        <v>362</v>
      </c>
      <c r="J617" s="143">
        <v>41403</v>
      </c>
      <c r="L617" s="143">
        <f t="shared" si="9"/>
        <v>31906</v>
      </c>
      <c r="N617" s="70" t="s">
        <v>139</v>
      </c>
      <c r="S617" s="141" t="s">
        <v>1014</v>
      </c>
      <c r="T617" s="141" t="s">
        <v>1012</v>
      </c>
    </row>
    <row r="618" spans="1:20" ht="15" customHeight="1">
      <c r="A618" s="70" t="s">
        <v>136</v>
      </c>
      <c r="B618" s="70" t="s">
        <v>137</v>
      </c>
      <c r="C618" s="153">
        <v>598</v>
      </c>
      <c r="E618" s="154" t="s">
        <v>2722</v>
      </c>
      <c r="F618" s="89" t="s">
        <v>1686</v>
      </c>
      <c r="G618" s="130">
        <v>400</v>
      </c>
      <c r="H618" s="141" t="s">
        <v>362</v>
      </c>
      <c r="J618" s="143">
        <v>41403</v>
      </c>
      <c r="L618" s="143">
        <f t="shared" si="9"/>
        <v>31906</v>
      </c>
      <c r="N618" s="70" t="s">
        <v>139</v>
      </c>
      <c r="S618" s="141" t="s">
        <v>1014</v>
      </c>
      <c r="T618" s="141" t="s">
        <v>1012</v>
      </c>
    </row>
    <row r="619" spans="1:20" ht="15" customHeight="1">
      <c r="A619" s="70" t="s">
        <v>136</v>
      </c>
      <c r="B619" s="70" t="s">
        <v>137</v>
      </c>
      <c r="C619" s="153">
        <v>600</v>
      </c>
      <c r="E619" s="154" t="s">
        <v>2723</v>
      </c>
      <c r="F619" s="89" t="s">
        <v>1686</v>
      </c>
      <c r="G619" s="131">
        <v>1730</v>
      </c>
      <c r="H619" s="141" t="s">
        <v>362</v>
      </c>
      <c r="J619" s="143">
        <v>41403</v>
      </c>
      <c r="L619" s="143">
        <f t="shared" si="9"/>
        <v>31906</v>
      </c>
      <c r="N619" s="70" t="s">
        <v>139</v>
      </c>
      <c r="S619" s="141" t="s">
        <v>1014</v>
      </c>
      <c r="T619" s="141" t="s">
        <v>1012</v>
      </c>
    </row>
    <row r="620" spans="1:20" ht="15" customHeight="1">
      <c r="A620" s="70" t="s">
        <v>136</v>
      </c>
      <c r="B620" s="70" t="s">
        <v>137</v>
      </c>
      <c r="C620" s="153">
        <v>601</v>
      </c>
      <c r="E620" s="154" t="s">
        <v>2724</v>
      </c>
      <c r="F620" s="89" t="s">
        <v>1686</v>
      </c>
      <c r="G620" s="130">
        <v>550</v>
      </c>
      <c r="H620" s="141" t="s">
        <v>362</v>
      </c>
      <c r="J620" s="143">
        <v>41403</v>
      </c>
      <c r="L620" s="143">
        <f t="shared" si="9"/>
        <v>31906</v>
      </c>
      <c r="N620" s="70" t="s">
        <v>139</v>
      </c>
      <c r="S620" s="141" t="s">
        <v>1014</v>
      </c>
      <c r="T620" s="141" t="s">
        <v>1012</v>
      </c>
    </row>
    <row r="621" spans="1:20" ht="15" customHeight="1">
      <c r="A621" s="70" t="s">
        <v>136</v>
      </c>
      <c r="B621" s="70" t="s">
        <v>137</v>
      </c>
      <c r="C621" s="153">
        <v>602</v>
      </c>
      <c r="E621" s="154" t="s">
        <v>2725</v>
      </c>
      <c r="F621" s="89" t="s">
        <v>1686</v>
      </c>
      <c r="G621" s="130">
        <v>100</v>
      </c>
      <c r="H621" s="141" t="s">
        <v>362</v>
      </c>
      <c r="J621" s="143">
        <v>41403</v>
      </c>
      <c r="L621" s="143">
        <f t="shared" si="9"/>
        <v>31906</v>
      </c>
      <c r="N621" s="70" t="s">
        <v>139</v>
      </c>
      <c r="S621" s="141" t="s">
        <v>1014</v>
      </c>
      <c r="T621" s="141" t="s">
        <v>1012</v>
      </c>
    </row>
    <row r="622" spans="1:20" ht="15" customHeight="1">
      <c r="A622" s="70" t="s">
        <v>136</v>
      </c>
      <c r="B622" s="70" t="s">
        <v>137</v>
      </c>
      <c r="C622" s="153">
        <v>603</v>
      </c>
      <c r="E622" s="154" t="s">
        <v>2726</v>
      </c>
      <c r="F622" s="89" t="s">
        <v>1686</v>
      </c>
      <c r="G622" s="130">
        <v>560</v>
      </c>
      <c r="H622" s="141" t="s">
        <v>362</v>
      </c>
      <c r="J622" s="143">
        <v>41403</v>
      </c>
      <c r="L622" s="143">
        <f t="shared" si="9"/>
        <v>31906</v>
      </c>
      <c r="N622" s="70" t="s">
        <v>139</v>
      </c>
      <c r="S622" s="141" t="s">
        <v>1014</v>
      </c>
      <c r="T622" s="141" t="s">
        <v>1012</v>
      </c>
    </row>
    <row r="623" spans="1:20" ht="15" customHeight="1">
      <c r="A623" s="70" t="s">
        <v>136</v>
      </c>
      <c r="B623" s="70" t="s">
        <v>137</v>
      </c>
      <c r="C623" s="153">
        <v>605</v>
      </c>
      <c r="E623" s="154" t="s">
        <v>2727</v>
      </c>
      <c r="F623" s="89" t="s">
        <v>1686</v>
      </c>
      <c r="G623" s="131">
        <v>5000</v>
      </c>
      <c r="H623" s="141" t="s">
        <v>362</v>
      </c>
      <c r="J623" s="143">
        <v>41403</v>
      </c>
      <c r="L623" s="143">
        <f t="shared" si="9"/>
        <v>31906</v>
      </c>
      <c r="N623" s="70" t="s">
        <v>139</v>
      </c>
      <c r="S623" s="141" t="s">
        <v>1014</v>
      </c>
      <c r="T623" s="141" t="s">
        <v>1012</v>
      </c>
    </row>
    <row r="624" spans="1:20" ht="15" customHeight="1">
      <c r="A624" s="70" t="s">
        <v>136</v>
      </c>
      <c r="B624" s="70" t="s">
        <v>137</v>
      </c>
      <c r="C624" s="153">
        <v>607</v>
      </c>
      <c r="E624" s="154" t="s">
        <v>2728</v>
      </c>
      <c r="F624" s="89" t="s">
        <v>1685</v>
      </c>
      <c r="G624" s="130">
        <v>100</v>
      </c>
      <c r="H624" s="141" t="s">
        <v>362</v>
      </c>
      <c r="J624" s="143">
        <v>41403</v>
      </c>
      <c r="L624" s="143">
        <f t="shared" si="9"/>
        <v>31906</v>
      </c>
      <c r="N624" s="70" t="s">
        <v>139</v>
      </c>
      <c r="S624" s="141" t="s">
        <v>1014</v>
      </c>
      <c r="T624" s="141" t="s">
        <v>1012</v>
      </c>
    </row>
    <row r="625" spans="1:24" ht="15" customHeight="1">
      <c r="A625" s="70" t="s">
        <v>136</v>
      </c>
      <c r="B625" s="70" t="s">
        <v>137</v>
      </c>
      <c r="C625" s="153">
        <v>608</v>
      </c>
      <c r="E625" s="154" t="s">
        <v>2729</v>
      </c>
      <c r="F625" s="89" t="s">
        <v>1685</v>
      </c>
      <c r="G625" s="130">
        <v>100</v>
      </c>
      <c r="H625" s="141" t="s">
        <v>362</v>
      </c>
      <c r="J625" s="143">
        <v>41403</v>
      </c>
      <c r="L625" s="143">
        <f t="shared" si="9"/>
        <v>31906</v>
      </c>
      <c r="N625" s="70" t="s">
        <v>139</v>
      </c>
      <c r="S625" s="141" t="s">
        <v>1014</v>
      </c>
      <c r="T625" s="141" t="s">
        <v>1012</v>
      </c>
    </row>
    <row r="626" spans="1:24" ht="15" customHeight="1">
      <c r="A626" s="70" t="s">
        <v>136</v>
      </c>
      <c r="B626" s="70" t="s">
        <v>137</v>
      </c>
      <c r="C626" s="153">
        <v>610</v>
      </c>
      <c r="E626" s="154" t="s">
        <v>2730</v>
      </c>
      <c r="F626" s="89" t="s">
        <v>1686</v>
      </c>
      <c r="G626" s="130">
        <v>510</v>
      </c>
      <c r="H626" s="141" t="s">
        <v>362</v>
      </c>
      <c r="J626" s="143">
        <v>41403</v>
      </c>
      <c r="L626" s="143">
        <f t="shared" si="9"/>
        <v>31906</v>
      </c>
      <c r="N626" s="70" t="s">
        <v>139</v>
      </c>
      <c r="S626" s="141" t="s">
        <v>1014</v>
      </c>
      <c r="T626" s="141" t="s">
        <v>1012</v>
      </c>
    </row>
    <row r="627" spans="1:24" ht="15" customHeight="1">
      <c r="A627" s="70" t="s">
        <v>136</v>
      </c>
      <c r="B627" s="70" t="s">
        <v>137</v>
      </c>
      <c r="C627" s="153">
        <v>613</v>
      </c>
      <c r="D627" s="70"/>
      <c r="E627" s="154" t="s">
        <v>2731</v>
      </c>
      <c r="F627" s="141" t="s">
        <v>361</v>
      </c>
      <c r="G627" s="131">
        <v>11700</v>
      </c>
      <c r="H627" s="141" t="s">
        <v>362</v>
      </c>
      <c r="I627" s="141">
        <v>101</v>
      </c>
      <c r="J627" s="143">
        <v>40268</v>
      </c>
      <c r="K627" s="141">
        <v>56</v>
      </c>
      <c r="L627" s="143">
        <f t="shared" si="9"/>
        <v>30772</v>
      </c>
      <c r="M627" s="89" t="s">
        <v>237</v>
      </c>
      <c r="N627" s="70" t="s">
        <v>139</v>
      </c>
      <c r="O627" s="70"/>
      <c r="P627" s="141" t="s">
        <v>364</v>
      </c>
      <c r="Q627" s="141" t="s">
        <v>431</v>
      </c>
      <c r="R627" s="141" t="s">
        <v>724</v>
      </c>
      <c r="S627" s="141" t="s">
        <v>1014</v>
      </c>
      <c r="T627" s="141" t="s">
        <v>1012</v>
      </c>
      <c r="U627" s="89" t="s">
        <v>1473</v>
      </c>
      <c r="V627" s="70"/>
      <c r="W627" s="70"/>
      <c r="X627" s="142" t="s">
        <v>1495</v>
      </c>
    </row>
    <row r="628" spans="1:24" ht="15" customHeight="1">
      <c r="A628" s="70" t="s">
        <v>136</v>
      </c>
      <c r="B628" s="70" t="s">
        <v>137</v>
      </c>
      <c r="C628" s="153">
        <v>615</v>
      </c>
      <c r="D628" s="70"/>
      <c r="E628" s="154" t="s">
        <v>2732</v>
      </c>
      <c r="F628" s="141" t="s">
        <v>360</v>
      </c>
      <c r="G628" s="130">
        <v>100</v>
      </c>
      <c r="H628" s="141" t="s">
        <v>362</v>
      </c>
      <c r="I628" s="141">
        <v>213</v>
      </c>
      <c r="J628" s="143">
        <v>40268</v>
      </c>
      <c r="K628" s="141">
        <v>0</v>
      </c>
      <c r="L628" s="143">
        <f t="shared" si="9"/>
        <v>30772</v>
      </c>
      <c r="M628" s="89" t="s">
        <v>196</v>
      </c>
      <c r="N628" s="70" t="s">
        <v>139</v>
      </c>
      <c r="O628" s="70"/>
      <c r="P628" s="141" t="s">
        <v>364</v>
      </c>
      <c r="Q628" s="141" t="s">
        <v>500</v>
      </c>
      <c r="R628" s="141" t="s">
        <v>803</v>
      </c>
      <c r="S628" s="141" t="s">
        <v>1014</v>
      </c>
      <c r="T628" s="141" t="s">
        <v>1012</v>
      </c>
      <c r="U628" s="89" t="s">
        <v>1473</v>
      </c>
      <c r="V628" s="70"/>
      <c r="W628" s="70"/>
      <c r="X628" s="142" t="s">
        <v>1358</v>
      </c>
    </row>
    <row r="629" spans="1:24" ht="15" customHeight="1">
      <c r="A629" s="70" t="s">
        <v>136</v>
      </c>
      <c r="B629" s="70" t="s">
        <v>137</v>
      </c>
      <c r="C629" s="153">
        <v>616</v>
      </c>
      <c r="D629" s="70"/>
      <c r="E629" s="154" t="s">
        <v>2733</v>
      </c>
      <c r="F629" s="141" t="s">
        <v>360</v>
      </c>
      <c r="G629" s="131">
        <v>1100</v>
      </c>
      <c r="H629" s="141" t="s">
        <v>362</v>
      </c>
      <c r="I629" s="141">
        <v>306</v>
      </c>
      <c r="J629" s="143">
        <v>40268</v>
      </c>
      <c r="K629" s="141">
        <v>0</v>
      </c>
      <c r="L629" s="143">
        <f t="shared" si="9"/>
        <v>30772</v>
      </c>
      <c r="M629" s="89" t="s">
        <v>307</v>
      </c>
      <c r="N629" s="70" t="s">
        <v>139</v>
      </c>
      <c r="O629" s="70"/>
      <c r="P629" s="141" t="s">
        <v>364</v>
      </c>
      <c r="Q629" s="141" t="s">
        <v>533</v>
      </c>
      <c r="R629" s="141" t="s">
        <v>138</v>
      </c>
      <c r="S629" s="141" t="s">
        <v>1014</v>
      </c>
      <c r="T629" s="141" t="s">
        <v>1012</v>
      </c>
      <c r="U629" s="89" t="s">
        <v>1473</v>
      </c>
      <c r="V629" s="70"/>
      <c r="W629" s="70"/>
      <c r="X629" s="142" t="s">
        <v>138</v>
      </c>
    </row>
    <row r="630" spans="1:24" ht="15" customHeight="1">
      <c r="A630" s="70" t="s">
        <v>136</v>
      </c>
      <c r="B630" s="70" t="s">
        <v>137</v>
      </c>
      <c r="C630" s="153">
        <v>617</v>
      </c>
      <c r="D630" s="70"/>
      <c r="E630" s="154" t="s">
        <v>2734</v>
      </c>
      <c r="F630" s="141" t="s">
        <v>360</v>
      </c>
      <c r="G630" s="130">
        <v>100</v>
      </c>
      <c r="H630" s="141" t="s">
        <v>362</v>
      </c>
      <c r="I630" s="141">
        <v>702</v>
      </c>
      <c r="J630" s="143">
        <v>40268</v>
      </c>
      <c r="K630" s="141">
        <v>0</v>
      </c>
      <c r="L630" s="143">
        <f t="shared" si="9"/>
        <v>30772</v>
      </c>
      <c r="M630" s="89" t="s">
        <v>245</v>
      </c>
      <c r="N630" s="70" t="s">
        <v>139</v>
      </c>
      <c r="O630" s="70"/>
      <c r="P630" s="141" t="s">
        <v>364</v>
      </c>
      <c r="Q630" s="141" t="s">
        <v>623</v>
      </c>
      <c r="R630" s="141" t="s">
        <v>965</v>
      </c>
      <c r="S630" s="141" t="s">
        <v>1014</v>
      </c>
      <c r="T630" s="141" t="s">
        <v>1012</v>
      </c>
      <c r="U630" s="70"/>
      <c r="V630" s="70"/>
      <c r="W630" s="70"/>
      <c r="X630" s="142" t="s">
        <v>1452</v>
      </c>
    </row>
    <row r="631" spans="1:24" ht="15" customHeight="1">
      <c r="A631" s="70" t="s">
        <v>136</v>
      </c>
      <c r="B631" s="70" t="s">
        <v>137</v>
      </c>
      <c r="C631" s="153">
        <v>618</v>
      </c>
      <c r="D631" s="70"/>
      <c r="E631" s="154" t="s">
        <v>2735</v>
      </c>
      <c r="F631" s="141" t="s">
        <v>360</v>
      </c>
      <c r="G631" s="131">
        <v>1710</v>
      </c>
      <c r="H631" s="141" t="s">
        <v>138</v>
      </c>
      <c r="I631" s="141">
        <v>797</v>
      </c>
      <c r="J631" s="143">
        <v>40268</v>
      </c>
      <c r="K631" s="141">
        <v>0</v>
      </c>
      <c r="L631" s="143">
        <f t="shared" si="9"/>
        <v>30772</v>
      </c>
      <c r="M631" s="89"/>
      <c r="N631" s="70" t="s">
        <v>139</v>
      </c>
      <c r="O631" s="70"/>
      <c r="P631" s="141" t="s">
        <v>138</v>
      </c>
      <c r="Q631" s="141" t="s">
        <v>138</v>
      </c>
      <c r="R631" s="141" t="s">
        <v>138</v>
      </c>
      <c r="S631" s="141" t="s">
        <v>1014</v>
      </c>
      <c r="T631" s="141" t="s">
        <v>138</v>
      </c>
      <c r="U631" s="70"/>
      <c r="V631" s="70"/>
      <c r="W631" s="70"/>
      <c r="X631" s="142" t="s">
        <v>138</v>
      </c>
    </row>
    <row r="632" spans="1:24" ht="15" customHeight="1">
      <c r="A632" s="70" t="s">
        <v>136</v>
      </c>
      <c r="B632" s="70" t="s">
        <v>137</v>
      </c>
      <c r="C632" s="153">
        <v>620</v>
      </c>
      <c r="D632" s="70"/>
      <c r="E632" s="154" t="s">
        <v>2150</v>
      </c>
      <c r="F632" s="141" t="s">
        <v>360</v>
      </c>
      <c r="G632" s="131">
        <v>1600</v>
      </c>
      <c r="H632" s="141" t="s">
        <v>362</v>
      </c>
      <c r="I632" s="141">
        <v>3</v>
      </c>
      <c r="J632" s="143">
        <v>40268</v>
      </c>
      <c r="K632" s="141">
        <v>61</v>
      </c>
      <c r="L632" s="143">
        <f t="shared" si="9"/>
        <v>30772</v>
      </c>
      <c r="M632" s="89" t="s">
        <v>165</v>
      </c>
      <c r="N632" s="70" t="s">
        <v>139</v>
      </c>
      <c r="O632" s="70"/>
      <c r="P632" s="141" t="s">
        <v>364</v>
      </c>
      <c r="Q632" s="141" t="s">
        <v>368</v>
      </c>
      <c r="R632" s="141" t="s">
        <v>659</v>
      </c>
      <c r="S632" s="141" t="s">
        <v>1014</v>
      </c>
      <c r="T632" s="141" t="s">
        <v>1012</v>
      </c>
      <c r="U632" s="89" t="s">
        <v>1473</v>
      </c>
      <c r="V632" s="70"/>
      <c r="W632" s="70"/>
      <c r="X632" s="142" t="s">
        <v>1476</v>
      </c>
    </row>
    <row r="633" spans="1:24" ht="15" customHeight="1">
      <c r="A633" s="70" t="s">
        <v>136</v>
      </c>
      <c r="B633" s="70" t="s">
        <v>137</v>
      </c>
      <c r="C633" s="153">
        <v>621</v>
      </c>
      <c r="D633" s="70"/>
      <c r="E633" s="154" t="s">
        <v>2736</v>
      </c>
      <c r="F633" s="141" t="s">
        <v>360</v>
      </c>
      <c r="G633" s="131">
        <v>1140</v>
      </c>
      <c r="H633" s="141" t="s">
        <v>362</v>
      </c>
      <c r="I633" s="141">
        <v>9</v>
      </c>
      <c r="J633" s="143">
        <v>40268</v>
      </c>
      <c r="K633" s="141">
        <v>0</v>
      </c>
      <c r="L633" s="143">
        <f t="shared" si="9"/>
        <v>30772</v>
      </c>
      <c r="M633" s="89" t="s">
        <v>174</v>
      </c>
      <c r="N633" s="70" t="s">
        <v>139</v>
      </c>
      <c r="O633" s="70"/>
      <c r="P633" s="141" t="s">
        <v>364</v>
      </c>
      <c r="Q633" s="141" t="s">
        <v>138</v>
      </c>
      <c r="R633" s="141" t="s">
        <v>138</v>
      </c>
      <c r="S633" s="141" t="s">
        <v>1014</v>
      </c>
      <c r="T633" s="141" t="s">
        <v>1012</v>
      </c>
      <c r="U633" s="89" t="s">
        <v>1473</v>
      </c>
      <c r="V633" s="70"/>
      <c r="W633" s="70"/>
      <c r="X633" s="142" t="s">
        <v>138</v>
      </c>
    </row>
    <row r="634" spans="1:24" ht="15" customHeight="1">
      <c r="A634" s="70" t="s">
        <v>136</v>
      </c>
      <c r="B634" s="70" t="s">
        <v>137</v>
      </c>
      <c r="C634" s="153">
        <v>624</v>
      </c>
      <c r="D634" s="70"/>
      <c r="E634" s="154" t="s">
        <v>2737</v>
      </c>
      <c r="F634" s="141" t="s">
        <v>361</v>
      </c>
      <c r="G634" s="130">
        <v>200</v>
      </c>
      <c r="H634" s="141" t="s">
        <v>362</v>
      </c>
      <c r="I634" s="141">
        <v>18</v>
      </c>
      <c r="J634" s="143">
        <v>40268</v>
      </c>
      <c r="K634" s="141">
        <v>0</v>
      </c>
      <c r="L634" s="143">
        <f t="shared" si="9"/>
        <v>30772</v>
      </c>
      <c r="M634" s="89" t="s">
        <v>180</v>
      </c>
      <c r="N634" s="70" t="s">
        <v>139</v>
      </c>
      <c r="O634" s="70"/>
      <c r="P634" s="141" t="s">
        <v>364</v>
      </c>
      <c r="Q634" s="141" t="s">
        <v>138</v>
      </c>
      <c r="R634" s="141" t="s">
        <v>138</v>
      </c>
      <c r="S634" s="141" t="s">
        <v>1014</v>
      </c>
      <c r="T634" s="141" t="s">
        <v>1012</v>
      </c>
      <c r="U634" s="89" t="s">
        <v>1473</v>
      </c>
      <c r="V634" s="70"/>
      <c r="W634" s="70"/>
      <c r="X634" s="142" t="s">
        <v>138</v>
      </c>
    </row>
    <row r="635" spans="1:24" ht="15" customHeight="1">
      <c r="A635" s="70" t="s">
        <v>136</v>
      </c>
      <c r="B635" s="70" t="s">
        <v>137</v>
      </c>
      <c r="C635" s="153">
        <v>625</v>
      </c>
      <c r="D635" s="70"/>
      <c r="E635" s="154" t="s">
        <v>2738</v>
      </c>
      <c r="F635" s="141" t="s">
        <v>360</v>
      </c>
      <c r="G635" s="130">
        <v>100</v>
      </c>
      <c r="H635" s="141" t="s">
        <v>362</v>
      </c>
      <c r="I635" s="141">
        <v>19</v>
      </c>
      <c r="J635" s="143">
        <v>40268</v>
      </c>
      <c r="K635" s="141">
        <v>57</v>
      </c>
      <c r="L635" s="143">
        <f t="shared" si="9"/>
        <v>30772</v>
      </c>
      <c r="M635" s="89" t="s">
        <v>181</v>
      </c>
      <c r="N635" s="70" t="s">
        <v>139</v>
      </c>
      <c r="O635" s="70"/>
      <c r="P635" s="141" t="s">
        <v>364</v>
      </c>
      <c r="Q635" s="141" t="s">
        <v>379</v>
      </c>
      <c r="R635" s="141" t="s">
        <v>671</v>
      </c>
      <c r="S635" s="141" t="s">
        <v>1014</v>
      </c>
      <c r="T635" s="141" t="s">
        <v>1012</v>
      </c>
      <c r="U635" s="89" t="s">
        <v>1473</v>
      </c>
      <c r="V635" s="70"/>
      <c r="W635" s="70"/>
      <c r="X635" s="142" t="s">
        <v>1478</v>
      </c>
    </row>
    <row r="636" spans="1:24" ht="15" customHeight="1">
      <c r="A636" s="70" t="s">
        <v>136</v>
      </c>
      <c r="B636" s="70" t="s">
        <v>137</v>
      </c>
      <c r="C636" s="153">
        <v>626</v>
      </c>
      <c r="D636" s="70"/>
      <c r="E636" s="154" t="s">
        <v>2739</v>
      </c>
      <c r="F636" s="141" t="s">
        <v>360</v>
      </c>
      <c r="G636" s="131">
        <v>1200</v>
      </c>
      <c r="H636" s="141" t="s">
        <v>362</v>
      </c>
      <c r="I636" s="141">
        <v>20</v>
      </c>
      <c r="J636" s="143">
        <v>40268</v>
      </c>
      <c r="K636" s="141">
        <v>0</v>
      </c>
      <c r="L636" s="143">
        <f t="shared" si="9"/>
        <v>30772</v>
      </c>
      <c r="M636" s="89" t="s">
        <v>174</v>
      </c>
      <c r="N636" s="70" t="s">
        <v>139</v>
      </c>
      <c r="O636" s="70"/>
      <c r="P636" s="141" t="s">
        <v>364</v>
      </c>
      <c r="Q636" s="141" t="s">
        <v>380</v>
      </c>
      <c r="R636" s="141" t="s">
        <v>672</v>
      </c>
      <c r="S636" s="141" t="s">
        <v>1014</v>
      </c>
      <c r="T636" s="141" t="s">
        <v>1012</v>
      </c>
      <c r="U636" s="89" t="s">
        <v>1473</v>
      </c>
      <c r="V636" s="70"/>
      <c r="W636" s="70"/>
      <c r="X636" s="142" t="s">
        <v>1282</v>
      </c>
    </row>
    <row r="637" spans="1:24" ht="15" customHeight="1">
      <c r="A637" s="70" t="s">
        <v>136</v>
      </c>
      <c r="B637" s="70" t="s">
        <v>137</v>
      </c>
      <c r="C637" s="153">
        <v>627</v>
      </c>
      <c r="D637" s="70"/>
      <c r="E637" s="154" t="s">
        <v>2740</v>
      </c>
      <c r="F637" s="141" t="s">
        <v>360</v>
      </c>
      <c r="G637" s="131">
        <v>1000</v>
      </c>
      <c r="H637" s="141" t="s">
        <v>362</v>
      </c>
      <c r="I637" s="141">
        <v>26</v>
      </c>
      <c r="J637" s="143">
        <v>40268</v>
      </c>
      <c r="K637" s="141">
        <v>65</v>
      </c>
      <c r="L637" s="143">
        <f t="shared" si="9"/>
        <v>30772</v>
      </c>
      <c r="M637" s="89" t="s">
        <v>189</v>
      </c>
      <c r="N637" s="70" t="s">
        <v>139</v>
      </c>
      <c r="O637" s="70"/>
      <c r="P637" s="141" t="s">
        <v>364</v>
      </c>
      <c r="Q637" s="141" t="s">
        <v>385</v>
      </c>
      <c r="R637" s="141" t="s">
        <v>677</v>
      </c>
      <c r="S637" s="141" t="s">
        <v>1014</v>
      </c>
      <c r="T637" s="141" t="s">
        <v>1012</v>
      </c>
      <c r="U637" s="89" t="s">
        <v>1473</v>
      </c>
      <c r="V637" s="70"/>
      <c r="W637" s="70"/>
      <c r="X637" s="142" t="s">
        <v>1286</v>
      </c>
    </row>
    <row r="638" spans="1:24" ht="15" customHeight="1">
      <c r="A638" s="70" t="s">
        <v>136</v>
      </c>
      <c r="B638" s="70" t="s">
        <v>137</v>
      </c>
      <c r="C638" s="153">
        <v>628</v>
      </c>
      <c r="D638" s="70"/>
      <c r="E638" s="154" t="s">
        <v>2741</v>
      </c>
      <c r="F638" s="141" t="s">
        <v>360</v>
      </c>
      <c r="G638" s="130">
        <v>200</v>
      </c>
      <c r="H638" s="141" t="s">
        <v>362</v>
      </c>
      <c r="I638" s="141">
        <v>27</v>
      </c>
      <c r="J638" s="143">
        <v>40268</v>
      </c>
      <c r="K638" s="141">
        <v>63</v>
      </c>
      <c r="L638" s="143">
        <f t="shared" si="9"/>
        <v>30772</v>
      </c>
      <c r="M638" s="89" t="s">
        <v>189</v>
      </c>
      <c r="N638" s="70" t="s">
        <v>139</v>
      </c>
      <c r="O638" s="70"/>
      <c r="P638" s="141" t="s">
        <v>364</v>
      </c>
      <c r="Q638" s="141" t="s">
        <v>386</v>
      </c>
      <c r="R638" s="141" t="s">
        <v>678</v>
      </c>
      <c r="S638" s="141" t="s">
        <v>1014</v>
      </c>
      <c r="T638" s="141" t="s">
        <v>1012</v>
      </c>
      <c r="U638" s="89" t="s">
        <v>1473</v>
      </c>
      <c r="V638" s="70"/>
      <c r="W638" s="70"/>
      <c r="X638" s="142" t="s">
        <v>1287</v>
      </c>
    </row>
    <row r="639" spans="1:24" ht="15" customHeight="1">
      <c r="A639" s="70" t="s">
        <v>136</v>
      </c>
      <c r="B639" s="70" t="s">
        <v>137</v>
      </c>
      <c r="C639" s="153">
        <v>630</v>
      </c>
      <c r="D639" s="70"/>
      <c r="E639" s="154" t="s">
        <v>2742</v>
      </c>
      <c r="F639" s="141" t="s">
        <v>360</v>
      </c>
      <c r="G639" s="130">
        <v>100</v>
      </c>
      <c r="H639" s="141" t="s">
        <v>362</v>
      </c>
      <c r="I639" s="141">
        <v>29</v>
      </c>
      <c r="J639" s="143">
        <v>40268</v>
      </c>
      <c r="K639" s="141">
        <v>0</v>
      </c>
      <c r="L639" s="143">
        <f t="shared" si="9"/>
        <v>30772</v>
      </c>
      <c r="M639" s="89" t="s">
        <v>191</v>
      </c>
      <c r="N639" s="70" t="s">
        <v>139</v>
      </c>
      <c r="O639" s="70"/>
      <c r="P639" s="141" t="s">
        <v>364</v>
      </c>
      <c r="Q639" s="141" t="s">
        <v>387</v>
      </c>
      <c r="R639" s="141" t="s">
        <v>679</v>
      </c>
      <c r="S639" s="141" t="s">
        <v>1014</v>
      </c>
      <c r="T639" s="141" t="s">
        <v>1012</v>
      </c>
      <c r="U639" s="89" t="s">
        <v>1473</v>
      </c>
      <c r="V639" s="70"/>
      <c r="W639" s="70"/>
      <c r="X639" s="142" t="s">
        <v>1288</v>
      </c>
    </row>
    <row r="640" spans="1:24" ht="15" customHeight="1">
      <c r="A640" s="70" t="s">
        <v>136</v>
      </c>
      <c r="B640" s="70" t="s">
        <v>137</v>
      </c>
      <c r="C640" s="153">
        <v>631</v>
      </c>
      <c r="D640" s="70"/>
      <c r="E640" s="154" t="s">
        <v>2743</v>
      </c>
      <c r="F640" s="141" t="s">
        <v>360</v>
      </c>
      <c r="G640" s="130">
        <v>200</v>
      </c>
      <c r="H640" s="141" t="s">
        <v>362</v>
      </c>
      <c r="I640" s="141">
        <v>30</v>
      </c>
      <c r="J640" s="143">
        <v>40268</v>
      </c>
      <c r="K640" s="141">
        <v>0</v>
      </c>
      <c r="L640" s="143">
        <f t="shared" si="9"/>
        <v>30772</v>
      </c>
      <c r="M640" s="89" t="s">
        <v>193</v>
      </c>
      <c r="N640" s="70" t="s">
        <v>139</v>
      </c>
      <c r="O640" s="70"/>
      <c r="P640" s="141" t="s">
        <v>364</v>
      </c>
      <c r="Q640" s="141" t="s">
        <v>138</v>
      </c>
      <c r="R640" s="141" t="s">
        <v>138</v>
      </c>
      <c r="S640" s="141" t="s">
        <v>1014</v>
      </c>
      <c r="T640" s="141" t="s">
        <v>1012</v>
      </c>
      <c r="U640" s="89" t="s">
        <v>1473</v>
      </c>
      <c r="V640" s="70"/>
      <c r="W640" s="70"/>
      <c r="X640" s="142" t="s">
        <v>138</v>
      </c>
    </row>
    <row r="641" spans="1:24" ht="15" customHeight="1">
      <c r="A641" s="70" t="s">
        <v>136</v>
      </c>
      <c r="B641" s="70" t="s">
        <v>137</v>
      </c>
      <c r="C641" s="153">
        <v>632</v>
      </c>
      <c r="D641" s="70"/>
      <c r="E641" s="154" t="s">
        <v>2744</v>
      </c>
      <c r="F641" s="141" t="s">
        <v>361</v>
      </c>
      <c r="G641" s="131">
        <v>1100</v>
      </c>
      <c r="H641" s="141" t="s">
        <v>362</v>
      </c>
      <c r="I641" s="141">
        <v>31</v>
      </c>
      <c r="J641" s="143">
        <v>40268</v>
      </c>
      <c r="K641" s="141">
        <v>0</v>
      </c>
      <c r="L641" s="143">
        <f t="shared" si="9"/>
        <v>30772</v>
      </c>
      <c r="M641" s="89" t="s">
        <v>195</v>
      </c>
      <c r="N641" s="70" t="s">
        <v>139</v>
      </c>
      <c r="O641" s="70"/>
      <c r="P641" s="141" t="s">
        <v>364</v>
      </c>
      <c r="Q641" s="141" t="s">
        <v>138</v>
      </c>
      <c r="R641" s="141" t="s">
        <v>138</v>
      </c>
      <c r="S641" s="141" t="s">
        <v>1014</v>
      </c>
      <c r="T641" s="141" t="s">
        <v>1012</v>
      </c>
      <c r="U641" s="89" t="s">
        <v>1473</v>
      </c>
      <c r="V641" s="70"/>
      <c r="W641" s="70"/>
      <c r="X641" s="142" t="s">
        <v>138</v>
      </c>
    </row>
    <row r="642" spans="1:24" ht="15" customHeight="1">
      <c r="A642" s="70" t="s">
        <v>136</v>
      </c>
      <c r="B642" s="70" t="s">
        <v>137</v>
      </c>
      <c r="C642" s="153">
        <v>634</v>
      </c>
      <c r="D642" s="70"/>
      <c r="E642" s="154" t="s">
        <v>2745</v>
      </c>
      <c r="F642" s="141" t="s">
        <v>360</v>
      </c>
      <c r="G642" s="130">
        <v>200</v>
      </c>
      <c r="H642" s="141" t="s">
        <v>362</v>
      </c>
      <c r="I642" s="141">
        <v>33</v>
      </c>
      <c r="J642" s="143">
        <v>40268</v>
      </c>
      <c r="K642" s="141">
        <v>0</v>
      </c>
      <c r="L642" s="143">
        <f t="shared" ref="L642:L705" si="10">DATE(YEAR(J642)-26,MONTH(J642),DAY(J642))</f>
        <v>30772</v>
      </c>
      <c r="M642" s="89" t="s">
        <v>197</v>
      </c>
      <c r="N642" s="70" t="s">
        <v>139</v>
      </c>
      <c r="O642" s="70"/>
      <c r="P642" s="141" t="s">
        <v>364</v>
      </c>
      <c r="Q642" s="141" t="s">
        <v>138</v>
      </c>
      <c r="R642" s="141" t="s">
        <v>138</v>
      </c>
      <c r="S642" s="141" t="s">
        <v>1014</v>
      </c>
      <c r="T642" s="141" t="s">
        <v>1012</v>
      </c>
      <c r="U642" s="89" t="s">
        <v>1473</v>
      </c>
      <c r="V642" s="70"/>
      <c r="W642" s="70"/>
      <c r="X642" s="142" t="s">
        <v>138</v>
      </c>
    </row>
    <row r="643" spans="1:24" ht="15" customHeight="1">
      <c r="A643" s="70" t="s">
        <v>136</v>
      </c>
      <c r="B643" s="70" t="s">
        <v>137</v>
      </c>
      <c r="C643" s="153">
        <v>635</v>
      </c>
      <c r="D643" s="70"/>
      <c r="E643" s="154" t="s">
        <v>2746</v>
      </c>
      <c r="F643" s="141" t="s">
        <v>360</v>
      </c>
      <c r="G643" s="130">
        <v>110</v>
      </c>
      <c r="H643" s="141" t="s">
        <v>362</v>
      </c>
      <c r="I643" s="141">
        <v>34</v>
      </c>
      <c r="J643" s="143">
        <v>40268</v>
      </c>
      <c r="K643" s="141">
        <v>54</v>
      </c>
      <c r="L643" s="143">
        <f t="shared" si="10"/>
        <v>30772</v>
      </c>
      <c r="M643" s="89" t="s">
        <v>198</v>
      </c>
      <c r="N643" s="70" t="s">
        <v>139</v>
      </c>
      <c r="O643" s="70"/>
      <c r="P643" s="141" t="s">
        <v>364</v>
      </c>
      <c r="Q643" s="141" t="s">
        <v>387</v>
      </c>
      <c r="R643" s="141" t="s">
        <v>680</v>
      </c>
      <c r="S643" s="141" t="s">
        <v>1014</v>
      </c>
      <c r="T643" s="141" t="s">
        <v>1012</v>
      </c>
      <c r="U643" s="89" t="s">
        <v>1473</v>
      </c>
      <c r="V643" s="70"/>
      <c r="W643" s="70"/>
      <c r="X643" s="142" t="s">
        <v>1289</v>
      </c>
    </row>
    <row r="644" spans="1:24" ht="15" customHeight="1">
      <c r="A644" s="70" t="s">
        <v>136</v>
      </c>
      <c r="B644" s="70" t="s">
        <v>137</v>
      </c>
      <c r="C644" s="153">
        <v>637</v>
      </c>
      <c r="D644" s="70"/>
      <c r="E644" s="154" t="s">
        <v>2747</v>
      </c>
      <c r="F644" s="141" t="s">
        <v>360</v>
      </c>
      <c r="G644" s="130">
        <v>100</v>
      </c>
      <c r="H644" s="141" t="s">
        <v>362</v>
      </c>
      <c r="I644" s="141">
        <v>38</v>
      </c>
      <c r="J644" s="143">
        <v>40268</v>
      </c>
      <c r="K644" s="141">
        <v>0</v>
      </c>
      <c r="L644" s="143">
        <f t="shared" si="10"/>
        <v>30772</v>
      </c>
      <c r="M644" s="89" t="s">
        <v>174</v>
      </c>
      <c r="N644" s="70" t="s">
        <v>139</v>
      </c>
      <c r="O644" s="70"/>
      <c r="P644" s="141" t="s">
        <v>364</v>
      </c>
      <c r="Q644" s="141" t="s">
        <v>391</v>
      </c>
      <c r="R644" s="141" t="s">
        <v>684</v>
      </c>
      <c r="S644" s="141" t="s">
        <v>1014</v>
      </c>
      <c r="T644" s="141" t="s">
        <v>1012</v>
      </c>
      <c r="U644" s="89" t="s">
        <v>1473</v>
      </c>
      <c r="V644" s="70"/>
      <c r="W644" s="70"/>
      <c r="X644" s="142" t="s">
        <v>1292</v>
      </c>
    </row>
    <row r="645" spans="1:24" ht="15" customHeight="1">
      <c r="A645" s="70" t="s">
        <v>136</v>
      </c>
      <c r="B645" s="70" t="s">
        <v>137</v>
      </c>
      <c r="C645" s="153">
        <v>638</v>
      </c>
      <c r="D645" s="70"/>
      <c r="E645" s="154" t="s">
        <v>2748</v>
      </c>
      <c r="F645" s="141" t="s">
        <v>360</v>
      </c>
      <c r="G645" s="130">
        <v>500</v>
      </c>
      <c r="H645" s="141" t="s">
        <v>362</v>
      </c>
      <c r="I645" s="141">
        <v>40</v>
      </c>
      <c r="J645" s="143">
        <v>40268</v>
      </c>
      <c r="K645" s="141">
        <v>0</v>
      </c>
      <c r="L645" s="143">
        <f t="shared" si="10"/>
        <v>30772</v>
      </c>
      <c r="M645" s="89" t="s">
        <v>202</v>
      </c>
      <c r="N645" s="70" t="s">
        <v>139</v>
      </c>
      <c r="O645" s="70"/>
      <c r="P645" s="141" t="s">
        <v>364</v>
      </c>
      <c r="Q645" s="141" t="s">
        <v>138</v>
      </c>
      <c r="R645" s="141" t="s">
        <v>138</v>
      </c>
      <c r="S645" s="141" t="s">
        <v>1014</v>
      </c>
      <c r="T645" s="141" t="s">
        <v>1012</v>
      </c>
      <c r="U645" s="89" t="s">
        <v>1473</v>
      </c>
      <c r="V645" s="70"/>
      <c r="W645" s="70"/>
      <c r="X645" s="142" t="s">
        <v>138</v>
      </c>
    </row>
    <row r="646" spans="1:24" ht="15" customHeight="1">
      <c r="A646" s="70" t="s">
        <v>136</v>
      </c>
      <c r="B646" s="70" t="s">
        <v>137</v>
      </c>
      <c r="C646" s="153">
        <v>639</v>
      </c>
      <c r="D646" s="70"/>
      <c r="E646" s="154" t="s">
        <v>2749</v>
      </c>
      <c r="F646" s="141" t="s">
        <v>360</v>
      </c>
      <c r="G646" s="130">
        <v>100</v>
      </c>
      <c r="H646" s="141" t="s">
        <v>362</v>
      </c>
      <c r="I646" s="141">
        <v>44</v>
      </c>
      <c r="J646" s="143">
        <v>40268</v>
      </c>
      <c r="K646" s="141">
        <v>0</v>
      </c>
      <c r="L646" s="143">
        <f t="shared" si="10"/>
        <v>30772</v>
      </c>
      <c r="M646" s="89" t="s">
        <v>204</v>
      </c>
      <c r="N646" s="70" t="s">
        <v>139</v>
      </c>
      <c r="O646" s="70"/>
      <c r="P646" s="141" t="s">
        <v>364</v>
      </c>
      <c r="Q646" s="141" t="s">
        <v>138</v>
      </c>
      <c r="R646" s="141" t="s">
        <v>138</v>
      </c>
      <c r="S646" s="141" t="s">
        <v>1014</v>
      </c>
      <c r="T646" s="141" t="s">
        <v>1012</v>
      </c>
      <c r="U646" s="89" t="s">
        <v>1473</v>
      </c>
      <c r="V646" s="70"/>
      <c r="W646" s="70"/>
      <c r="X646" s="142" t="s">
        <v>138</v>
      </c>
    </row>
    <row r="647" spans="1:24" ht="15" customHeight="1">
      <c r="A647" s="70" t="s">
        <v>136</v>
      </c>
      <c r="B647" s="70" t="s">
        <v>137</v>
      </c>
      <c r="C647" s="153">
        <v>640</v>
      </c>
      <c r="D647" s="70"/>
      <c r="E647" s="154" t="s">
        <v>2750</v>
      </c>
      <c r="F647" s="141" t="s">
        <v>360</v>
      </c>
      <c r="G647" s="130">
        <v>300</v>
      </c>
      <c r="H647" s="141" t="s">
        <v>362</v>
      </c>
      <c r="I647" s="141">
        <v>56</v>
      </c>
      <c r="J647" s="143">
        <v>40268</v>
      </c>
      <c r="K647" s="141">
        <v>0</v>
      </c>
      <c r="L647" s="143">
        <f t="shared" si="10"/>
        <v>30772</v>
      </c>
      <c r="M647" s="89" t="s">
        <v>214</v>
      </c>
      <c r="N647" s="70" t="s">
        <v>139</v>
      </c>
      <c r="O647" s="70"/>
      <c r="P647" s="141" t="s">
        <v>364</v>
      </c>
      <c r="Q647" s="141" t="s">
        <v>138</v>
      </c>
      <c r="R647" s="141" t="s">
        <v>138</v>
      </c>
      <c r="S647" s="141" t="s">
        <v>1014</v>
      </c>
      <c r="T647" s="141" t="s">
        <v>1012</v>
      </c>
      <c r="U647" s="89" t="s">
        <v>1473</v>
      </c>
      <c r="V647" s="70"/>
      <c r="W647" s="70"/>
      <c r="X647" s="142" t="s">
        <v>138</v>
      </c>
    </row>
    <row r="648" spans="1:24" ht="15" customHeight="1">
      <c r="A648" s="70" t="s">
        <v>136</v>
      </c>
      <c r="B648" s="70" t="s">
        <v>137</v>
      </c>
      <c r="C648" s="153">
        <v>641</v>
      </c>
      <c r="D648" s="70"/>
      <c r="E648" s="154" t="s">
        <v>2751</v>
      </c>
      <c r="F648" s="141" t="s">
        <v>360</v>
      </c>
      <c r="G648" s="130">
        <v>200</v>
      </c>
      <c r="H648" s="141" t="s">
        <v>362</v>
      </c>
      <c r="I648" s="141">
        <v>58</v>
      </c>
      <c r="J648" s="143">
        <v>40268</v>
      </c>
      <c r="K648" s="141">
        <v>0</v>
      </c>
      <c r="L648" s="143">
        <f t="shared" si="10"/>
        <v>30772</v>
      </c>
      <c r="M648" s="89" t="s">
        <v>202</v>
      </c>
      <c r="N648" s="70" t="s">
        <v>139</v>
      </c>
      <c r="O648" s="70"/>
      <c r="P648" s="141" t="s">
        <v>364</v>
      </c>
      <c r="Q648" s="141" t="s">
        <v>138</v>
      </c>
      <c r="R648" s="141" t="s">
        <v>138</v>
      </c>
      <c r="S648" s="141" t="s">
        <v>1014</v>
      </c>
      <c r="T648" s="141" t="s">
        <v>1012</v>
      </c>
      <c r="U648" s="89" t="s">
        <v>1473</v>
      </c>
      <c r="V648" s="70"/>
      <c r="W648" s="70"/>
      <c r="X648" s="142" t="s">
        <v>138</v>
      </c>
    </row>
    <row r="649" spans="1:24" ht="15" customHeight="1">
      <c r="A649" s="70" t="s">
        <v>136</v>
      </c>
      <c r="B649" s="70" t="s">
        <v>137</v>
      </c>
      <c r="C649" s="153">
        <v>643</v>
      </c>
      <c r="D649" s="70"/>
      <c r="E649" s="154" t="s">
        <v>2752</v>
      </c>
      <c r="F649" s="141" t="s">
        <v>360</v>
      </c>
      <c r="G649" s="130">
        <v>100</v>
      </c>
      <c r="H649" s="141" t="s">
        <v>362</v>
      </c>
      <c r="I649" s="141">
        <v>62</v>
      </c>
      <c r="J649" s="143">
        <v>40268</v>
      </c>
      <c r="K649" s="141">
        <v>77</v>
      </c>
      <c r="L649" s="143">
        <f t="shared" si="10"/>
        <v>30772</v>
      </c>
      <c r="M649" s="89" t="s">
        <v>202</v>
      </c>
      <c r="N649" s="70" t="s">
        <v>139</v>
      </c>
      <c r="O649" s="70"/>
      <c r="P649" s="141" t="s">
        <v>364</v>
      </c>
      <c r="Q649" s="141" t="s">
        <v>405</v>
      </c>
      <c r="R649" s="141" t="s">
        <v>698</v>
      </c>
      <c r="S649" s="141" t="s">
        <v>1014</v>
      </c>
      <c r="T649" s="141" t="s">
        <v>1012</v>
      </c>
      <c r="U649" s="89" t="s">
        <v>1473</v>
      </c>
      <c r="V649" s="70"/>
      <c r="W649" s="70"/>
      <c r="X649" s="142" t="s">
        <v>1484</v>
      </c>
    </row>
    <row r="650" spans="1:24" ht="15" customHeight="1">
      <c r="A650" s="70" t="s">
        <v>136</v>
      </c>
      <c r="B650" s="70" t="s">
        <v>137</v>
      </c>
      <c r="C650" s="153">
        <v>645</v>
      </c>
      <c r="D650" s="70"/>
      <c r="E650" s="154" t="s">
        <v>2753</v>
      </c>
      <c r="F650" s="141" t="s">
        <v>360</v>
      </c>
      <c r="G650" s="130">
        <v>520</v>
      </c>
      <c r="H650" s="141" t="s">
        <v>362</v>
      </c>
      <c r="I650" s="141">
        <v>63</v>
      </c>
      <c r="J650" s="143">
        <v>40268</v>
      </c>
      <c r="K650" s="141">
        <v>68</v>
      </c>
      <c r="L650" s="143">
        <f t="shared" si="10"/>
        <v>30772</v>
      </c>
      <c r="M650" s="89" t="s">
        <v>219</v>
      </c>
      <c r="N650" s="70" t="s">
        <v>139</v>
      </c>
      <c r="O650" s="70"/>
      <c r="P650" s="141" t="s">
        <v>364</v>
      </c>
      <c r="Q650" s="141" t="s">
        <v>406</v>
      </c>
      <c r="R650" s="141" t="s">
        <v>699</v>
      </c>
      <c r="S650" s="141" t="s">
        <v>1014</v>
      </c>
      <c r="T650" s="141" t="s">
        <v>1012</v>
      </c>
      <c r="U650" s="89" t="s">
        <v>1473</v>
      </c>
      <c r="V650" s="70"/>
      <c r="W650" s="70"/>
      <c r="X650" s="142" t="s">
        <v>1485</v>
      </c>
    </row>
    <row r="651" spans="1:24" ht="15" customHeight="1">
      <c r="A651" s="70" t="s">
        <v>136</v>
      </c>
      <c r="B651" s="70" t="s">
        <v>137</v>
      </c>
      <c r="C651" s="153">
        <v>647</v>
      </c>
      <c r="D651" s="70"/>
      <c r="E651" s="154" t="s">
        <v>2754</v>
      </c>
      <c r="F651" s="141" t="s">
        <v>360</v>
      </c>
      <c r="G651" s="131">
        <v>1000</v>
      </c>
      <c r="H651" s="141" t="s">
        <v>362</v>
      </c>
      <c r="I651" s="141">
        <v>65</v>
      </c>
      <c r="J651" s="143">
        <v>40268</v>
      </c>
      <c r="K651" s="141">
        <v>0</v>
      </c>
      <c r="L651" s="143">
        <f t="shared" si="10"/>
        <v>30772</v>
      </c>
      <c r="M651" s="89" t="s">
        <v>220</v>
      </c>
      <c r="N651" s="70" t="s">
        <v>139</v>
      </c>
      <c r="O651" s="70"/>
      <c r="P651" s="141" t="s">
        <v>364</v>
      </c>
      <c r="Q651" s="141" t="s">
        <v>138</v>
      </c>
      <c r="R651" s="141" t="s">
        <v>138</v>
      </c>
      <c r="S651" s="141" t="s">
        <v>1014</v>
      </c>
      <c r="T651" s="141" t="s">
        <v>1012</v>
      </c>
      <c r="U651" s="89" t="s">
        <v>1473</v>
      </c>
      <c r="V651" s="70"/>
      <c r="W651" s="70"/>
      <c r="X651" s="142" t="s">
        <v>138</v>
      </c>
    </row>
    <row r="652" spans="1:24" ht="15" customHeight="1">
      <c r="A652" s="70" t="s">
        <v>136</v>
      </c>
      <c r="B652" s="70" t="s">
        <v>137</v>
      </c>
      <c r="C652" s="153">
        <v>650</v>
      </c>
      <c r="D652" s="70"/>
      <c r="E652" s="154" t="s">
        <v>2755</v>
      </c>
      <c r="F652" s="141" t="s">
        <v>360</v>
      </c>
      <c r="G652" s="131">
        <v>1800</v>
      </c>
      <c r="H652" s="141" t="s">
        <v>362</v>
      </c>
      <c r="I652" s="141">
        <v>67</v>
      </c>
      <c r="J652" s="143">
        <v>40268</v>
      </c>
      <c r="K652" s="141">
        <v>0</v>
      </c>
      <c r="L652" s="143">
        <f t="shared" si="10"/>
        <v>30772</v>
      </c>
      <c r="M652" s="89" t="s">
        <v>222</v>
      </c>
      <c r="N652" s="70" t="s">
        <v>139</v>
      </c>
      <c r="O652" s="70"/>
      <c r="P652" s="141" t="s">
        <v>364</v>
      </c>
      <c r="Q652" s="141" t="s">
        <v>138</v>
      </c>
      <c r="R652" s="141" t="s">
        <v>138</v>
      </c>
      <c r="S652" s="141" t="s">
        <v>1014</v>
      </c>
      <c r="T652" s="141" t="s">
        <v>1012</v>
      </c>
      <c r="U652" s="89" t="s">
        <v>1473</v>
      </c>
      <c r="V652" s="70"/>
      <c r="W652" s="70"/>
      <c r="X652" s="142" t="s">
        <v>138</v>
      </c>
    </row>
    <row r="653" spans="1:24" ht="15" customHeight="1">
      <c r="A653" s="70" t="s">
        <v>136</v>
      </c>
      <c r="B653" s="70" t="s">
        <v>137</v>
      </c>
      <c r="C653" s="153">
        <v>651</v>
      </c>
      <c r="D653" s="70"/>
      <c r="E653" s="154" t="s">
        <v>2756</v>
      </c>
      <c r="F653" s="141" t="s">
        <v>360</v>
      </c>
      <c r="G653" s="130">
        <v>800</v>
      </c>
      <c r="H653" s="141" t="s">
        <v>362</v>
      </c>
      <c r="I653" s="141">
        <v>69</v>
      </c>
      <c r="J653" s="143">
        <v>40268</v>
      </c>
      <c r="K653" s="141">
        <v>44</v>
      </c>
      <c r="L653" s="143">
        <f t="shared" si="10"/>
        <v>30772</v>
      </c>
      <c r="M653" s="89" t="s">
        <v>173</v>
      </c>
      <c r="N653" s="70" t="s">
        <v>139</v>
      </c>
      <c r="O653" s="70"/>
      <c r="P653" s="141" t="s">
        <v>364</v>
      </c>
      <c r="Q653" s="141" t="s">
        <v>409</v>
      </c>
      <c r="R653" s="141" t="s">
        <v>702</v>
      </c>
      <c r="S653" s="141" t="s">
        <v>1014</v>
      </c>
      <c r="T653" s="141" t="s">
        <v>1012</v>
      </c>
      <c r="U653" s="89" t="s">
        <v>1473</v>
      </c>
      <c r="V653" s="70"/>
      <c r="W653" s="70"/>
      <c r="X653" s="142" t="s">
        <v>1487</v>
      </c>
    </row>
    <row r="654" spans="1:24" ht="15" customHeight="1">
      <c r="A654" s="70" t="s">
        <v>136</v>
      </c>
      <c r="B654" s="70" t="s">
        <v>137</v>
      </c>
      <c r="C654" s="153">
        <v>652</v>
      </c>
      <c r="D654" s="70"/>
      <c r="E654" s="154" t="s">
        <v>2757</v>
      </c>
      <c r="F654" s="141" t="s">
        <v>360</v>
      </c>
      <c r="G654" s="130">
        <v>100</v>
      </c>
      <c r="H654" s="141" t="s">
        <v>362</v>
      </c>
      <c r="I654" s="141">
        <v>75</v>
      </c>
      <c r="J654" s="143">
        <v>40268</v>
      </c>
      <c r="K654" s="141">
        <v>0</v>
      </c>
      <c r="L654" s="143">
        <f t="shared" si="10"/>
        <v>30772</v>
      </c>
      <c r="M654" s="89" t="s">
        <v>224</v>
      </c>
      <c r="N654" s="70" t="s">
        <v>139</v>
      </c>
      <c r="O654" s="70"/>
      <c r="P654" s="141" t="s">
        <v>364</v>
      </c>
      <c r="Q654" s="141" t="s">
        <v>414</v>
      </c>
      <c r="R654" s="141" t="s">
        <v>707</v>
      </c>
      <c r="S654" s="141" t="s">
        <v>1014</v>
      </c>
      <c r="T654" s="141" t="s">
        <v>1012</v>
      </c>
      <c r="U654" s="89" t="s">
        <v>1473</v>
      </c>
      <c r="V654" s="70"/>
      <c r="W654" s="70"/>
      <c r="X654" s="142" t="s">
        <v>138</v>
      </c>
    </row>
    <row r="655" spans="1:24" ht="15" customHeight="1">
      <c r="A655" s="70" t="s">
        <v>136</v>
      </c>
      <c r="B655" s="70" t="s">
        <v>137</v>
      </c>
      <c r="C655" s="153">
        <v>655</v>
      </c>
      <c r="D655" s="70"/>
      <c r="E655" s="154" t="s">
        <v>2758</v>
      </c>
      <c r="F655" s="141" t="s">
        <v>360</v>
      </c>
      <c r="G655" s="131">
        <v>2200</v>
      </c>
      <c r="H655" s="141" t="s">
        <v>362</v>
      </c>
      <c r="I655" s="141">
        <v>85</v>
      </c>
      <c r="J655" s="143">
        <v>40268</v>
      </c>
      <c r="K655" s="141">
        <v>0</v>
      </c>
      <c r="L655" s="143">
        <f t="shared" si="10"/>
        <v>30772</v>
      </c>
      <c r="M655" s="89" t="s">
        <v>230</v>
      </c>
      <c r="N655" s="70" t="s">
        <v>139</v>
      </c>
      <c r="O655" s="70"/>
      <c r="P655" s="141" t="s">
        <v>364</v>
      </c>
      <c r="Q655" s="141" t="s">
        <v>138</v>
      </c>
      <c r="R655" s="141" t="s">
        <v>138</v>
      </c>
      <c r="S655" s="141" t="s">
        <v>1014</v>
      </c>
      <c r="T655" s="141" t="s">
        <v>1012</v>
      </c>
      <c r="U655" s="89" t="s">
        <v>1473</v>
      </c>
      <c r="V655" s="70"/>
      <c r="W655" s="70"/>
      <c r="X655" s="142" t="s">
        <v>138</v>
      </c>
    </row>
    <row r="656" spans="1:24" ht="15" customHeight="1">
      <c r="A656" s="70" t="s">
        <v>136</v>
      </c>
      <c r="B656" s="70" t="s">
        <v>137</v>
      </c>
      <c r="C656" s="153">
        <v>656</v>
      </c>
      <c r="D656" s="70"/>
      <c r="E656" s="154" t="s">
        <v>2759</v>
      </c>
      <c r="F656" s="141" t="s">
        <v>360</v>
      </c>
      <c r="G656" s="130">
        <v>570</v>
      </c>
      <c r="H656" s="141" t="s">
        <v>362</v>
      </c>
      <c r="I656" s="141">
        <v>86</v>
      </c>
      <c r="J656" s="143">
        <v>40268</v>
      </c>
      <c r="K656" s="141">
        <v>47</v>
      </c>
      <c r="L656" s="143">
        <f t="shared" si="10"/>
        <v>30772</v>
      </c>
      <c r="M656" s="89" t="s">
        <v>231</v>
      </c>
      <c r="N656" s="70" t="s">
        <v>139</v>
      </c>
      <c r="O656" s="70"/>
      <c r="P656" s="141" t="s">
        <v>364</v>
      </c>
      <c r="Q656" s="141" t="s">
        <v>420</v>
      </c>
      <c r="R656" s="141" t="s">
        <v>714</v>
      </c>
      <c r="S656" s="141" t="s">
        <v>1014</v>
      </c>
      <c r="T656" s="141" t="s">
        <v>1012</v>
      </c>
      <c r="U656" s="89" t="s">
        <v>1473</v>
      </c>
      <c r="V656" s="70"/>
      <c r="W656" s="70"/>
      <c r="X656" s="142" t="s">
        <v>1306</v>
      </c>
    </row>
    <row r="657" spans="1:24" ht="15" customHeight="1">
      <c r="A657" s="70" t="s">
        <v>136</v>
      </c>
      <c r="B657" s="70" t="s">
        <v>137</v>
      </c>
      <c r="C657" s="153">
        <v>658</v>
      </c>
      <c r="D657" s="70"/>
      <c r="E657" s="154" t="s">
        <v>2760</v>
      </c>
      <c r="F657" s="141" t="s">
        <v>360</v>
      </c>
      <c r="G657" s="130">
        <v>100</v>
      </c>
      <c r="H657" s="141" t="s">
        <v>362</v>
      </c>
      <c r="I657" s="141">
        <v>91</v>
      </c>
      <c r="J657" s="143">
        <v>40268</v>
      </c>
      <c r="K657" s="141">
        <v>0</v>
      </c>
      <c r="L657" s="143">
        <f t="shared" si="10"/>
        <v>30772</v>
      </c>
      <c r="M657" s="89" t="s">
        <v>202</v>
      </c>
      <c r="N657" s="70" t="s">
        <v>139</v>
      </c>
      <c r="O657" s="70"/>
      <c r="P657" s="141" t="s">
        <v>364</v>
      </c>
      <c r="Q657" s="141" t="s">
        <v>138</v>
      </c>
      <c r="R657" s="141" t="s">
        <v>138</v>
      </c>
      <c r="S657" s="141" t="s">
        <v>1014</v>
      </c>
      <c r="T657" s="141" t="s">
        <v>1012</v>
      </c>
      <c r="U657" s="89" t="s">
        <v>1473</v>
      </c>
      <c r="V657" s="70"/>
      <c r="W657" s="70"/>
      <c r="X657" s="142" t="s">
        <v>138</v>
      </c>
    </row>
    <row r="658" spans="1:24" ht="15" customHeight="1">
      <c r="A658" s="70" t="s">
        <v>136</v>
      </c>
      <c r="B658" s="70" t="s">
        <v>137</v>
      </c>
      <c r="C658" s="153">
        <v>660</v>
      </c>
      <c r="D658" s="70"/>
      <c r="E658" s="154" t="s">
        <v>2761</v>
      </c>
      <c r="F658" s="141" t="s">
        <v>360</v>
      </c>
      <c r="G658" s="131">
        <v>1900</v>
      </c>
      <c r="H658" s="141" t="s">
        <v>362</v>
      </c>
      <c r="I658" s="141">
        <v>96</v>
      </c>
      <c r="J658" s="143">
        <v>40268</v>
      </c>
      <c r="K658" s="141">
        <v>0</v>
      </c>
      <c r="L658" s="143">
        <f t="shared" si="10"/>
        <v>30772</v>
      </c>
      <c r="M658" s="89" t="s">
        <v>230</v>
      </c>
      <c r="N658" s="70" t="s">
        <v>139</v>
      </c>
      <c r="O658" s="70"/>
      <c r="P658" s="141" t="s">
        <v>364</v>
      </c>
      <c r="Q658" s="141" t="s">
        <v>138</v>
      </c>
      <c r="R658" s="141" t="s">
        <v>138</v>
      </c>
      <c r="S658" s="141" t="s">
        <v>1014</v>
      </c>
      <c r="T658" s="141" t="s">
        <v>1012</v>
      </c>
      <c r="U658" s="89" t="s">
        <v>1473</v>
      </c>
      <c r="V658" s="70"/>
      <c r="W658" s="70"/>
      <c r="X658" s="142" t="s">
        <v>138</v>
      </c>
    </row>
    <row r="659" spans="1:24" ht="15" customHeight="1">
      <c r="A659" s="70" t="s">
        <v>136</v>
      </c>
      <c r="B659" s="70" t="s">
        <v>137</v>
      </c>
      <c r="C659" s="153">
        <v>661</v>
      </c>
      <c r="D659" s="70"/>
      <c r="E659" s="154" t="s">
        <v>2762</v>
      </c>
      <c r="F659" s="141" t="s">
        <v>360</v>
      </c>
      <c r="G659" s="130">
        <v>100</v>
      </c>
      <c r="H659" s="141" t="s">
        <v>362</v>
      </c>
      <c r="I659" s="141">
        <v>99</v>
      </c>
      <c r="J659" s="143">
        <v>40268</v>
      </c>
      <c r="K659" s="141">
        <v>0</v>
      </c>
      <c r="L659" s="143">
        <f t="shared" si="10"/>
        <v>30772</v>
      </c>
      <c r="M659" s="89" t="s">
        <v>223</v>
      </c>
      <c r="N659" s="70" t="s">
        <v>139</v>
      </c>
      <c r="O659" s="70"/>
      <c r="P659" s="141" t="s">
        <v>364</v>
      </c>
      <c r="Q659" s="141" t="s">
        <v>429</v>
      </c>
      <c r="R659" s="141" t="s">
        <v>138</v>
      </c>
      <c r="S659" s="141" t="s">
        <v>1014</v>
      </c>
      <c r="T659" s="141" t="s">
        <v>1012</v>
      </c>
      <c r="U659" s="89" t="s">
        <v>1473</v>
      </c>
      <c r="V659" s="70"/>
      <c r="W659" s="70"/>
      <c r="X659" s="142" t="s">
        <v>138</v>
      </c>
    </row>
    <row r="660" spans="1:24" ht="15" customHeight="1">
      <c r="A660" s="70" t="s">
        <v>136</v>
      </c>
      <c r="B660" s="70" t="s">
        <v>137</v>
      </c>
      <c r="C660" s="153">
        <v>663</v>
      </c>
      <c r="D660" s="70"/>
      <c r="E660" s="154" t="s">
        <v>2763</v>
      </c>
      <c r="F660" s="141" t="s">
        <v>361</v>
      </c>
      <c r="G660" s="130">
        <v>100</v>
      </c>
      <c r="H660" s="141" t="s">
        <v>362</v>
      </c>
      <c r="I660" s="141">
        <v>106</v>
      </c>
      <c r="J660" s="143">
        <v>40268</v>
      </c>
      <c r="K660" s="141">
        <v>0</v>
      </c>
      <c r="L660" s="143">
        <f t="shared" si="10"/>
        <v>30772</v>
      </c>
      <c r="M660" s="89" t="s">
        <v>182</v>
      </c>
      <c r="N660" s="70" t="s">
        <v>139</v>
      </c>
      <c r="O660" s="70"/>
      <c r="P660" s="141" t="s">
        <v>364</v>
      </c>
      <c r="Q660" s="141" t="s">
        <v>138</v>
      </c>
      <c r="R660" s="141" t="s">
        <v>138</v>
      </c>
      <c r="S660" s="141" t="s">
        <v>1014</v>
      </c>
      <c r="T660" s="141" t="s">
        <v>1012</v>
      </c>
      <c r="U660" s="89" t="s">
        <v>1473</v>
      </c>
      <c r="V660" s="70"/>
      <c r="W660" s="70"/>
      <c r="X660" s="142" t="s">
        <v>138</v>
      </c>
    </row>
    <row r="661" spans="1:24" ht="15" customHeight="1">
      <c r="A661" s="70" t="s">
        <v>136</v>
      </c>
      <c r="B661" s="70" t="s">
        <v>137</v>
      </c>
      <c r="C661" s="153">
        <v>664</v>
      </c>
      <c r="D661" s="70"/>
      <c r="E661" s="154" t="s">
        <v>2764</v>
      </c>
      <c r="F661" s="141" t="s">
        <v>360</v>
      </c>
      <c r="G661" s="130">
        <v>100</v>
      </c>
      <c r="H661" s="141" t="s">
        <v>362</v>
      </c>
      <c r="I661" s="141">
        <v>107</v>
      </c>
      <c r="J661" s="143">
        <v>40268</v>
      </c>
      <c r="K661" s="141">
        <v>0</v>
      </c>
      <c r="L661" s="143">
        <f t="shared" si="10"/>
        <v>30772</v>
      </c>
      <c r="M661" s="89" t="s">
        <v>202</v>
      </c>
      <c r="N661" s="70" t="s">
        <v>139</v>
      </c>
      <c r="O661" s="70"/>
      <c r="P661" s="141" t="s">
        <v>364</v>
      </c>
      <c r="Q661" s="141" t="s">
        <v>138</v>
      </c>
      <c r="R661" s="141" t="s">
        <v>138</v>
      </c>
      <c r="S661" s="141" t="s">
        <v>1014</v>
      </c>
      <c r="T661" s="141" t="s">
        <v>1012</v>
      </c>
      <c r="U661" s="89" t="s">
        <v>1473</v>
      </c>
      <c r="V661" s="70"/>
      <c r="W661" s="70"/>
      <c r="X661" s="142" t="s">
        <v>138</v>
      </c>
    </row>
    <row r="662" spans="1:24" ht="15" customHeight="1">
      <c r="A662" s="70" t="s">
        <v>136</v>
      </c>
      <c r="B662" s="70" t="s">
        <v>137</v>
      </c>
      <c r="C662" s="153">
        <v>666</v>
      </c>
      <c r="D662" s="70"/>
      <c r="E662" s="154" t="s">
        <v>2765</v>
      </c>
      <c r="F662" s="141" t="s">
        <v>360</v>
      </c>
      <c r="G662" s="130">
        <v>100</v>
      </c>
      <c r="H662" s="141" t="s">
        <v>362</v>
      </c>
      <c r="I662" s="141">
        <v>114</v>
      </c>
      <c r="J662" s="143">
        <v>40268</v>
      </c>
      <c r="K662" s="141">
        <v>0</v>
      </c>
      <c r="L662" s="143">
        <f t="shared" si="10"/>
        <v>30772</v>
      </c>
      <c r="M662" s="89" t="s">
        <v>196</v>
      </c>
      <c r="N662" s="70" t="s">
        <v>139</v>
      </c>
      <c r="O662" s="70"/>
      <c r="P662" s="141" t="s">
        <v>364</v>
      </c>
      <c r="Q662" s="141" t="s">
        <v>138</v>
      </c>
      <c r="R662" s="141" t="s">
        <v>138</v>
      </c>
      <c r="S662" s="141" t="s">
        <v>2990</v>
      </c>
      <c r="T662" s="141" t="s">
        <v>2991</v>
      </c>
      <c r="U662" s="89" t="s">
        <v>1473</v>
      </c>
      <c r="V662" s="70"/>
      <c r="W662" s="70"/>
      <c r="X662" s="142" t="s">
        <v>138</v>
      </c>
    </row>
    <row r="663" spans="1:24" ht="15" customHeight="1">
      <c r="A663" s="70" t="s">
        <v>136</v>
      </c>
      <c r="B663" s="70" t="s">
        <v>137</v>
      </c>
      <c r="C663" s="153">
        <v>667</v>
      </c>
      <c r="D663" s="70"/>
      <c r="E663" s="154" t="s">
        <v>2766</v>
      </c>
      <c r="F663" s="141" t="s">
        <v>361</v>
      </c>
      <c r="G663" s="130">
        <v>100</v>
      </c>
      <c r="H663" s="141" t="s">
        <v>362</v>
      </c>
      <c r="I663" s="141">
        <v>115</v>
      </c>
      <c r="J663" s="143">
        <v>40268</v>
      </c>
      <c r="K663" s="141">
        <v>56</v>
      </c>
      <c r="L663" s="143">
        <f t="shared" si="10"/>
        <v>30772</v>
      </c>
      <c r="M663" s="89" t="s">
        <v>173</v>
      </c>
      <c r="N663" s="70" t="s">
        <v>139</v>
      </c>
      <c r="O663" s="70"/>
      <c r="P663" s="141" t="s">
        <v>364</v>
      </c>
      <c r="Q663" s="141" t="s">
        <v>437</v>
      </c>
      <c r="R663" s="141" t="s">
        <v>731</v>
      </c>
      <c r="S663" s="141" t="s">
        <v>2990</v>
      </c>
      <c r="T663" s="141" t="s">
        <v>2991</v>
      </c>
      <c r="U663" s="89" t="s">
        <v>1473</v>
      </c>
      <c r="V663" s="70"/>
      <c r="W663" s="70"/>
      <c r="X663" s="142" t="s">
        <v>1317</v>
      </c>
    </row>
    <row r="664" spans="1:24" ht="15" customHeight="1">
      <c r="A664" s="70" t="s">
        <v>136</v>
      </c>
      <c r="B664" s="70" t="s">
        <v>137</v>
      </c>
      <c r="C664" s="153">
        <v>668</v>
      </c>
      <c r="D664" s="70"/>
      <c r="E664" s="154" t="s">
        <v>2767</v>
      </c>
      <c r="F664" s="141" t="s">
        <v>360</v>
      </c>
      <c r="G664" s="130">
        <v>100</v>
      </c>
      <c r="H664" s="141" t="s">
        <v>362</v>
      </c>
      <c r="I664" s="141">
        <v>119</v>
      </c>
      <c r="J664" s="143">
        <v>40268</v>
      </c>
      <c r="K664" s="141">
        <v>62</v>
      </c>
      <c r="L664" s="143">
        <f t="shared" si="10"/>
        <v>30772</v>
      </c>
      <c r="M664" s="89" t="s">
        <v>195</v>
      </c>
      <c r="N664" s="70" t="s">
        <v>139</v>
      </c>
      <c r="O664" s="70"/>
      <c r="P664" s="141" t="s">
        <v>364</v>
      </c>
      <c r="Q664" s="141" t="s">
        <v>440</v>
      </c>
      <c r="R664" s="141" t="s">
        <v>734</v>
      </c>
      <c r="S664" s="141" t="s">
        <v>2990</v>
      </c>
      <c r="T664" s="141" t="s">
        <v>2991</v>
      </c>
      <c r="U664" s="89" t="s">
        <v>1473</v>
      </c>
      <c r="V664" s="70"/>
      <c r="W664" s="70"/>
      <c r="X664" s="142" t="s">
        <v>1499</v>
      </c>
    </row>
    <row r="665" spans="1:24" ht="15" customHeight="1">
      <c r="A665" s="70" t="s">
        <v>136</v>
      </c>
      <c r="B665" s="70" t="s">
        <v>137</v>
      </c>
      <c r="C665" s="153">
        <v>669</v>
      </c>
      <c r="D665" s="70"/>
      <c r="E665" s="154" t="s">
        <v>2768</v>
      </c>
      <c r="F665" s="141" t="s">
        <v>360</v>
      </c>
      <c r="G665" s="130">
        <v>100</v>
      </c>
      <c r="H665" s="141" t="s">
        <v>362</v>
      </c>
      <c r="I665" s="141">
        <v>121</v>
      </c>
      <c r="J665" s="143">
        <v>40268</v>
      </c>
      <c r="K665" s="141">
        <v>0</v>
      </c>
      <c r="L665" s="143">
        <f t="shared" si="10"/>
        <v>30772</v>
      </c>
      <c r="M665" s="89" t="s">
        <v>174</v>
      </c>
      <c r="N665" s="70" t="s">
        <v>139</v>
      </c>
      <c r="O665" s="70"/>
      <c r="P665" s="141" t="s">
        <v>364</v>
      </c>
      <c r="Q665" s="141" t="s">
        <v>138</v>
      </c>
      <c r="R665" s="141" t="s">
        <v>138</v>
      </c>
      <c r="S665" s="141" t="s">
        <v>1014</v>
      </c>
      <c r="T665" s="141" t="s">
        <v>1012</v>
      </c>
      <c r="U665" s="89" t="s">
        <v>1473</v>
      </c>
      <c r="V665" s="70"/>
      <c r="W665" s="70"/>
      <c r="X665" s="142" t="s">
        <v>138</v>
      </c>
    </row>
    <row r="666" spans="1:24" ht="15" customHeight="1">
      <c r="A666" s="70" t="s">
        <v>136</v>
      </c>
      <c r="B666" s="70" t="s">
        <v>137</v>
      </c>
      <c r="C666" s="153">
        <v>670</v>
      </c>
      <c r="D666" s="70"/>
      <c r="E666" s="154" t="s">
        <v>2769</v>
      </c>
      <c r="F666" s="141" t="s">
        <v>360</v>
      </c>
      <c r="G666" s="131">
        <v>1000</v>
      </c>
      <c r="H666" s="141" t="s">
        <v>362</v>
      </c>
      <c r="I666" s="141">
        <v>122</v>
      </c>
      <c r="J666" s="143">
        <v>40268</v>
      </c>
      <c r="K666" s="141">
        <v>36</v>
      </c>
      <c r="L666" s="143">
        <f t="shared" si="10"/>
        <v>30772</v>
      </c>
      <c r="M666" s="89" t="s">
        <v>174</v>
      </c>
      <c r="N666" s="70" t="s">
        <v>139</v>
      </c>
      <c r="O666" s="70"/>
      <c r="P666" s="141" t="s">
        <v>364</v>
      </c>
      <c r="Q666" s="141" t="s">
        <v>442</v>
      </c>
      <c r="R666" s="141" t="s">
        <v>736</v>
      </c>
      <c r="S666" s="141" t="s">
        <v>1014</v>
      </c>
      <c r="T666" s="141" t="s">
        <v>1012</v>
      </c>
      <c r="U666" s="89" t="s">
        <v>1473</v>
      </c>
      <c r="V666" s="70"/>
      <c r="W666" s="70"/>
      <c r="X666" s="142" t="s">
        <v>1318</v>
      </c>
    </row>
    <row r="667" spans="1:24" ht="15" customHeight="1">
      <c r="A667" s="70" t="s">
        <v>136</v>
      </c>
      <c r="B667" s="70" t="s">
        <v>137</v>
      </c>
      <c r="C667" s="153">
        <v>672</v>
      </c>
      <c r="D667" s="70"/>
      <c r="E667" s="154" t="s">
        <v>2770</v>
      </c>
      <c r="F667" s="141" t="s">
        <v>360</v>
      </c>
      <c r="G667" s="130">
        <v>100</v>
      </c>
      <c r="H667" s="141" t="s">
        <v>362</v>
      </c>
      <c r="I667" s="141">
        <v>126</v>
      </c>
      <c r="J667" s="143">
        <v>40268</v>
      </c>
      <c r="K667" s="141">
        <v>0</v>
      </c>
      <c r="L667" s="143">
        <f t="shared" si="10"/>
        <v>30772</v>
      </c>
      <c r="M667" s="89" t="s">
        <v>184</v>
      </c>
      <c r="N667" s="70" t="s">
        <v>139</v>
      </c>
      <c r="O667" s="70"/>
      <c r="P667" s="141" t="s">
        <v>364</v>
      </c>
      <c r="Q667" s="141" t="s">
        <v>138</v>
      </c>
      <c r="R667" s="141" t="s">
        <v>138</v>
      </c>
      <c r="S667" s="141" t="s">
        <v>1014</v>
      </c>
      <c r="T667" s="141" t="s">
        <v>1012</v>
      </c>
      <c r="U667" s="89" t="s">
        <v>1473</v>
      </c>
      <c r="V667" s="70"/>
      <c r="W667" s="70"/>
      <c r="X667" s="142" t="s">
        <v>138</v>
      </c>
    </row>
    <row r="668" spans="1:24" ht="15" customHeight="1">
      <c r="A668" s="70" t="s">
        <v>136</v>
      </c>
      <c r="B668" s="70" t="s">
        <v>137</v>
      </c>
      <c r="C668" s="153">
        <v>674</v>
      </c>
      <c r="D668" s="70"/>
      <c r="E668" s="154" t="s">
        <v>2760</v>
      </c>
      <c r="F668" s="141" t="s">
        <v>361</v>
      </c>
      <c r="G668" s="131">
        <v>1000</v>
      </c>
      <c r="H668" s="141" t="s">
        <v>362</v>
      </c>
      <c r="I668" s="141">
        <v>135</v>
      </c>
      <c r="J668" s="143">
        <v>40268</v>
      </c>
      <c r="K668" s="141">
        <v>0</v>
      </c>
      <c r="L668" s="143">
        <f t="shared" si="10"/>
        <v>30772</v>
      </c>
      <c r="M668" s="89" t="s">
        <v>255</v>
      </c>
      <c r="N668" s="70" t="s">
        <v>139</v>
      </c>
      <c r="O668" s="70"/>
      <c r="P668" s="141" t="s">
        <v>364</v>
      </c>
      <c r="Q668" s="141" t="s">
        <v>138</v>
      </c>
      <c r="R668" s="141" t="s">
        <v>138</v>
      </c>
      <c r="S668" s="141" t="s">
        <v>1014</v>
      </c>
      <c r="T668" s="141" t="s">
        <v>1012</v>
      </c>
      <c r="U668" s="89" t="s">
        <v>1473</v>
      </c>
      <c r="V668" s="70"/>
      <c r="W668" s="70"/>
      <c r="X668" s="142" t="s">
        <v>138</v>
      </c>
    </row>
    <row r="669" spans="1:24" ht="15" customHeight="1">
      <c r="A669" s="70" t="s">
        <v>136</v>
      </c>
      <c r="B669" s="70" t="s">
        <v>137</v>
      </c>
      <c r="C669" s="153">
        <v>675</v>
      </c>
      <c r="D669" s="70"/>
      <c r="E669" s="154" t="s">
        <v>2771</v>
      </c>
      <c r="F669" s="141" t="s">
        <v>361</v>
      </c>
      <c r="G669" s="130">
        <v>900</v>
      </c>
      <c r="H669" s="141" t="s">
        <v>362</v>
      </c>
      <c r="I669" s="141">
        <v>142</v>
      </c>
      <c r="J669" s="143">
        <v>40268</v>
      </c>
      <c r="K669" s="141">
        <v>0</v>
      </c>
      <c r="L669" s="143">
        <f t="shared" si="10"/>
        <v>30772</v>
      </c>
      <c r="M669" s="89" t="s">
        <v>256</v>
      </c>
      <c r="N669" s="70" t="s">
        <v>139</v>
      </c>
      <c r="O669" s="70"/>
      <c r="P669" s="141" t="s">
        <v>364</v>
      </c>
      <c r="Q669" s="141" t="s">
        <v>138</v>
      </c>
      <c r="R669" s="141" t="s">
        <v>138</v>
      </c>
      <c r="S669" s="141" t="s">
        <v>1014</v>
      </c>
      <c r="T669" s="141" t="s">
        <v>1012</v>
      </c>
      <c r="U669" s="89" t="s">
        <v>1473</v>
      </c>
      <c r="V669" s="70"/>
      <c r="W669" s="70"/>
      <c r="X669" s="142" t="s">
        <v>138</v>
      </c>
    </row>
    <row r="670" spans="1:24" ht="15" customHeight="1">
      <c r="A670" s="70" t="s">
        <v>136</v>
      </c>
      <c r="B670" s="70" t="s">
        <v>137</v>
      </c>
      <c r="C670" s="153">
        <v>676</v>
      </c>
      <c r="D670" s="70"/>
      <c r="E670" s="154" t="s">
        <v>2772</v>
      </c>
      <c r="F670" s="141" t="s">
        <v>360</v>
      </c>
      <c r="G670" s="131">
        <v>1000</v>
      </c>
      <c r="H670" s="141" t="s">
        <v>362</v>
      </c>
      <c r="I670" s="141">
        <v>145</v>
      </c>
      <c r="J670" s="143">
        <v>40268</v>
      </c>
      <c r="K670" s="141">
        <v>0</v>
      </c>
      <c r="L670" s="143">
        <f t="shared" si="10"/>
        <v>30772</v>
      </c>
      <c r="M670" s="89" t="s">
        <v>185</v>
      </c>
      <c r="N670" s="70" t="s">
        <v>139</v>
      </c>
      <c r="O670" s="70"/>
      <c r="P670" s="141" t="s">
        <v>364</v>
      </c>
      <c r="Q670" s="141" t="s">
        <v>138</v>
      </c>
      <c r="R670" s="141" t="s">
        <v>138</v>
      </c>
      <c r="S670" s="141" t="s">
        <v>1014</v>
      </c>
      <c r="T670" s="141" t="s">
        <v>1012</v>
      </c>
      <c r="U670" s="89" t="s">
        <v>1473</v>
      </c>
      <c r="V670" s="70"/>
      <c r="W670" s="70"/>
      <c r="X670" s="142" t="s">
        <v>138</v>
      </c>
    </row>
    <row r="671" spans="1:24" ht="15" customHeight="1">
      <c r="A671" s="70" t="s">
        <v>136</v>
      </c>
      <c r="B671" s="70" t="s">
        <v>137</v>
      </c>
      <c r="C671" s="153">
        <v>677</v>
      </c>
      <c r="D671" s="70"/>
      <c r="E671" s="154" t="s">
        <v>2773</v>
      </c>
      <c r="F671" s="141" t="s">
        <v>360</v>
      </c>
      <c r="G671" s="130">
        <v>100</v>
      </c>
      <c r="H671" s="141" t="s">
        <v>362</v>
      </c>
      <c r="I671" s="141">
        <v>147</v>
      </c>
      <c r="J671" s="143">
        <v>40268</v>
      </c>
      <c r="K671" s="141">
        <v>82</v>
      </c>
      <c r="L671" s="143">
        <f t="shared" si="10"/>
        <v>30772</v>
      </c>
      <c r="M671" s="89" t="s">
        <v>208</v>
      </c>
      <c r="N671" s="70" t="s">
        <v>139</v>
      </c>
      <c r="O671" s="70"/>
      <c r="P671" s="141" t="s">
        <v>364</v>
      </c>
      <c r="Q671" s="141" t="s">
        <v>459</v>
      </c>
      <c r="R671" s="141" t="s">
        <v>755</v>
      </c>
      <c r="S671" s="141" t="s">
        <v>1014</v>
      </c>
      <c r="T671" s="141" t="s">
        <v>1012</v>
      </c>
      <c r="U671" s="89" t="s">
        <v>1473</v>
      </c>
      <c r="V671" s="70"/>
      <c r="W671" s="70"/>
      <c r="X671" s="142" t="s">
        <v>1507</v>
      </c>
    </row>
    <row r="672" spans="1:24" ht="15" customHeight="1">
      <c r="A672" s="70" t="s">
        <v>136</v>
      </c>
      <c r="B672" s="70" t="s">
        <v>137</v>
      </c>
      <c r="C672" s="153">
        <v>678</v>
      </c>
      <c r="D672" s="70"/>
      <c r="E672" s="154" t="s">
        <v>2774</v>
      </c>
      <c r="F672" s="141" t="s">
        <v>360</v>
      </c>
      <c r="G672" s="130">
        <v>600</v>
      </c>
      <c r="H672" s="141" t="s">
        <v>362</v>
      </c>
      <c r="I672" s="141">
        <v>148</v>
      </c>
      <c r="J672" s="143">
        <v>40268</v>
      </c>
      <c r="K672" s="141">
        <v>0</v>
      </c>
      <c r="L672" s="143">
        <f t="shared" si="10"/>
        <v>30772</v>
      </c>
      <c r="M672" s="89" t="s">
        <v>174</v>
      </c>
      <c r="N672" s="70" t="s">
        <v>139</v>
      </c>
      <c r="O672" s="70"/>
      <c r="P672" s="141" t="s">
        <v>364</v>
      </c>
      <c r="Q672" s="141" t="s">
        <v>138</v>
      </c>
      <c r="R672" s="141" t="s">
        <v>138</v>
      </c>
      <c r="S672" s="141" t="s">
        <v>1014</v>
      </c>
      <c r="T672" s="141" t="s">
        <v>1012</v>
      </c>
      <c r="U672" s="89" t="s">
        <v>1473</v>
      </c>
      <c r="V672" s="70"/>
      <c r="W672" s="70"/>
      <c r="X672" s="142" t="s">
        <v>138</v>
      </c>
    </row>
    <row r="673" spans="1:24" ht="15" customHeight="1">
      <c r="A673" s="70" t="s">
        <v>136</v>
      </c>
      <c r="B673" s="70" t="s">
        <v>137</v>
      </c>
      <c r="C673" s="153">
        <v>679</v>
      </c>
      <c r="D673" s="70"/>
      <c r="E673" s="154" t="s">
        <v>2775</v>
      </c>
      <c r="F673" s="141" t="s">
        <v>360</v>
      </c>
      <c r="G673" s="130">
        <v>810</v>
      </c>
      <c r="H673" s="141" t="s">
        <v>362</v>
      </c>
      <c r="I673" s="141">
        <v>149</v>
      </c>
      <c r="J673" s="143">
        <v>40268</v>
      </c>
      <c r="K673" s="141">
        <v>75</v>
      </c>
      <c r="L673" s="143">
        <f t="shared" si="10"/>
        <v>30772</v>
      </c>
      <c r="M673" s="89" t="s">
        <v>202</v>
      </c>
      <c r="N673" s="70" t="s">
        <v>139</v>
      </c>
      <c r="O673" s="70"/>
      <c r="P673" s="141" t="s">
        <v>364</v>
      </c>
      <c r="Q673" s="141" t="s">
        <v>413</v>
      </c>
      <c r="R673" s="141" t="s">
        <v>756</v>
      </c>
      <c r="S673" s="141" t="s">
        <v>1014</v>
      </c>
      <c r="T673" s="141" t="s">
        <v>1012</v>
      </c>
      <c r="U673" s="89" t="s">
        <v>1473</v>
      </c>
      <c r="V673" s="70"/>
      <c r="W673" s="70"/>
      <c r="X673" s="142" t="s">
        <v>138</v>
      </c>
    </row>
    <row r="674" spans="1:24" ht="15" customHeight="1">
      <c r="A674" s="70" t="s">
        <v>136</v>
      </c>
      <c r="B674" s="70" t="s">
        <v>137</v>
      </c>
      <c r="C674" s="153">
        <v>680</v>
      </c>
      <c r="D674" s="70"/>
      <c r="E674" s="154" t="s">
        <v>2776</v>
      </c>
      <c r="F674" s="141" t="s">
        <v>360</v>
      </c>
      <c r="G674" s="131">
        <v>1800</v>
      </c>
      <c r="H674" s="141" t="s">
        <v>362</v>
      </c>
      <c r="I674" s="141">
        <v>151</v>
      </c>
      <c r="J674" s="143">
        <v>40268</v>
      </c>
      <c r="K674" s="141">
        <v>60</v>
      </c>
      <c r="L674" s="143">
        <f t="shared" si="10"/>
        <v>30772</v>
      </c>
      <c r="M674" s="89" t="s">
        <v>263</v>
      </c>
      <c r="N674" s="70" t="s">
        <v>139</v>
      </c>
      <c r="O674" s="70"/>
      <c r="P674" s="141" t="s">
        <v>364</v>
      </c>
      <c r="Q674" s="141" t="s">
        <v>461</v>
      </c>
      <c r="R674" s="141" t="s">
        <v>758</v>
      </c>
      <c r="S674" s="141" t="s">
        <v>1014</v>
      </c>
      <c r="T674" s="141" t="s">
        <v>1012</v>
      </c>
      <c r="U674" s="89" t="s">
        <v>1473</v>
      </c>
      <c r="V674" s="70"/>
      <c r="W674" s="70"/>
      <c r="X674" s="142" t="s">
        <v>1330</v>
      </c>
    </row>
    <row r="675" spans="1:24" ht="15" customHeight="1">
      <c r="A675" s="70" t="s">
        <v>136</v>
      </c>
      <c r="B675" s="70" t="s">
        <v>137</v>
      </c>
      <c r="C675" s="153">
        <v>681</v>
      </c>
      <c r="D675" s="70"/>
      <c r="E675" s="154" t="s">
        <v>2777</v>
      </c>
      <c r="F675" s="141" t="s">
        <v>360</v>
      </c>
      <c r="G675" s="130">
        <v>100</v>
      </c>
      <c r="H675" s="141" t="s">
        <v>362</v>
      </c>
      <c r="I675" s="141">
        <v>152</v>
      </c>
      <c r="J675" s="143">
        <v>40268</v>
      </c>
      <c r="K675" s="141">
        <v>0</v>
      </c>
      <c r="L675" s="143">
        <f t="shared" si="10"/>
        <v>30772</v>
      </c>
      <c r="M675" s="89" t="s">
        <v>262</v>
      </c>
      <c r="N675" s="70" t="s">
        <v>139</v>
      </c>
      <c r="O675" s="70"/>
      <c r="P675" s="141" t="s">
        <v>364</v>
      </c>
      <c r="Q675" s="141" t="s">
        <v>462</v>
      </c>
      <c r="R675" s="141" t="s">
        <v>759</v>
      </c>
      <c r="S675" s="141" t="s">
        <v>1014</v>
      </c>
      <c r="T675" s="141" t="s">
        <v>1012</v>
      </c>
      <c r="U675" s="89" t="s">
        <v>1473</v>
      </c>
      <c r="V675" s="70"/>
      <c r="W675" s="70"/>
      <c r="X675" s="142" t="s">
        <v>138</v>
      </c>
    </row>
    <row r="676" spans="1:24" ht="15" customHeight="1">
      <c r="A676" s="70" t="s">
        <v>136</v>
      </c>
      <c r="B676" s="70" t="s">
        <v>137</v>
      </c>
      <c r="C676" s="153">
        <v>682</v>
      </c>
      <c r="D676" s="70"/>
      <c r="E676" s="154" t="s">
        <v>2778</v>
      </c>
      <c r="F676" s="141" t="s">
        <v>360</v>
      </c>
      <c r="G676" s="130">
        <v>600</v>
      </c>
      <c r="H676" s="141" t="s">
        <v>362</v>
      </c>
      <c r="I676" s="141">
        <v>155</v>
      </c>
      <c r="J676" s="143">
        <v>40268</v>
      </c>
      <c r="K676" s="141">
        <v>0</v>
      </c>
      <c r="L676" s="143">
        <f t="shared" si="10"/>
        <v>30772</v>
      </c>
      <c r="M676" s="89" t="s">
        <v>170</v>
      </c>
      <c r="N676" s="70" t="s">
        <v>139</v>
      </c>
      <c r="O676" s="70"/>
      <c r="P676" s="141" t="s">
        <v>364</v>
      </c>
      <c r="Q676" s="141" t="s">
        <v>463</v>
      </c>
      <c r="R676" s="141" t="s">
        <v>138</v>
      </c>
      <c r="S676" s="141" t="s">
        <v>1014</v>
      </c>
      <c r="T676" s="141" t="s">
        <v>1012</v>
      </c>
      <c r="U676" s="89" t="s">
        <v>1473</v>
      </c>
      <c r="V676" s="70"/>
      <c r="W676" s="70"/>
      <c r="X676" s="142" t="s">
        <v>138</v>
      </c>
    </row>
    <row r="677" spans="1:24" ht="15" customHeight="1">
      <c r="A677" s="70" t="s">
        <v>136</v>
      </c>
      <c r="B677" s="70" t="s">
        <v>137</v>
      </c>
      <c r="C677" s="153">
        <v>683</v>
      </c>
      <c r="D677" s="70"/>
      <c r="E677" s="154" t="s">
        <v>2779</v>
      </c>
      <c r="F677" s="141" t="s">
        <v>360</v>
      </c>
      <c r="G677" s="130">
        <v>100</v>
      </c>
      <c r="H677" s="141" t="s">
        <v>362</v>
      </c>
      <c r="I677" s="141">
        <v>158</v>
      </c>
      <c r="J677" s="143">
        <v>40268</v>
      </c>
      <c r="K677" s="141">
        <v>64</v>
      </c>
      <c r="L677" s="143">
        <f t="shared" si="10"/>
        <v>30772</v>
      </c>
      <c r="M677" s="89" t="s">
        <v>174</v>
      </c>
      <c r="N677" s="70" t="s">
        <v>139</v>
      </c>
      <c r="O677" s="70"/>
      <c r="P677" s="141" t="s">
        <v>364</v>
      </c>
      <c r="Q677" s="141" t="s">
        <v>466</v>
      </c>
      <c r="R677" s="141" t="s">
        <v>764</v>
      </c>
      <c r="S677" s="141" t="s">
        <v>1014</v>
      </c>
      <c r="T677" s="141" t="s">
        <v>1012</v>
      </c>
      <c r="U677" s="89" t="s">
        <v>1473</v>
      </c>
      <c r="V677" s="70"/>
      <c r="W677" s="70"/>
      <c r="X677" s="142" t="s">
        <v>1332</v>
      </c>
    </row>
    <row r="678" spans="1:24" ht="15" customHeight="1">
      <c r="A678" s="70" t="s">
        <v>136</v>
      </c>
      <c r="B678" s="70" t="s">
        <v>137</v>
      </c>
      <c r="C678" s="153">
        <v>684</v>
      </c>
      <c r="D678" s="70"/>
      <c r="E678" s="154" t="s">
        <v>2780</v>
      </c>
      <c r="F678" s="141" t="s">
        <v>360</v>
      </c>
      <c r="G678" s="130">
        <v>100</v>
      </c>
      <c r="H678" s="141" t="s">
        <v>362</v>
      </c>
      <c r="I678" s="141">
        <v>161</v>
      </c>
      <c r="J678" s="143">
        <v>40268</v>
      </c>
      <c r="K678" s="141">
        <v>0</v>
      </c>
      <c r="L678" s="143">
        <f t="shared" si="10"/>
        <v>30772</v>
      </c>
      <c r="M678" s="89" t="s">
        <v>264</v>
      </c>
      <c r="N678" s="70" t="s">
        <v>139</v>
      </c>
      <c r="O678" s="70"/>
      <c r="P678" s="141" t="s">
        <v>364</v>
      </c>
      <c r="Q678" s="141" t="s">
        <v>468</v>
      </c>
      <c r="R678" s="141" t="s">
        <v>767</v>
      </c>
      <c r="S678" s="141" t="s">
        <v>1014</v>
      </c>
      <c r="T678" s="141" t="s">
        <v>1012</v>
      </c>
      <c r="U678" s="89" t="s">
        <v>1473</v>
      </c>
      <c r="V678" s="70"/>
      <c r="W678" s="70"/>
      <c r="X678" s="142" t="s">
        <v>1334</v>
      </c>
    </row>
    <row r="679" spans="1:24" ht="15" customHeight="1">
      <c r="A679" s="70" t="s">
        <v>136</v>
      </c>
      <c r="B679" s="70" t="s">
        <v>137</v>
      </c>
      <c r="C679" s="153">
        <v>687</v>
      </c>
      <c r="D679" s="70"/>
      <c r="E679" s="154" t="s">
        <v>2781</v>
      </c>
      <c r="F679" s="141" t="s">
        <v>360</v>
      </c>
      <c r="G679" s="131">
        <v>1000</v>
      </c>
      <c r="H679" s="141" t="s">
        <v>362</v>
      </c>
      <c r="I679" s="141">
        <v>173</v>
      </c>
      <c r="J679" s="143">
        <v>40268</v>
      </c>
      <c r="K679" s="141">
        <v>66</v>
      </c>
      <c r="L679" s="143">
        <f t="shared" si="10"/>
        <v>30772</v>
      </c>
      <c r="M679" s="89" t="s">
        <v>202</v>
      </c>
      <c r="N679" s="70" t="s">
        <v>139</v>
      </c>
      <c r="O679" s="70"/>
      <c r="P679" s="141" t="s">
        <v>364</v>
      </c>
      <c r="Q679" s="141" t="s">
        <v>476</v>
      </c>
      <c r="R679" s="141" t="s">
        <v>776</v>
      </c>
      <c r="S679" s="141" t="s">
        <v>1014</v>
      </c>
      <c r="T679" s="141" t="s">
        <v>1012</v>
      </c>
      <c r="U679" s="89" t="s">
        <v>1473</v>
      </c>
      <c r="V679" s="70"/>
      <c r="W679" s="70"/>
      <c r="X679" s="142" t="s">
        <v>1338</v>
      </c>
    </row>
    <row r="680" spans="1:24" ht="15" customHeight="1">
      <c r="A680" s="70" t="s">
        <v>136</v>
      </c>
      <c r="B680" s="70" t="s">
        <v>137</v>
      </c>
      <c r="C680" s="153">
        <v>688</v>
      </c>
      <c r="D680" s="70"/>
      <c r="E680" s="154" t="s">
        <v>2782</v>
      </c>
      <c r="F680" s="141" t="s">
        <v>360</v>
      </c>
      <c r="G680" s="130">
        <v>100</v>
      </c>
      <c r="H680" s="141" t="s">
        <v>362</v>
      </c>
      <c r="I680" s="141">
        <v>176</v>
      </c>
      <c r="J680" s="143">
        <v>40268</v>
      </c>
      <c r="K680" s="141">
        <v>0</v>
      </c>
      <c r="L680" s="143">
        <f t="shared" si="10"/>
        <v>30772</v>
      </c>
      <c r="M680" s="89" t="s">
        <v>213</v>
      </c>
      <c r="N680" s="70" t="s">
        <v>139</v>
      </c>
      <c r="O680" s="70"/>
      <c r="P680" s="141" t="s">
        <v>364</v>
      </c>
      <c r="Q680" s="141" t="s">
        <v>138</v>
      </c>
      <c r="R680" s="141" t="s">
        <v>138</v>
      </c>
      <c r="S680" s="141" t="s">
        <v>1014</v>
      </c>
      <c r="T680" s="141" t="s">
        <v>1012</v>
      </c>
      <c r="U680" s="89" t="s">
        <v>1473</v>
      </c>
      <c r="V680" s="70"/>
      <c r="W680" s="70"/>
      <c r="X680" s="142" t="s">
        <v>138</v>
      </c>
    </row>
    <row r="681" spans="1:24" ht="15" customHeight="1">
      <c r="A681" s="70" t="s">
        <v>136</v>
      </c>
      <c r="B681" s="70" t="s">
        <v>137</v>
      </c>
      <c r="C681" s="153">
        <v>689</v>
      </c>
      <c r="D681" s="70"/>
      <c r="E681" s="154" t="s">
        <v>2783</v>
      </c>
      <c r="F681" s="141" t="s">
        <v>360</v>
      </c>
      <c r="G681" s="130">
        <v>100</v>
      </c>
      <c r="H681" s="141" t="s">
        <v>362</v>
      </c>
      <c r="I681" s="141">
        <v>179</v>
      </c>
      <c r="J681" s="143">
        <v>40268</v>
      </c>
      <c r="K681" s="141">
        <v>0</v>
      </c>
      <c r="L681" s="143">
        <f t="shared" si="10"/>
        <v>30772</v>
      </c>
      <c r="M681" s="89" t="s">
        <v>185</v>
      </c>
      <c r="N681" s="70" t="s">
        <v>139</v>
      </c>
      <c r="O681" s="70"/>
      <c r="P681" s="141" t="s">
        <v>364</v>
      </c>
      <c r="Q681" s="141" t="s">
        <v>138</v>
      </c>
      <c r="R681" s="141" t="s">
        <v>138</v>
      </c>
      <c r="S681" s="141" t="s">
        <v>2990</v>
      </c>
      <c r="T681" s="141" t="s">
        <v>2991</v>
      </c>
      <c r="U681" s="89" t="s">
        <v>1473</v>
      </c>
      <c r="V681" s="70"/>
      <c r="W681" s="70"/>
      <c r="X681" s="142" t="s">
        <v>138</v>
      </c>
    </row>
    <row r="682" spans="1:24" ht="15" customHeight="1">
      <c r="A682" s="70" t="s">
        <v>136</v>
      </c>
      <c r="B682" s="70" t="s">
        <v>137</v>
      </c>
      <c r="C682" s="153">
        <v>690</v>
      </c>
      <c r="D682" s="70"/>
      <c r="E682" s="154" t="s">
        <v>2784</v>
      </c>
      <c r="F682" s="141" t="s">
        <v>360</v>
      </c>
      <c r="G682" s="130">
        <v>100</v>
      </c>
      <c r="H682" s="141" t="s">
        <v>362</v>
      </c>
      <c r="I682" s="141">
        <v>181</v>
      </c>
      <c r="J682" s="143">
        <v>40268</v>
      </c>
      <c r="K682" s="141">
        <v>0</v>
      </c>
      <c r="L682" s="143">
        <f t="shared" si="10"/>
        <v>30772</v>
      </c>
      <c r="M682" s="89" t="s">
        <v>174</v>
      </c>
      <c r="N682" s="70" t="s">
        <v>139</v>
      </c>
      <c r="O682" s="70"/>
      <c r="P682" s="141" t="s">
        <v>364</v>
      </c>
      <c r="Q682" s="141" t="s">
        <v>138</v>
      </c>
      <c r="R682" s="141" t="s">
        <v>138</v>
      </c>
      <c r="S682" s="141" t="s">
        <v>2990</v>
      </c>
      <c r="T682" s="141" t="s">
        <v>2991</v>
      </c>
      <c r="U682" s="89" t="s">
        <v>1473</v>
      </c>
      <c r="V682" s="70"/>
      <c r="W682" s="70"/>
      <c r="X682" s="142" t="s">
        <v>138</v>
      </c>
    </row>
    <row r="683" spans="1:24" ht="15" customHeight="1">
      <c r="A683" s="70" t="s">
        <v>136</v>
      </c>
      <c r="B683" s="70" t="s">
        <v>137</v>
      </c>
      <c r="C683" s="153">
        <v>691</v>
      </c>
      <c r="D683" s="70"/>
      <c r="E683" s="154" t="s">
        <v>2785</v>
      </c>
      <c r="F683" s="141" t="s">
        <v>360</v>
      </c>
      <c r="G683" s="130">
        <v>100</v>
      </c>
      <c r="H683" s="141" t="s">
        <v>362</v>
      </c>
      <c r="I683" s="141">
        <v>183</v>
      </c>
      <c r="J683" s="143">
        <v>40268</v>
      </c>
      <c r="K683" s="141">
        <v>68</v>
      </c>
      <c r="L683" s="143">
        <f t="shared" si="10"/>
        <v>30772</v>
      </c>
      <c r="M683" s="89" t="s">
        <v>182</v>
      </c>
      <c r="N683" s="70" t="s">
        <v>139</v>
      </c>
      <c r="O683" s="70"/>
      <c r="P683" s="141" t="s">
        <v>364</v>
      </c>
      <c r="Q683" s="141" t="s">
        <v>482</v>
      </c>
      <c r="R683" s="141" t="s">
        <v>782</v>
      </c>
      <c r="S683" s="141" t="s">
        <v>1014</v>
      </c>
      <c r="T683" s="141" t="s">
        <v>1012</v>
      </c>
      <c r="U683" s="89" t="s">
        <v>1473</v>
      </c>
      <c r="V683" s="70"/>
      <c r="W683" s="70"/>
      <c r="X683" s="142" t="s">
        <v>1343</v>
      </c>
    </row>
    <row r="684" spans="1:24" ht="15" customHeight="1">
      <c r="A684" s="70" t="s">
        <v>136</v>
      </c>
      <c r="B684" s="70" t="s">
        <v>137</v>
      </c>
      <c r="C684" s="153">
        <v>692</v>
      </c>
      <c r="D684" s="70"/>
      <c r="E684" s="154" t="s">
        <v>2786</v>
      </c>
      <c r="F684" s="141" t="s">
        <v>360</v>
      </c>
      <c r="G684" s="130">
        <v>100</v>
      </c>
      <c r="H684" s="141" t="s">
        <v>362</v>
      </c>
      <c r="I684" s="141">
        <v>185</v>
      </c>
      <c r="J684" s="143">
        <v>40268</v>
      </c>
      <c r="K684" s="141">
        <v>0</v>
      </c>
      <c r="L684" s="143">
        <f t="shared" si="10"/>
        <v>30772</v>
      </c>
      <c r="M684" s="89" t="s">
        <v>182</v>
      </c>
      <c r="N684" s="70" t="s">
        <v>139</v>
      </c>
      <c r="O684" s="70"/>
      <c r="P684" s="141" t="s">
        <v>364</v>
      </c>
      <c r="Q684" s="141" t="s">
        <v>138</v>
      </c>
      <c r="R684" s="141" t="s">
        <v>138</v>
      </c>
      <c r="S684" s="141" t="s">
        <v>1014</v>
      </c>
      <c r="T684" s="141" t="s">
        <v>1012</v>
      </c>
      <c r="U684" s="89" t="s">
        <v>1473</v>
      </c>
      <c r="V684" s="70"/>
      <c r="W684" s="70"/>
      <c r="X684" s="142" t="s">
        <v>138</v>
      </c>
    </row>
    <row r="685" spans="1:24" ht="15" customHeight="1">
      <c r="A685" s="70" t="s">
        <v>136</v>
      </c>
      <c r="B685" s="70" t="s">
        <v>137</v>
      </c>
      <c r="C685" s="153">
        <v>693</v>
      </c>
      <c r="D685" s="70"/>
      <c r="E685" s="154" t="s">
        <v>2787</v>
      </c>
      <c r="F685" s="141" t="s">
        <v>360</v>
      </c>
      <c r="G685" s="130">
        <v>100</v>
      </c>
      <c r="H685" s="141" t="s">
        <v>362</v>
      </c>
      <c r="I685" s="141">
        <v>186</v>
      </c>
      <c r="J685" s="143">
        <v>40268</v>
      </c>
      <c r="K685" s="141">
        <v>0</v>
      </c>
      <c r="L685" s="143">
        <f t="shared" si="10"/>
        <v>30772</v>
      </c>
      <c r="M685" s="89" t="s">
        <v>271</v>
      </c>
      <c r="N685" s="70" t="s">
        <v>139</v>
      </c>
      <c r="O685" s="70"/>
      <c r="P685" s="141" t="s">
        <v>364</v>
      </c>
      <c r="Q685" s="141" t="s">
        <v>138</v>
      </c>
      <c r="R685" s="141" t="s">
        <v>138</v>
      </c>
      <c r="S685" s="141" t="s">
        <v>1014</v>
      </c>
      <c r="T685" s="141" t="s">
        <v>1012</v>
      </c>
      <c r="U685" s="89" t="s">
        <v>1473</v>
      </c>
      <c r="V685" s="70"/>
      <c r="W685" s="70"/>
      <c r="X685" s="142" t="s">
        <v>138</v>
      </c>
    </row>
    <row r="686" spans="1:24" ht="15" customHeight="1">
      <c r="A686" s="70" t="s">
        <v>136</v>
      </c>
      <c r="B686" s="70" t="s">
        <v>137</v>
      </c>
      <c r="C686" s="153">
        <v>694</v>
      </c>
      <c r="D686" s="70"/>
      <c r="E686" s="154" t="s">
        <v>2788</v>
      </c>
      <c r="F686" s="141" t="s">
        <v>360</v>
      </c>
      <c r="G686" s="130">
        <v>150</v>
      </c>
      <c r="H686" s="141" t="s">
        <v>362</v>
      </c>
      <c r="I686" s="141">
        <v>187</v>
      </c>
      <c r="J686" s="143">
        <v>40268</v>
      </c>
      <c r="K686" s="141">
        <v>57</v>
      </c>
      <c r="L686" s="143">
        <f t="shared" si="10"/>
        <v>30772</v>
      </c>
      <c r="M686" s="89" t="s">
        <v>271</v>
      </c>
      <c r="N686" s="70" t="s">
        <v>139</v>
      </c>
      <c r="O686" s="70"/>
      <c r="P686" s="141" t="s">
        <v>364</v>
      </c>
      <c r="Q686" s="141" t="s">
        <v>484</v>
      </c>
      <c r="R686" s="141" t="s">
        <v>784</v>
      </c>
      <c r="S686" s="141" t="s">
        <v>1014</v>
      </c>
      <c r="T686" s="141" t="s">
        <v>1012</v>
      </c>
      <c r="U686" s="89" t="s">
        <v>1473</v>
      </c>
      <c r="V686" s="70"/>
      <c r="W686" s="70"/>
      <c r="X686" s="142" t="s">
        <v>1345</v>
      </c>
    </row>
    <row r="687" spans="1:24" ht="15" customHeight="1">
      <c r="A687" s="70" t="s">
        <v>136</v>
      </c>
      <c r="B687" s="70" t="s">
        <v>137</v>
      </c>
      <c r="C687" s="153">
        <v>695</v>
      </c>
      <c r="D687" s="70"/>
      <c r="E687" s="154" t="s">
        <v>2789</v>
      </c>
      <c r="F687" s="141" t="s">
        <v>360</v>
      </c>
      <c r="G687" s="130">
        <v>100</v>
      </c>
      <c r="H687" s="141" t="s">
        <v>362</v>
      </c>
      <c r="I687" s="141">
        <v>190</v>
      </c>
      <c r="J687" s="143">
        <v>40268</v>
      </c>
      <c r="K687" s="141">
        <v>0</v>
      </c>
      <c r="L687" s="143">
        <f t="shared" si="10"/>
        <v>30772</v>
      </c>
      <c r="M687" s="89" t="s">
        <v>174</v>
      </c>
      <c r="N687" s="70" t="s">
        <v>139</v>
      </c>
      <c r="O687" s="70"/>
      <c r="P687" s="141" t="s">
        <v>364</v>
      </c>
      <c r="Q687" s="141" t="s">
        <v>138</v>
      </c>
      <c r="R687" s="141" t="s">
        <v>138</v>
      </c>
      <c r="S687" s="141" t="s">
        <v>1014</v>
      </c>
      <c r="T687" s="141" t="s">
        <v>1012</v>
      </c>
      <c r="U687" s="89" t="s">
        <v>1473</v>
      </c>
      <c r="V687" s="70"/>
      <c r="W687" s="70"/>
      <c r="X687" s="142" t="s">
        <v>138</v>
      </c>
    </row>
    <row r="688" spans="1:24" ht="15" customHeight="1">
      <c r="A688" s="70" t="s">
        <v>136</v>
      </c>
      <c r="B688" s="70" t="s">
        <v>137</v>
      </c>
      <c r="C688" s="153">
        <v>696</v>
      </c>
      <c r="D688" s="70"/>
      <c r="E688" s="154" t="s">
        <v>2790</v>
      </c>
      <c r="F688" s="141" t="s">
        <v>360</v>
      </c>
      <c r="G688" s="130">
        <v>100</v>
      </c>
      <c r="H688" s="141" t="s">
        <v>362</v>
      </c>
      <c r="I688" s="141">
        <v>191</v>
      </c>
      <c r="J688" s="143">
        <v>40268</v>
      </c>
      <c r="K688" s="141">
        <v>0</v>
      </c>
      <c r="L688" s="143">
        <f t="shared" si="10"/>
        <v>30772</v>
      </c>
      <c r="M688" s="89" t="s">
        <v>214</v>
      </c>
      <c r="N688" s="70" t="s">
        <v>139</v>
      </c>
      <c r="O688" s="70"/>
      <c r="P688" s="141" t="s">
        <v>364</v>
      </c>
      <c r="Q688" s="141" t="s">
        <v>138</v>
      </c>
      <c r="R688" s="141" t="s">
        <v>138</v>
      </c>
      <c r="S688" s="141" t="s">
        <v>1014</v>
      </c>
      <c r="T688" s="141" t="s">
        <v>1012</v>
      </c>
      <c r="U688" s="89" t="s">
        <v>1473</v>
      </c>
      <c r="V688" s="70"/>
      <c r="W688" s="70"/>
      <c r="X688" s="142" t="s">
        <v>138</v>
      </c>
    </row>
    <row r="689" spans="1:24" ht="15" customHeight="1">
      <c r="A689" s="70" t="s">
        <v>136</v>
      </c>
      <c r="B689" s="70" t="s">
        <v>137</v>
      </c>
      <c r="C689" s="153">
        <v>697</v>
      </c>
      <c r="D689" s="70"/>
      <c r="E689" s="154" t="s">
        <v>2791</v>
      </c>
      <c r="F689" s="141" t="s">
        <v>360</v>
      </c>
      <c r="G689" s="130">
        <v>100</v>
      </c>
      <c r="H689" s="141" t="s">
        <v>362</v>
      </c>
      <c r="I689" s="141">
        <v>192</v>
      </c>
      <c r="J689" s="143">
        <v>40268</v>
      </c>
      <c r="K689" s="141">
        <v>76</v>
      </c>
      <c r="L689" s="143">
        <f t="shared" si="10"/>
        <v>30772</v>
      </c>
      <c r="M689" s="89" t="s">
        <v>227</v>
      </c>
      <c r="N689" s="70" t="s">
        <v>139</v>
      </c>
      <c r="O689" s="70"/>
      <c r="P689" s="141" t="s">
        <v>364</v>
      </c>
      <c r="Q689" s="141" t="s">
        <v>487</v>
      </c>
      <c r="R689" s="141" t="s">
        <v>787</v>
      </c>
      <c r="S689" s="141" t="s">
        <v>1014</v>
      </c>
      <c r="T689" s="141" t="s">
        <v>1012</v>
      </c>
      <c r="U689" s="89" t="s">
        <v>1473</v>
      </c>
      <c r="V689" s="70"/>
      <c r="W689" s="70"/>
      <c r="X689" s="142" t="s">
        <v>1518</v>
      </c>
    </row>
    <row r="690" spans="1:24" ht="15" customHeight="1">
      <c r="A690" s="70" t="s">
        <v>136</v>
      </c>
      <c r="B690" s="70" t="s">
        <v>137</v>
      </c>
      <c r="C690" s="153">
        <v>699</v>
      </c>
      <c r="D690" s="70"/>
      <c r="E690" s="154" t="s">
        <v>2792</v>
      </c>
      <c r="F690" s="141" t="s">
        <v>360</v>
      </c>
      <c r="G690" s="130">
        <v>100</v>
      </c>
      <c r="H690" s="141" t="s">
        <v>362</v>
      </c>
      <c r="I690" s="141">
        <v>195</v>
      </c>
      <c r="J690" s="143">
        <v>40268</v>
      </c>
      <c r="K690" s="141">
        <v>52</v>
      </c>
      <c r="L690" s="143">
        <f t="shared" si="10"/>
        <v>30772</v>
      </c>
      <c r="M690" s="89" t="s">
        <v>272</v>
      </c>
      <c r="N690" s="70" t="s">
        <v>139</v>
      </c>
      <c r="O690" s="70"/>
      <c r="P690" s="141" t="s">
        <v>364</v>
      </c>
      <c r="Q690" s="141" t="s">
        <v>490</v>
      </c>
      <c r="R690" s="141" t="s">
        <v>790</v>
      </c>
      <c r="S690" s="141" t="s">
        <v>1014</v>
      </c>
      <c r="T690" s="141" t="s">
        <v>1012</v>
      </c>
      <c r="U690" s="89" t="s">
        <v>1473</v>
      </c>
      <c r="V690" s="70"/>
      <c r="W690" s="70"/>
      <c r="X690" s="142" t="s">
        <v>1349</v>
      </c>
    </row>
    <row r="691" spans="1:24" ht="15" customHeight="1">
      <c r="A691" s="70" t="s">
        <v>136</v>
      </c>
      <c r="B691" s="70" t="s">
        <v>137</v>
      </c>
      <c r="C691" s="153">
        <v>700</v>
      </c>
      <c r="D691" s="70"/>
      <c r="E691" s="154" t="s">
        <v>2793</v>
      </c>
      <c r="F691" s="141" t="s">
        <v>360</v>
      </c>
      <c r="G691" s="131">
        <v>3000</v>
      </c>
      <c r="H691" s="141" t="s">
        <v>362</v>
      </c>
      <c r="I691" s="141">
        <v>197</v>
      </c>
      <c r="J691" s="143">
        <v>40268</v>
      </c>
      <c r="K691" s="141">
        <v>0</v>
      </c>
      <c r="L691" s="143">
        <f t="shared" si="10"/>
        <v>30772</v>
      </c>
      <c r="M691" s="89" t="s">
        <v>233</v>
      </c>
      <c r="N691" s="70" t="s">
        <v>139</v>
      </c>
      <c r="O691" s="70"/>
      <c r="P691" s="141" t="s">
        <v>364</v>
      </c>
      <c r="Q691" s="141" t="s">
        <v>138</v>
      </c>
      <c r="R691" s="141" t="s">
        <v>138</v>
      </c>
      <c r="S691" s="141" t="s">
        <v>1014</v>
      </c>
      <c r="T691" s="141" t="s">
        <v>1012</v>
      </c>
      <c r="U691" s="89" t="s">
        <v>1473</v>
      </c>
      <c r="V691" s="70"/>
      <c r="W691" s="70"/>
      <c r="X691" s="142" t="s">
        <v>138</v>
      </c>
    </row>
    <row r="692" spans="1:24" ht="15" customHeight="1">
      <c r="A692" s="70" t="s">
        <v>136</v>
      </c>
      <c r="B692" s="70" t="s">
        <v>137</v>
      </c>
      <c r="C692" s="153">
        <v>706</v>
      </c>
      <c r="D692" s="70"/>
      <c r="E692" s="154" t="s">
        <v>2794</v>
      </c>
      <c r="F692" s="141" t="s">
        <v>360</v>
      </c>
      <c r="G692" s="131">
        <v>3600</v>
      </c>
      <c r="H692" s="141" t="s">
        <v>362</v>
      </c>
      <c r="I692" s="141">
        <v>203</v>
      </c>
      <c r="J692" s="143">
        <v>40268</v>
      </c>
      <c r="K692" s="141">
        <v>0</v>
      </c>
      <c r="L692" s="143">
        <f t="shared" si="10"/>
        <v>30772</v>
      </c>
      <c r="M692" s="89" t="s">
        <v>223</v>
      </c>
      <c r="N692" s="70" t="s">
        <v>139</v>
      </c>
      <c r="O692" s="70"/>
      <c r="P692" s="141" t="s">
        <v>364</v>
      </c>
      <c r="Q692" s="141" t="s">
        <v>138</v>
      </c>
      <c r="R692" s="141" t="s">
        <v>138</v>
      </c>
      <c r="S692" s="141" t="s">
        <v>1014</v>
      </c>
      <c r="T692" s="141" t="s">
        <v>1012</v>
      </c>
      <c r="U692" s="89" t="s">
        <v>1473</v>
      </c>
      <c r="V692" s="70"/>
      <c r="W692" s="70"/>
      <c r="X692" s="142" t="s">
        <v>138</v>
      </c>
    </row>
    <row r="693" spans="1:24" ht="15" customHeight="1">
      <c r="A693" s="70" t="s">
        <v>136</v>
      </c>
      <c r="B693" s="70" t="s">
        <v>137</v>
      </c>
      <c r="C693" s="155">
        <v>882</v>
      </c>
      <c r="D693" s="70"/>
      <c r="E693" s="154" t="s">
        <v>2795</v>
      </c>
      <c r="F693" s="141" t="s">
        <v>360</v>
      </c>
      <c r="G693" s="131">
        <v>6000</v>
      </c>
      <c r="H693" s="141" t="s">
        <v>362</v>
      </c>
      <c r="I693" s="141">
        <v>206</v>
      </c>
      <c r="J693" s="143">
        <v>40268</v>
      </c>
      <c r="K693" s="141">
        <v>47</v>
      </c>
      <c r="L693" s="143">
        <f t="shared" si="10"/>
        <v>30772</v>
      </c>
      <c r="M693" s="89" t="s">
        <v>250</v>
      </c>
      <c r="N693" s="70" t="s">
        <v>139</v>
      </c>
      <c r="O693" s="70"/>
      <c r="P693" s="141" t="s">
        <v>364</v>
      </c>
      <c r="Q693" s="141" t="s">
        <v>496</v>
      </c>
      <c r="R693" s="141" t="s">
        <v>796</v>
      </c>
      <c r="S693" s="141" t="s">
        <v>1014</v>
      </c>
      <c r="T693" s="141" t="s">
        <v>1012</v>
      </c>
      <c r="U693" s="89" t="s">
        <v>1473</v>
      </c>
      <c r="V693" s="70"/>
      <c r="W693" s="70"/>
      <c r="X693" s="142" t="s">
        <v>1353</v>
      </c>
    </row>
    <row r="694" spans="1:24" ht="15" customHeight="1">
      <c r="A694" s="70" t="s">
        <v>136</v>
      </c>
      <c r="B694" s="70" t="s">
        <v>137</v>
      </c>
      <c r="C694" s="155">
        <v>883</v>
      </c>
      <c r="D694" s="70"/>
      <c r="E694" s="154" t="s">
        <v>2796</v>
      </c>
      <c r="F694" s="141" t="s">
        <v>360</v>
      </c>
      <c r="G694" s="131">
        <v>6000</v>
      </c>
      <c r="H694" s="141" t="s">
        <v>362</v>
      </c>
      <c r="I694" s="141">
        <v>208</v>
      </c>
      <c r="J694" s="143">
        <v>40268</v>
      </c>
      <c r="K694" s="141">
        <v>35</v>
      </c>
      <c r="L694" s="143">
        <f t="shared" si="10"/>
        <v>30772</v>
      </c>
      <c r="M694" s="89" t="s">
        <v>165</v>
      </c>
      <c r="N694" s="70" t="s">
        <v>139</v>
      </c>
      <c r="O694" s="70"/>
      <c r="P694" s="141" t="s">
        <v>364</v>
      </c>
      <c r="Q694" s="141" t="s">
        <v>498</v>
      </c>
      <c r="R694" s="141" t="s">
        <v>798</v>
      </c>
      <c r="S694" s="141" t="s">
        <v>1014</v>
      </c>
      <c r="T694" s="141" t="s">
        <v>1012</v>
      </c>
      <c r="U694" s="89" t="s">
        <v>1473</v>
      </c>
      <c r="V694" s="70"/>
      <c r="W694" s="70"/>
      <c r="X694" s="142" t="s">
        <v>1519</v>
      </c>
    </row>
    <row r="695" spans="1:24" ht="15" customHeight="1">
      <c r="A695" s="70" t="s">
        <v>136</v>
      </c>
      <c r="B695" s="70" t="s">
        <v>137</v>
      </c>
      <c r="C695" s="155">
        <v>884</v>
      </c>
      <c r="D695" s="70"/>
      <c r="E695" s="154" t="s">
        <v>2797</v>
      </c>
      <c r="F695" s="141" t="s">
        <v>361</v>
      </c>
      <c r="G695" s="131">
        <v>6000</v>
      </c>
      <c r="H695" s="141" t="s">
        <v>362</v>
      </c>
      <c r="I695" s="141">
        <v>209</v>
      </c>
      <c r="J695" s="143">
        <v>40268</v>
      </c>
      <c r="K695" s="141">
        <v>0</v>
      </c>
      <c r="L695" s="143">
        <f t="shared" si="10"/>
        <v>30772</v>
      </c>
      <c r="M695" s="89" t="s">
        <v>165</v>
      </c>
      <c r="N695" s="70" t="s">
        <v>139</v>
      </c>
      <c r="O695" s="70"/>
      <c r="P695" s="141" t="s">
        <v>364</v>
      </c>
      <c r="Q695" s="141" t="s">
        <v>498</v>
      </c>
      <c r="R695" s="141" t="s">
        <v>799</v>
      </c>
      <c r="S695" s="141" t="s">
        <v>1014</v>
      </c>
      <c r="T695" s="141" t="s">
        <v>1012</v>
      </c>
      <c r="U695" s="89" t="s">
        <v>1473</v>
      </c>
      <c r="V695" s="70"/>
      <c r="W695" s="70"/>
      <c r="X695" s="142" t="s">
        <v>138</v>
      </c>
    </row>
    <row r="696" spans="1:24" ht="15" customHeight="1">
      <c r="A696" s="70" t="s">
        <v>136</v>
      </c>
      <c r="B696" s="70" t="s">
        <v>137</v>
      </c>
      <c r="C696" s="155">
        <v>885</v>
      </c>
      <c r="D696" s="70"/>
      <c r="E696" s="154" t="s">
        <v>2798</v>
      </c>
      <c r="F696" s="141" t="s">
        <v>360</v>
      </c>
      <c r="G696" s="130">
        <v>500</v>
      </c>
      <c r="H696" s="141" t="s">
        <v>362</v>
      </c>
      <c r="I696" s="141">
        <v>212</v>
      </c>
      <c r="J696" s="143">
        <v>40268</v>
      </c>
      <c r="K696" s="141">
        <v>50</v>
      </c>
      <c r="L696" s="143">
        <f t="shared" si="10"/>
        <v>30772</v>
      </c>
      <c r="M696" s="89" t="s">
        <v>170</v>
      </c>
      <c r="N696" s="70" t="s">
        <v>139</v>
      </c>
      <c r="O696" s="70"/>
      <c r="P696" s="141" t="s">
        <v>364</v>
      </c>
      <c r="Q696" s="141" t="s">
        <v>402</v>
      </c>
      <c r="R696" s="141" t="s">
        <v>802</v>
      </c>
      <c r="S696" s="141" t="s">
        <v>1014</v>
      </c>
      <c r="T696" s="141" t="s">
        <v>1012</v>
      </c>
      <c r="U696" s="89" t="s">
        <v>1473</v>
      </c>
      <c r="V696" s="70"/>
      <c r="W696" s="70"/>
      <c r="X696" s="142" t="s">
        <v>1357</v>
      </c>
    </row>
    <row r="697" spans="1:24" ht="15" customHeight="1">
      <c r="A697" s="70" t="s">
        <v>136</v>
      </c>
      <c r="B697" s="70" t="s">
        <v>137</v>
      </c>
      <c r="C697" s="155">
        <v>886</v>
      </c>
      <c r="D697" s="70"/>
      <c r="E697" s="154" t="s">
        <v>2799</v>
      </c>
      <c r="F697" s="141" t="s">
        <v>360</v>
      </c>
      <c r="G697" s="131">
        <v>4200</v>
      </c>
      <c r="H697" s="141" t="s">
        <v>362</v>
      </c>
      <c r="I697" s="141">
        <v>215</v>
      </c>
      <c r="J697" s="143">
        <v>40268</v>
      </c>
      <c r="K697" s="141">
        <v>0</v>
      </c>
      <c r="L697" s="143">
        <f t="shared" si="10"/>
        <v>30772</v>
      </c>
      <c r="M697" s="89" t="s">
        <v>185</v>
      </c>
      <c r="N697" s="70" t="s">
        <v>139</v>
      </c>
      <c r="O697" s="70"/>
      <c r="P697" s="141" t="s">
        <v>364</v>
      </c>
      <c r="Q697" s="141" t="s">
        <v>138</v>
      </c>
      <c r="R697" s="141" t="s">
        <v>138</v>
      </c>
      <c r="S697" s="141" t="s">
        <v>1014</v>
      </c>
      <c r="T697" s="141" t="s">
        <v>1012</v>
      </c>
      <c r="U697" s="89" t="s">
        <v>1473</v>
      </c>
      <c r="V697" s="70"/>
      <c r="W697" s="70"/>
      <c r="X697" s="142" t="s">
        <v>138</v>
      </c>
    </row>
    <row r="698" spans="1:24" ht="15" customHeight="1">
      <c r="A698" s="70" t="s">
        <v>136</v>
      </c>
      <c r="B698" s="70" t="s">
        <v>137</v>
      </c>
      <c r="C698" s="155">
        <v>888</v>
      </c>
      <c r="D698" s="70"/>
      <c r="E698" s="154" t="s">
        <v>2800</v>
      </c>
      <c r="F698" s="141" t="s">
        <v>360</v>
      </c>
      <c r="G698" s="131">
        <v>6000</v>
      </c>
      <c r="H698" s="141" t="s">
        <v>362</v>
      </c>
      <c r="I698" s="141">
        <v>217</v>
      </c>
      <c r="J698" s="143">
        <v>40268</v>
      </c>
      <c r="K698" s="141">
        <v>0</v>
      </c>
      <c r="L698" s="143">
        <f t="shared" si="10"/>
        <v>30772</v>
      </c>
      <c r="M698" s="89" t="s">
        <v>185</v>
      </c>
      <c r="N698" s="70" t="s">
        <v>139</v>
      </c>
      <c r="O698" s="70"/>
      <c r="P698" s="141" t="s">
        <v>364</v>
      </c>
      <c r="Q698" s="141" t="s">
        <v>138</v>
      </c>
      <c r="R698" s="141" t="s">
        <v>138</v>
      </c>
      <c r="S698" s="141" t="s">
        <v>1014</v>
      </c>
      <c r="T698" s="141" t="s">
        <v>1012</v>
      </c>
      <c r="U698" s="89" t="s">
        <v>1473</v>
      </c>
      <c r="V698" s="70"/>
      <c r="W698" s="70"/>
      <c r="X698" s="142" t="s">
        <v>138</v>
      </c>
    </row>
    <row r="699" spans="1:24" ht="15" customHeight="1">
      <c r="A699" s="70" t="s">
        <v>136</v>
      </c>
      <c r="B699" s="70" t="s">
        <v>137</v>
      </c>
      <c r="C699" s="155">
        <v>889</v>
      </c>
      <c r="D699" s="70"/>
      <c r="E699" s="154" t="s">
        <v>2801</v>
      </c>
      <c r="F699" s="141" t="s">
        <v>360</v>
      </c>
      <c r="G699" s="131">
        <v>6000</v>
      </c>
      <c r="H699" s="141" t="s">
        <v>362</v>
      </c>
      <c r="I699" s="141">
        <v>221</v>
      </c>
      <c r="J699" s="143">
        <v>40268</v>
      </c>
      <c r="K699" s="141">
        <v>0</v>
      </c>
      <c r="L699" s="143">
        <f t="shared" si="10"/>
        <v>30772</v>
      </c>
      <c r="M699" s="89" t="s">
        <v>278</v>
      </c>
      <c r="N699" s="70" t="s">
        <v>139</v>
      </c>
      <c r="O699" s="70"/>
      <c r="P699" s="141" t="s">
        <v>364</v>
      </c>
      <c r="Q699" s="141" t="s">
        <v>138</v>
      </c>
      <c r="R699" s="141" t="s">
        <v>138</v>
      </c>
      <c r="S699" s="141" t="s">
        <v>1014</v>
      </c>
      <c r="T699" s="141" t="s">
        <v>1012</v>
      </c>
      <c r="U699" s="89" t="s">
        <v>1473</v>
      </c>
      <c r="V699" s="70"/>
      <c r="W699" s="70"/>
      <c r="X699" s="142" t="s">
        <v>138</v>
      </c>
    </row>
    <row r="700" spans="1:24" ht="25.5">
      <c r="A700" s="70" t="s">
        <v>136</v>
      </c>
      <c r="B700" s="70" t="s">
        <v>137</v>
      </c>
      <c r="C700" s="155">
        <v>890</v>
      </c>
      <c r="D700" s="70"/>
      <c r="E700" s="154" t="s">
        <v>2802</v>
      </c>
      <c r="F700" s="141" t="s">
        <v>360</v>
      </c>
      <c r="G700" s="131">
        <v>5400</v>
      </c>
      <c r="H700" s="141" t="s">
        <v>362</v>
      </c>
      <c r="I700" s="141">
        <v>223</v>
      </c>
      <c r="J700" s="143">
        <v>40268</v>
      </c>
      <c r="K700" s="141">
        <v>48</v>
      </c>
      <c r="L700" s="143">
        <f t="shared" si="10"/>
        <v>30772</v>
      </c>
      <c r="M700" s="89" t="s">
        <v>272</v>
      </c>
      <c r="N700" s="70" t="s">
        <v>139</v>
      </c>
      <c r="O700" s="70"/>
      <c r="P700" s="141" t="s">
        <v>364</v>
      </c>
      <c r="Q700" s="141" t="s">
        <v>501</v>
      </c>
      <c r="R700" s="141" t="s">
        <v>808</v>
      </c>
      <c r="S700" s="141" t="s">
        <v>1014</v>
      </c>
      <c r="T700" s="141" t="s">
        <v>1012</v>
      </c>
      <c r="U700" s="89" t="s">
        <v>1473</v>
      </c>
      <c r="V700" s="70"/>
      <c r="W700" s="70"/>
      <c r="X700" s="142" t="s">
        <v>1522</v>
      </c>
    </row>
    <row r="701" spans="1:24" ht="15">
      <c r="A701" s="70" t="s">
        <v>136</v>
      </c>
      <c r="B701" s="70" t="s">
        <v>137</v>
      </c>
      <c r="C701" s="155">
        <v>891</v>
      </c>
      <c r="D701" s="70"/>
      <c r="E701" s="154" t="s">
        <v>2803</v>
      </c>
      <c r="F701" s="141" t="s">
        <v>360</v>
      </c>
      <c r="G701" s="131">
        <v>3600</v>
      </c>
      <c r="H701" s="141" t="s">
        <v>362</v>
      </c>
      <c r="I701" s="141">
        <v>229</v>
      </c>
      <c r="J701" s="143">
        <v>40268</v>
      </c>
      <c r="K701" s="141">
        <v>0</v>
      </c>
      <c r="L701" s="143">
        <f t="shared" si="10"/>
        <v>30772</v>
      </c>
      <c r="M701" s="89" t="s">
        <v>263</v>
      </c>
      <c r="N701" s="70" t="s">
        <v>139</v>
      </c>
      <c r="O701" s="70"/>
      <c r="P701" s="141" t="s">
        <v>364</v>
      </c>
      <c r="Q701" s="141" t="s">
        <v>507</v>
      </c>
      <c r="R701" s="141" t="s">
        <v>814</v>
      </c>
      <c r="S701" s="141" t="s">
        <v>1014</v>
      </c>
      <c r="T701" s="141" t="s">
        <v>1012</v>
      </c>
      <c r="U701" s="89" t="s">
        <v>1473</v>
      </c>
      <c r="V701" s="70"/>
      <c r="W701" s="70"/>
      <c r="X701" s="142" t="s">
        <v>138</v>
      </c>
    </row>
    <row r="702" spans="1:24" ht="25.5">
      <c r="A702" s="70" t="s">
        <v>136</v>
      </c>
      <c r="B702" s="70" t="s">
        <v>137</v>
      </c>
      <c r="C702" s="155">
        <v>892</v>
      </c>
      <c r="D702" s="70"/>
      <c r="E702" s="154" t="s">
        <v>2804</v>
      </c>
      <c r="F702" s="141" t="s">
        <v>360</v>
      </c>
      <c r="G702" s="131">
        <v>5400</v>
      </c>
      <c r="H702" s="141" t="s">
        <v>362</v>
      </c>
      <c r="I702" s="141">
        <v>230</v>
      </c>
      <c r="J702" s="143">
        <v>40268</v>
      </c>
      <c r="K702" s="141">
        <v>0</v>
      </c>
      <c r="L702" s="143">
        <f t="shared" si="10"/>
        <v>30772</v>
      </c>
      <c r="M702" s="89" t="s">
        <v>179</v>
      </c>
      <c r="N702" s="70" t="s">
        <v>139</v>
      </c>
      <c r="O702" s="70"/>
      <c r="P702" s="141" t="s">
        <v>364</v>
      </c>
      <c r="Q702" s="141" t="s">
        <v>138</v>
      </c>
      <c r="R702" s="141" t="s">
        <v>138</v>
      </c>
      <c r="S702" s="141" t="s">
        <v>1014</v>
      </c>
      <c r="T702" s="141" t="s">
        <v>1012</v>
      </c>
      <c r="U702" s="89" t="s">
        <v>1473</v>
      </c>
      <c r="V702" s="70"/>
      <c r="W702" s="70"/>
      <c r="X702" s="142" t="s">
        <v>138</v>
      </c>
    </row>
    <row r="703" spans="1:24" ht="25.5">
      <c r="A703" s="70" t="s">
        <v>136</v>
      </c>
      <c r="B703" s="70" t="s">
        <v>137</v>
      </c>
      <c r="C703" s="155">
        <v>562</v>
      </c>
      <c r="D703" s="70"/>
      <c r="E703" s="154" t="s">
        <v>2805</v>
      </c>
      <c r="F703" s="141" t="s">
        <v>360</v>
      </c>
      <c r="G703" s="131">
        <v>3000</v>
      </c>
      <c r="H703" s="141" t="s">
        <v>362</v>
      </c>
      <c r="I703" s="141">
        <v>231</v>
      </c>
      <c r="J703" s="143">
        <v>40268</v>
      </c>
      <c r="K703" s="141">
        <v>50</v>
      </c>
      <c r="L703" s="143">
        <f t="shared" si="10"/>
        <v>30772</v>
      </c>
      <c r="M703" s="89" t="s">
        <v>245</v>
      </c>
      <c r="N703" s="70" t="s">
        <v>139</v>
      </c>
      <c r="O703" s="70"/>
      <c r="P703" s="141" t="s">
        <v>364</v>
      </c>
      <c r="Q703" s="141" t="s">
        <v>487</v>
      </c>
      <c r="R703" s="141" t="s">
        <v>815</v>
      </c>
      <c r="S703" s="141" t="s">
        <v>1014</v>
      </c>
      <c r="T703" s="141" t="s">
        <v>1012</v>
      </c>
      <c r="U703" s="89" t="s">
        <v>1473</v>
      </c>
      <c r="V703" s="70"/>
      <c r="W703" s="70"/>
      <c r="X703" s="142" t="s">
        <v>1527</v>
      </c>
    </row>
    <row r="704" spans="1:24" ht="15">
      <c r="A704" s="70" t="s">
        <v>136</v>
      </c>
      <c r="B704" s="70" t="s">
        <v>137</v>
      </c>
      <c r="C704" s="155">
        <v>563</v>
      </c>
      <c r="D704" s="70"/>
      <c r="E704" s="154" t="s">
        <v>2806</v>
      </c>
      <c r="F704" s="141" t="s">
        <v>360</v>
      </c>
      <c r="G704" s="131">
        <v>2800</v>
      </c>
      <c r="H704" s="141" t="s">
        <v>362</v>
      </c>
      <c r="I704" s="141">
        <v>234</v>
      </c>
      <c r="J704" s="143">
        <v>40268</v>
      </c>
      <c r="K704" s="141">
        <v>57</v>
      </c>
      <c r="L704" s="143">
        <f t="shared" si="10"/>
        <v>30772</v>
      </c>
      <c r="M704" s="89" t="s">
        <v>282</v>
      </c>
      <c r="N704" s="70" t="s">
        <v>139</v>
      </c>
      <c r="O704" s="70"/>
      <c r="P704" s="141" t="s">
        <v>364</v>
      </c>
      <c r="Q704" s="141" t="s">
        <v>510</v>
      </c>
      <c r="R704" s="141" t="s">
        <v>818</v>
      </c>
      <c r="S704" s="141" t="s">
        <v>1014</v>
      </c>
      <c r="T704" s="141" t="s">
        <v>1012</v>
      </c>
      <c r="U704" s="89" t="s">
        <v>1473</v>
      </c>
      <c r="V704" s="70"/>
      <c r="W704" s="70"/>
      <c r="X704" s="142" t="s">
        <v>1363</v>
      </c>
    </row>
    <row r="705" spans="1:24" ht="25.5">
      <c r="A705" s="70" t="s">
        <v>136</v>
      </c>
      <c r="B705" s="70" t="s">
        <v>137</v>
      </c>
      <c r="C705" s="155">
        <v>893</v>
      </c>
      <c r="D705" s="70"/>
      <c r="E705" s="154" t="s">
        <v>2807</v>
      </c>
      <c r="F705" s="141" t="s">
        <v>360</v>
      </c>
      <c r="G705" s="131">
        <v>1800</v>
      </c>
      <c r="H705" s="141" t="s">
        <v>362</v>
      </c>
      <c r="I705" s="141">
        <v>239</v>
      </c>
      <c r="J705" s="143">
        <v>40268</v>
      </c>
      <c r="K705" s="141">
        <v>0</v>
      </c>
      <c r="L705" s="143">
        <f t="shared" si="10"/>
        <v>30772</v>
      </c>
      <c r="M705" s="89" t="s">
        <v>185</v>
      </c>
      <c r="N705" s="70" t="s">
        <v>139</v>
      </c>
      <c r="O705" s="70"/>
      <c r="P705" s="141" t="s">
        <v>364</v>
      </c>
      <c r="Q705" s="141" t="s">
        <v>138</v>
      </c>
      <c r="R705" s="141" t="s">
        <v>138</v>
      </c>
      <c r="S705" s="141" t="s">
        <v>2990</v>
      </c>
      <c r="T705" s="141" t="s">
        <v>2991</v>
      </c>
      <c r="U705" s="89" t="s">
        <v>1473</v>
      </c>
      <c r="V705" s="70"/>
      <c r="W705" s="70"/>
      <c r="X705" s="142" t="s">
        <v>138</v>
      </c>
    </row>
    <row r="706" spans="1:24" ht="25.5">
      <c r="A706" s="70" t="s">
        <v>136</v>
      </c>
      <c r="B706" s="70" t="s">
        <v>137</v>
      </c>
      <c r="C706" s="155">
        <v>894</v>
      </c>
      <c r="D706" s="70"/>
      <c r="E706" s="154" t="s">
        <v>2808</v>
      </c>
      <c r="F706" s="141" t="s">
        <v>360</v>
      </c>
      <c r="G706" s="131">
        <v>1800</v>
      </c>
      <c r="H706" s="141" t="s">
        <v>362</v>
      </c>
      <c r="I706" s="141">
        <v>240</v>
      </c>
      <c r="J706" s="143">
        <v>40268</v>
      </c>
      <c r="K706" s="141">
        <v>0</v>
      </c>
      <c r="L706" s="143">
        <f t="shared" ref="L706:L769" si="11">DATE(YEAR(J706)-26,MONTH(J706),DAY(J706))</f>
        <v>30772</v>
      </c>
      <c r="M706" s="89" t="s">
        <v>185</v>
      </c>
      <c r="N706" s="70" t="s">
        <v>139</v>
      </c>
      <c r="O706" s="70"/>
      <c r="P706" s="141" t="s">
        <v>364</v>
      </c>
      <c r="Q706" s="141" t="s">
        <v>138</v>
      </c>
      <c r="R706" s="141" t="s">
        <v>138</v>
      </c>
      <c r="S706" s="141" t="s">
        <v>2990</v>
      </c>
      <c r="T706" s="141" t="s">
        <v>2991</v>
      </c>
      <c r="U706" s="89" t="s">
        <v>1473</v>
      </c>
      <c r="V706" s="70"/>
      <c r="W706" s="70"/>
      <c r="X706" s="142" t="s">
        <v>138</v>
      </c>
    </row>
    <row r="707" spans="1:24" ht="15">
      <c r="A707" s="70" t="s">
        <v>136</v>
      </c>
      <c r="B707" s="70" t="s">
        <v>137</v>
      </c>
      <c r="C707" s="155">
        <v>895</v>
      </c>
      <c r="D707" s="70"/>
      <c r="E707" s="154" t="s">
        <v>2809</v>
      </c>
      <c r="F707" s="141" t="s">
        <v>360</v>
      </c>
      <c r="G707" s="131">
        <v>9600</v>
      </c>
      <c r="H707" s="141" t="s">
        <v>362</v>
      </c>
      <c r="I707" s="141">
        <v>247</v>
      </c>
      <c r="J707" s="143">
        <v>40268</v>
      </c>
      <c r="K707" s="141">
        <v>0</v>
      </c>
      <c r="L707" s="143">
        <f t="shared" si="11"/>
        <v>30772</v>
      </c>
      <c r="M707" s="89" t="s">
        <v>227</v>
      </c>
      <c r="N707" s="70" t="s">
        <v>139</v>
      </c>
      <c r="O707" s="70"/>
      <c r="P707" s="141" t="s">
        <v>364</v>
      </c>
      <c r="Q707" s="141" t="s">
        <v>138</v>
      </c>
      <c r="R707" s="141" t="s">
        <v>138</v>
      </c>
      <c r="S707" s="141" t="s">
        <v>1014</v>
      </c>
      <c r="T707" s="141" t="s">
        <v>1012</v>
      </c>
      <c r="U707" s="89" t="s">
        <v>1473</v>
      </c>
      <c r="V707" s="70"/>
      <c r="W707" s="70"/>
      <c r="X707" s="142" t="s">
        <v>138</v>
      </c>
    </row>
    <row r="708" spans="1:24" ht="15">
      <c r="A708" s="70" t="s">
        <v>136</v>
      </c>
      <c r="B708" s="70" t="s">
        <v>137</v>
      </c>
      <c r="C708" s="155">
        <v>896</v>
      </c>
      <c r="D708" s="70"/>
      <c r="E708" s="154" t="s">
        <v>2810</v>
      </c>
      <c r="F708" s="141" t="s">
        <v>360</v>
      </c>
      <c r="G708" s="131">
        <v>5400</v>
      </c>
      <c r="H708" s="141" t="s">
        <v>362</v>
      </c>
      <c r="I708" s="141">
        <v>248</v>
      </c>
      <c r="J708" s="143">
        <v>40268</v>
      </c>
      <c r="K708" s="141">
        <v>0</v>
      </c>
      <c r="L708" s="143">
        <f t="shared" si="11"/>
        <v>30772</v>
      </c>
      <c r="M708" s="89" t="s">
        <v>287</v>
      </c>
      <c r="N708" s="70" t="s">
        <v>139</v>
      </c>
      <c r="O708" s="70"/>
      <c r="P708" s="141" t="s">
        <v>364</v>
      </c>
      <c r="Q708" s="141" t="s">
        <v>138</v>
      </c>
      <c r="R708" s="141" t="s">
        <v>138</v>
      </c>
      <c r="S708" s="141" t="s">
        <v>1014</v>
      </c>
      <c r="T708" s="141" t="s">
        <v>1012</v>
      </c>
      <c r="U708" s="89" t="s">
        <v>1473</v>
      </c>
      <c r="V708" s="70"/>
      <c r="W708" s="70"/>
      <c r="X708" s="142" t="s">
        <v>138</v>
      </c>
    </row>
    <row r="709" spans="1:24" ht="25.5">
      <c r="A709" s="70" t="s">
        <v>136</v>
      </c>
      <c r="B709" s="70" t="s">
        <v>137</v>
      </c>
      <c r="C709" s="155">
        <v>897</v>
      </c>
      <c r="D709" s="70"/>
      <c r="E709" s="154" t="s">
        <v>2811</v>
      </c>
      <c r="F709" s="141" t="s">
        <v>360</v>
      </c>
      <c r="G709" s="131">
        <v>5400</v>
      </c>
      <c r="H709" s="141" t="s">
        <v>362</v>
      </c>
      <c r="I709" s="141">
        <v>249</v>
      </c>
      <c r="J709" s="143">
        <v>40268</v>
      </c>
      <c r="K709" s="141">
        <v>0</v>
      </c>
      <c r="L709" s="143">
        <f t="shared" si="11"/>
        <v>30772</v>
      </c>
      <c r="M709" s="89" t="s">
        <v>289</v>
      </c>
      <c r="N709" s="70" t="s">
        <v>139</v>
      </c>
      <c r="O709" s="70"/>
      <c r="P709" s="141" t="s">
        <v>364</v>
      </c>
      <c r="Q709" s="141" t="s">
        <v>138</v>
      </c>
      <c r="R709" s="141" t="s">
        <v>138</v>
      </c>
      <c r="S709" s="141" t="s">
        <v>1014</v>
      </c>
      <c r="T709" s="141" t="s">
        <v>1012</v>
      </c>
      <c r="U709" s="89" t="s">
        <v>1473</v>
      </c>
      <c r="V709" s="70"/>
      <c r="W709" s="70"/>
      <c r="X709" s="142" t="s">
        <v>138</v>
      </c>
    </row>
    <row r="710" spans="1:24" ht="15">
      <c r="A710" s="70" t="s">
        <v>136</v>
      </c>
      <c r="B710" s="70" t="s">
        <v>137</v>
      </c>
      <c r="C710" s="155">
        <v>898</v>
      </c>
      <c r="D710" s="70"/>
      <c r="E710" s="154" t="s">
        <v>2812</v>
      </c>
      <c r="F710" s="141" t="s">
        <v>360</v>
      </c>
      <c r="G710" s="131">
        <v>4800</v>
      </c>
      <c r="H710" s="141" t="s">
        <v>362</v>
      </c>
      <c r="I710" s="141">
        <v>250</v>
      </c>
      <c r="J710" s="143">
        <v>40268</v>
      </c>
      <c r="K710" s="141">
        <v>0</v>
      </c>
      <c r="L710" s="143">
        <f t="shared" si="11"/>
        <v>30772</v>
      </c>
      <c r="M710" s="89" t="s">
        <v>290</v>
      </c>
      <c r="N710" s="70" t="s">
        <v>139</v>
      </c>
      <c r="O710" s="70"/>
      <c r="P710" s="141" t="s">
        <v>364</v>
      </c>
      <c r="Q710" s="141" t="s">
        <v>138</v>
      </c>
      <c r="R710" s="141" t="s">
        <v>138</v>
      </c>
      <c r="S710" s="141" t="s">
        <v>1014</v>
      </c>
      <c r="T710" s="141" t="s">
        <v>1012</v>
      </c>
      <c r="U710" s="89" t="s">
        <v>1473</v>
      </c>
      <c r="V710" s="70"/>
      <c r="W710" s="70"/>
      <c r="X710" s="142" t="s">
        <v>138</v>
      </c>
    </row>
    <row r="711" spans="1:24" ht="15">
      <c r="A711" s="70" t="s">
        <v>136</v>
      </c>
      <c r="B711" s="70" t="s">
        <v>137</v>
      </c>
      <c r="C711" s="155">
        <v>899</v>
      </c>
      <c r="D711" s="70"/>
      <c r="E711" s="154" t="s">
        <v>2813</v>
      </c>
      <c r="F711" s="141" t="s">
        <v>360</v>
      </c>
      <c r="G711" s="131">
        <v>4800</v>
      </c>
      <c r="H711" s="141" t="s">
        <v>362</v>
      </c>
      <c r="I711" s="141">
        <v>253</v>
      </c>
      <c r="J711" s="143">
        <v>40268</v>
      </c>
      <c r="K711" s="141">
        <v>0</v>
      </c>
      <c r="L711" s="143">
        <f t="shared" si="11"/>
        <v>30772</v>
      </c>
      <c r="M711" s="89" t="s">
        <v>294</v>
      </c>
      <c r="N711" s="70" t="s">
        <v>139</v>
      </c>
      <c r="O711" s="70"/>
      <c r="P711" s="141" t="s">
        <v>364</v>
      </c>
      <c r="Q711" s="141" t="s">
        <v>138</v>
      </c>
      <c r="R711" s="141" t="s">
        <v>138</v>
      </c>
      <c r="S711" s="141" t="s">
        <v>1014</v>
      </c>
      <c r="T711" s="141" t="s">
        <v>1012</v>
      </c>
      <c r="U711" s="89" t="s">
        <v>1473</v>
      </c>
      <c r="V711" s="70"/>
      <c r="W711" s="70"/>
      <c r="X711" s="142" t="s">
        <v>138</v>
      </c>
    </row>
    <row r="712" spans="1:24" ht="15">
      <c r="A712" s="70" t="s">
        <v>136</v>
      </c>
      <c r="B712" s="70" t="s">
        <v>137</v>
      </c>
      <c r="C712" s="155">
        <v>900</v>
      </c>
      <c r="D712" s="70"/>
      <c r="E712" s="154" t="s">
        <v>2814</v>
      </c>
      <c r="F712" s="141" t="s">
        <v>360</v>
      </c>
      <c r="G712" s="130">
        <v>500</v>
      </c>
      <c r="H712" s="141" t="s">
        <v>362</v>
      </c>
      <c r="I712" s="141">
        <v>258</v>
      </c>
      <c r="J712" s="143">
        <v>40268</v>
      </c>
      <c r="K712" s="141">
        <v>44</v>
      </c>
      <c r="L712" s="143">
        <f t="shared" si="11"/>
        <v>30772</v>
      </c>
      <c r="M712" s="89" t="s">
        <v>295</v>
      </c>
      <c r="N712" s="70" t="s">
        <v>139</v>
      </c>
      <c r="O712" s="70"/>
      <c r="P712" s="141" t="s">
        <v>364</v>
      </c>
      <c r="Q712" s="141" t="s">
        <v>520</v>
      </c>
      <c r="R712" s="141" t="s">
        <v>828</v>
      </c>
      <c r="S712" s="141" t="s">
        <v>1014</v>
      </c>
      <c r="T712" s="141" t="s">
        <v>1012</v>
      </c>
      <c r="U712" s="89" t="s">
        <v>1473</v>
      </c>
      <c r="V712" s="70"/>
      <c r="W712" s="70"/>
      <c r="X712" s="142" t="s">
        <v>138</v>
      </c>
    </row>
    <row r="713" spans="1:24" ht="15">
      <c r="A713" s="70" t="s">
        <v>136</v>
      </c>
      <c r="B713" s="70" t="s">
        <v>137</v>
      </c>
      <c r="C713" s="155">
        <v>901</v>
      </c>
      <c r="D713" s="70"/>
      <c r="E713" s="154" t="s">
        <v>2815</v>
      </c>
      <c r="F713" s="141" t="s">
        <v>360</v>
      </c>
      <c r="G713" s="131">
        <v>3600</v>
      </c>
      <c r="H713" s="141" t="s">
        <v>362</v>
      </c>
      <c r="I713" s="141">
        <v>259</v>
      </c>
      <c r="J713" s="143">
        <v>40268</v>
      </c>
      <c r="K713" s="141">
        <v>0</v>
      </c>
      <c r="L713" s="143">
        <f t="shared" si="11"/>
        <v>30772</v>
      </c>
      <c r="M713" s="89" t="s">
        <v>184</v>
      </c>
      <c r="N713" s="70" t="s">
        <v>139</v>
      </c>
      <c r="O713" s="70"/>
      <c r="P713" s="141" t="s">
        <v>364</v>
      </c>
      <c r="Q713" s="141" t="s">
        <v>138</v>
      </c>
      <c r="R713" s="141" t="s">
        <v>138</v>
      </c>
      <c r="S713" s="141" t="s">
        <v>1014</v>
      </c>
      <c r="T713" s="141" t="s">
        <v>1012</v>
      </c>
      <c r="U713" s="89" t="s">
        <v>1473</v>
      </c>
      <c r="V713" s="70"/>
      <c r="W713" s="70"/>
      <c r="X713" s="142" t="s">
        <v>138</v>
      </c>
    </row>
    <row r="714" spans="1:24" ht="15">
      <c r="A714" s="70" t="s">
        <v>136</v>
      </c>
      <c r="B714" s="70" t="s">
        <v>137</v>
      </c>
      <c r="C714" s="155">
        <v>903</v>
      </c>
      <c r="D714" s="70"/>
      <c r="E714" s="154" t="s">
        <v>2816</v>
      </c>
      <c r="F714" s="141" t="s">
        <v>361</v>
      </c>
      <c r="G714" s="131">
        <v>4800</v>
      </c>
      <c r="H714" s="141" t="s">
        <v>362</v>
      </c>
      <c r="I714" s="141">
        <v>263</v>
      </c>
      <c r="J714" s="143">
        <v>40268</v>
      </c>
      <c r="K714" s="141">
        <v>79</v>
      </c>
      <c r="L714" s="143">
        <f t="shared" si="11"/>
        <v>30772</v>
      </c>
      <c r="M714" s="89" t="s">
        <v>295</v>
      </c>
      <c r="N714" s="70" t="s">
        <v>139</v>
      </c>
      <c r="O714" s="70"/>
      <c r="P714" s="141" t="s">
        <v>364</v>
      </c>
      <c r="Q714" s="141" t="s">
        <v>521</v>
      </c>
      <c r="R714" s="141" t="s">
        <v>829</v>
      </c>
      <c r="S714" s="141" t="s">
        <v>1014</v>
      </c>
      <c r="T714" s="141" t="s">
        <v>1012</v>
      </c>
      <c r="U714" s="89" t="s">
        <v>1473</v>
      </c>
      <c r="V714" s="70"/>
      <c r="W714" s="70"/>
      <c r="X714" s="142" t="s">
        <v>1367</v>
      </c>
    </row>
    <row r="715" spans="1:24" ht="15">
      <c r="A715" s="70" t="s">
        <v>136</v>
      </c>
      <c r="B715" s="70" t="s">
        <v>137</v>
      </c>
      <c r="C715" s="155">
        <v>904</v>
      </c>
      <c r="D715" s="70"/>
      <c r="E715" s="154" t="s">
        <v>2817</v>
      </c>
      <c r="F715" s="141" t="s">
        <v>361</v>
      </c>
      <c r="G715" s="131">
        <v>3300</v>
      </c>
      <c r="H715" s="141" t="s">
        <v>362</v>
      </c>
      <c r="I715" s="141">
        <v>264</v>
      </c>
      <c r="J715" s="143">
        <v>40268</v>
      </c>
      <c r="K715" s="141">
        <v>0</v>
      </c>
      <c r="L715" s="143">
        <f t="shared" si="11"/>
        <v>30772</v>
      </c>
      <c r="M715" s="89" t="s">
        <v>298</v>
      </c>
      <c r="N715" s="70" t="s">
        <v>139</v>
      </c>
      <c r="O715" s="70"/>
      <c r="P715" s="141" t="s">
        <v>364</v>
      </c>
      <c r="Q715" s="141" t="s">
        <v>138</v>
      </c>
      <c r="R715" s="141" t="s">
        <v>138</v>
      </c>
      <c r="S715" s="141" t="s">
        <v>1014</v>
      </c>
      <c r="T715" s="141" t="s">
        <v>1012</v>
      </c>
      <c r="U715" s="89" t="s">
        <v>1473</v>
      </c>
      <c r="V715" s="70"/>
      <c r="W715" s="70"/>
      <c r="X715" s="142" t="s">
        <v>138</v>
      </c>
    </row>
    <row r="716" spans="1:24" ht="15">
      <c r="A716" s="70" t="s">
        <v>136</v>
      </c>
      <c r="B716" s="70" t="s">
        <v>137</v>
      </c>
      <c r="C716" s="155">
        <v>905</v>
      </c>
      <c r="D716" s="70"/>
      <c r="E716" s="154" t="s">
        <v>2818</v>
      </c>
      <c r="F716" s="141" t="s">
        <v>361</v>
      </c>
      <c r="G716" s="131">
        <v>5400</v>
      </c>
      <c r="H716" s="141" t="s">
        <v>362</v>
      </c>
      <c r="I716" s="141">
        <v>265</v>
      </c>
      <c r="J716" s="143">
        <v>40268</v>
      </c>
      <c r="K716" s="141">
        <v>0</v>
      </c>
      <c r="L716" s="143">
        <f t="shared" si="11"/>
        <v>30772</v>
      </c>
      <c r="M716" s="89" t="s">
        <v>292</v>
      </c>
      <c r="N716" s="70" t="s">
        <v>139</v>
      </c>
      <c r="O716" s="70"/>
      <c r="P716" s="141" t="s">
        <v>364</v>
      </c>
      <c r="Q716" s="141" t="s">
        <v>138</v>
      </c>
      <c r="R716" s="141" t="s">
        <v>138</v>
      </c>
      <c r="S716" s="141" t="s">
        <v>1014</v>
      </c>
      <c r="T716" s="141" t="s">
        <v>1012</v>
      </c>
      <c r="U716" s="89" t="s">
        <v>1473</v>
      </c>
      <c r="V716" s="70"/>
      <c r="W716" s="70"/>
      <c r="X716" s="142" t="s">
        <v>138</v>
      </c>
    </row>
    <row r="717" spans="1:24" ht="15">
      <c r="A717" s="70" t="s">
        <v>136</v>
      </c>
      <c r="B717" s="70" t="s">
        <v>137</v>
      </c>
      <c r="C717" s="155">
        <v>906</v>
      </c>
      <c r="D717" s="70"/>
      <c r="E717" s="154" t="s">
        <v>2819</v>
      </c>
      <c r="F717" s="141" t="s">
        <v>361</v>
      </c>
      <c r="G717" s="131">
        <v>1100</v>
      </c>
      <c r="H717" s="141" t="s">
        <v>362</v>
      </c>
      <c r="I717" s="141">
        <v>266</v>
      </c>
      <c r="J717" s="143">
        <v>40268</v>
      </c>
      <c r="K717" s="141">
        <v>0</v>
      </c>
      <c r="L717" s="143">
        <f t="shared" si="11"/>
        <v>30772</v>
      </c>
      <c r="M717" s="89" t="s">
        <v>292</v>
      </c>
      <c r="N717" s="70" t="s">
        <v>139</v>
      </c>
      <c r="O717" s="70"/>
      <c r="P717" s="141" t="s">
        <v>364</v>
      </c>
      <c r="Q717" s="141" t="s">
        <v>138</v>
      </c>
      <c r="R717" s="141" t="s">
        <v>138</v>
      </c>
      <c r="S717" s="141" t="s">
        <v>1014</v>
      </c>
      <c r="T717" s="141" t="s">
        <v>1012</v>
      </c>
      <c r="U717" s="89" t="s">
        <v>1473</v>
      </c>
      <c r="V717" s="70"/>
      <c r="W717" s="70"/>
      <c r="X717" s="142" t="s">
        <v>138</v>
      </c>
    </row>
    <row r="718" spans="1:24" ht="25.5">
      <c r="A718" s="70" t="s">
        <v>136</v>
      </c>
      <c r="B718" s="70" t="s">
        <v>137</v>
      </c>
      <c r="C718" s="155">
        <v>908</v>
      </c>
      <c r="D718" s="70"/>
      <c r="E718" s="154" t="s">
        <v>2820</v>
      </c>
      <c r="F718" s="141" t="s">
        <v>360</v>
      </c>
      <c r="G718" s="131">
        <v>3000</v>
      </c>
      <c r="H718" s="141" t="s">
        <v>362</v>
      </c>
      <c r="I718" s="141">
        <v>272</v>
      </c>
      <c r="J718" s="143">
        <v>40268</v>
      </c>
      <c r="K718" s="141">
        <v>0</v>
      </c>
      <c r="L718" s="143">
        <f t="shared" si="11"/>
        <v>30772</v>
      </c>
      <c r="M718" s="89" t="s">
        <v>170</v>
      </c>
      <c r="N718" s="70" t="s">
        <v>139</v>
      </c>
      <c r="O718" s="70"/>
      <c r="P718" s="141" t="s">
        <v>364</v>
      </c>
      <c r="Q718" s="141" t="s">
        <v>138</v>
      </c>
      <c r="R718" s="141" t="s">
        <v>138</v>
      </c>
      <c r="S718" s="141" t="s">
        <v>1014</v>
      </c>
      <c r="T718" s="141" t="s">
        <v>1012</v>
      </c>
      <c r="U718" s="89" t="s">
        <v>1473</v>
      </c>
      <c r="V718" s="70"/>
      <c r="W718" s="70"/>
      <c r="X718" s="142" t="s">
        <v>138</v>
      </c>
    </row>
    <row r="719" spans="1:24" ht="25.5">
      <c r="A719" s="70" t="s">
        <v>136</v>
      </c>
      <c r="B719" s="70" t="s">
        <v>137</v>
      </c>
      <c r="C719" s="155">
        <v>909</v>
      </c>
      <c r="D719" s="70"/>
      <c r="E719" s="154" t="s">
        <v>2821</v>
      </c>
      <c r="F719" s="141" t="s">
        <v>360</v>
      </c>
      <c r="G719" s="131">
        <v>3000</v>
      </c>
      <c r="H719" s="141" t="s">
        <v>362</v>
      </c>
      <c r="I719" s="141">
        <v>273</v>
      </c>
      <c r="J719" s="143">
        <v>40268</v>
      </c>
      <c r="K719" s="141">
        <v>0</v>
      </c>
      <c r="L719" s="143">
        <f t="shared" si="11"/>
        <v>30772</v>
      </c>
      <c r="M719" s="89" t="s">
        <v>234</v>
      </c>
      <c r="N719" s="70" t="s">
        <v>139</v>
      </c>
      <c r="O719" s="70"/>
      <c r="P719" s="141" t="s">
        <v>364</v>
      </c>
      <c r="Q719" s="141" t="s">
        <v>138</v>
      </c>
      <c r="R719" s="141" t="s">
        <v>138</v>
      </c>
      <c r="S719" s="141" t="s">
        <v>1014</v>
      </c>
      <c r="T719" s="141" t="s">
        <v>1012</v>
      </c>
      <c r="U719" s="89" t="s">
        <v>1473</v>
      </c>
      <c r="V719" s="70"/>
      <c r="W719" s="70"/>
      <c r="X719" s="142" t="s">
        <v>138</v>
      </c>
    </row>
    <row r="720" spans="1:24" ht="15">
      <c r="A720" s="70" t="s">
        <v>136</v>
      </c>
      <c r="B720" s="70" t="s">
        <v>137</v>
      </c>
      <c r="C720" s="155">
        <v>910</v>
      </c>
      <c r="D720" s="70"/>
      <c r="E720" s="154" t="s">
        <v>2822</v>
      </c>
      <c r="F720" s="141" t="s">
        <v>360</v>
      </c>
      <c r="G720" s="131">
        <v>2200</v>
      </c>
      <c r="H720" s="141" t="s">
        <v>362</v>
      </c>
      <c r="I720" s="141">
        <v>274</v>
      </c>
      <c r="J720" s="143">
        <v>40268</v>
      </c>
      <c r="K720" s="141">
        <v>0</v>
      </c>
      <c r="L720" s="143">
        <f t="shared" si="11"/>
        <v>30772</v>
      </c>
      <c r="M720" s="89" t="s">
        <v>298</v>
      </c>
      <c r="N720" s="70" t="s">
        <v>139</v>
      </c>
      <c r="O720" s="70"/>
      <c r="P720" s="141" t="s">
        <v>364</v>
      </c>
      <c r="Q720" s="141" t="s">
        <v>138</v>
      </c>
      <c r="R720" s="141" t="s">
        <v>138</v>
      </c>
      <c r="S720" s="141" t="s">
        <v>1014</v>
      </c>
      <c r="T720" s="141" t="s">
        <v>1012</v>
      </c>
      <c r="U720" s="89" t="s">
        <v>1473</v>
      </c>
      <c r="V720" s="70"/>
      <c r="W720" s="70"/>
      <c r="X720" s="142" t="s">
        <v>138</v>
      </c>
    </row>
    <row r="721" spans="1:24" ht="15">
      <c r="A721" s="70" t="s">
        <v>136</v>
      </c>
      <c r="B721" s="70" t="s">
        <v>137</v>
      </c>
      <c r="C721" s="155">
        <v>911</v>
      </c>
      <c r="D721" s="70"/>
      <c r="E721" s="154" t="s">
        <v>2823</v>
      </c>
      <c r="F721" s="141" t="s">
        <v>360</v>
      </c>
      <c r="G721" s="131">
        <v>9600</v>
      </c>
      <c r="H721" s="141" t="s">
        <v>362</v>
      </c>
      <c r="I721" s="141">
        <v>275</v>
      </c>
      <c r="J721" s="143">
        <v>40268</v>
      </c>
      <c r="K721" s="141">
        <v>0</v>
      </c>
      <c r="L721" s="143">
        <f t="shared" si="11"/>
        <v>30772</v>
      </c>
      <c r="M721" s="89" t="s">
        <v>235</v>
      </c>
      <c r="N721" s="70" t="s">
        <v>139</v>
      </c>
      <c r="O721" s="70"/>
      <c r="P721" s="141" t="s">
        <v>364</v>
      </c>
      <c r="Q721" s="141" t="s">
        <v>138</v>
      </c>
      <c r="R721" s="141" t="s">
        <v>138</v>
      </c>
      <c r="S721" s="141" t="s">
        <v>1014</v>
      </c>
      <c r="T721" s="141" t="s">
        <v>1012</v>
      </c>
      <c r="U721" s="89" t="s">
        <v>1473</v>
      </c>
      <c r="V721" s="70"/>
      <c r="W721" s="70"/>
      <c r="X721" s="142" t="s">
        <v>138</v>
      </c>
    </row>
    <row r="722" spans="1:24" ht="25.5">
      <c r="A722" s="70" t="s">
        <v>136</v>
      </c>
      <c r="B722" s="70" t="s">
        <v>137</v>
      </c>
      <c r="C722" s="155">
        <v>913</v>
      </c>
      <c r="D722" s="70"/>
      <c r="E722" s="154" t="s">
        <v>2824</v>
      </c>
      <c r="F722" s="141" t="s">
        <v>360</v>
      </c>
      <c r="G722" s="131">
        <v>1000</v>
      </c>
      <c r="H722" s="141" t="s">
        <v>362</v>
      </c>
      <c r="I722" s="141">
        <v>277</v>
      </c>
      <c r="J722" s="143">
        <v>40268</v>
      </c>
      <c r="K722" s="141">
        <v>0</v>
      </c>
      <c r="L722" s="143">
        <f t="shared" si="11"/>
        <v>30772</v>
      </c>
      <c r="M722" s="89" t="s">
        <v>244</v>
      </c>
      <c r="N722" s="70" t="s">
        <v>139</v>
      </c>
      <c r="O722" s="70"/>
      <c r="P722" s="141" t="s">
        <v>364</v>
      </c>
      <c r="Q722" s="141" t="s">
        <v>138</v>
      </c>
      <c r="R722" s="141" t="s">
        <v>138</v>
      </c>
      <c r="S722" s="141" t="s">
        <v>1014</v>
      </c>
      <c r="T722" s="141" t="s">
        <v>1012</v>
      </c>
      <c r="U722" s="89" t="s">
        <v>1473</v>
      </c>
      <c r="V722" s="70"/>
      <c r="W722" s="70"/>
      <c r="X722" s="142" t="s">
        <v>138</v>
      </c>
    </row>
    <row r="723" spans="1:24" ht="15">
      <c r="A723" s="70" t="s">
        <v>136</v>
      </c>
      <c r="B723" s="70" t="s">
        <v>137</v>
      </c>
      <c r="C723" s="155">
        <v>914</v>
      </c>
      <c r="D723" s="70"/>
      <c r="E723" s="154" t="s">
        <v>2825</v>
      </c>
      <c r="F723" s="141" t="s">
        <v>360</v>
      </c>
      <c r="G723" s="131">
        <v>3600</v>
      </c>
      <c r="H723" s="141" t="s">
        <v>362</v>
      </c>
      <c r="I723" s="141">
        <v>278</v>
      </c>
      <c r="J723" s="143">
        <v>40268</v>
      </c>
      <c r="K723" s="141">
        <v>0</v>
      </c>
      <c r="L723" s="143">
        <f t="shared" si="11"/>
        <v>30772</v>
      </c>
      <c r="M723" s="89" t="s">
        <v>210</v>
      </c>
      <c r="N723" s="70" t="s">
        <v>139</v>
      </c>
      <c r="O723" s="70"/>
      <c r="P723" s="141" t="s">
        <v>364</v>
      </c>
      <c r="Q723" s="141" t="s">
        <v>138</v>
      </c>
      <c r="R723" s="141" t="s">
        <v>138</v>
      </c>
      <c r="S723" s="141" t="s">
        <v>1014</v>
      </c>
      <c r="T723" s="141" t="s">
        <v>1012</v>
      </c>
      <c r="U723" s="89" t="s">
        <v>1473</v>
      </c>
      <c r="V723" s="70"/>
      <c r="W723" s="70"/>
      <c r="X723" s="142" t="s">
        <v>138</v>
      </c>
    </row>
    <row r="724" spans="1:24" ht="25.5">
      <c r="A724" s="70" t="s">
        <v>136</v>
      </c>
      <c r="B724" s="70" t="s">
        <v>137</v>
      </c>
      <c r="C724" s="155">
        <v>915</v>
      </c>
      <c r="D724" s="70"/>
      <c r="E724" s="154" t="s">
        <v>2826</v>
      </c>
      <c r="F724" s="141" t="s">
        <v>361</v>
      </c>
      <c r="G724" s="131">
        <v>2400</v>
      </c>
      <c r="H724" s="141" t="s">
        <v>362</v>
      </c>
      <c r="I724" s="141">
        <v>280</v>
      </c>
      <c r="J724" s="143">
        <v>40268</v>
      </c>
      <c r="K724" s="141">
        <v>0</v>
      </c>
      <c r="L724" s="143">
        <f t="shared" si="11"/>
        <v>30772</v>
      </c>
      <c r="M724" s="89" t="s">
        <v>167</v>
      </c>
      <c r="N724" s="70" t="s">
        <v>139</v>
      </c>
      <c r="O724" s="70"/>
      <c r="P724" s="141" t="s">
        <v>364</v>
      </c>
      <c r="Q724" s="141" t="s">
        <v>138</v>
      </c>
      <c r="R724" s="141" t="s">
        <v>138</v>
      </c>
      <c r="S724" s="141" t="s">
        <v>1014</v>
      </c>
      <c r="T724" s="141" t="s">
        <v>1012</v>
      </c>
      <c r="U724" s="89" t="s">
        <v>1473</v>
      </c>
      <c r="V724" s="70"/>
      <c r="W724" s="70"/>
      <c r="X724" s="142" t="s">
        <v>138</v>
      </c>
    </row>
    <row r="725" spans="1:24" ht="25.5">
      <c r="A725" s="70" t="s">
        <v>136</v>
      </c>
      <c r="B725" s="70" t="s">
        <v>137</v>
      </c>
      <c r="C725" s="155">
        <v>916</v>
      </c>
      <c r="D725" s="70"/>
      <c r="E725" s="154" t="s">
        <v>2827</v>
      </c>
      <c r="F725" s="141" t="s">
        <v>360</v>
      </c>
      <c r="G725" s="131">
        <v>12000</v>
      </c>
      <c r="H725" s="141" t="s">
        <v>362</v>
      </c>
      <c r="I725" s="141">
        <v>281</v>
      </c>
      <c r="J725" s="143">
        <v>40268</v>
      </c>
      <c r="K725" s="141">
        <v>0</v>
      </c>
      <c r="L725" s="143">
        <f t="shared" si="11"/>
        <v>30772</v>
      </c>
      <c r="M725" s="89" t="s">
        <v>254</v>
      </c>
      <c r="N725" s="70" t="s">
        <v>139</v>
      </c>
      <c r="O725" s="70"/>
      <c r="P725" s="141" t="s">
        <v>364</v>
      </c>
      <c r="Q725" s="141" t="s">
        <v>138</v>
      </c>
      <c r="R725" s="141" t="s">
        <v>138</v>
      </c>
      <c r="S725" s="141" t="s">
        <v>1014</v>
      </c>
      <c r="T725" s="141" t="s">
        <v>1012</v>
      </c>
      <c r="U725" s="89" t="s">
        <v>1473</v>
      </c>
      <c r="V725" s="70"/>
      <c r="W725" s="70"/>
      <c r="X725" s="142" t="s">
        <v>138</v>
      </c>
    </row>
    <row r="726" spans="1:24" ht="25.5">
      <c r="A726" s="70" t="s">
        <v>136</v>
      </c>
      <c r="B726" s="70" t="s">
        <v>137</v>
      </c>
      <c r="C726" s="155">
        <v>917</v>
      </c>
      <c r="D726" s="70"/>
      <c r="E726" s="154" t="s">
        <v>2828</v>
      </c>
      <c r="F726" s="141" t="s">
        <v>360</v>
      </c>
      <c r="G726" s="131">
        <v>6000</v>
      </c>
      <c r="H726" s="141" t="s">
        <v>362</v>
      </c>
      <c r="I726" s="141">
        <v>282</v>
      </c>
      <c r="J726" s="143">
        <v>40268</v>
      </c>
      <c r="K726" s="141">
        <v>0</v>
      </c>
      <c r="L726" s="143">
        <f t="shared" si="11"/>
        <v>30772</v>
      </c>
      <c r="M726" s="89" t="s">
        <v>172</v>
      </c>
      <c r="N726" s="70" t="s">
        <v>139</v>
      </c>
      <c r="O726" s="70"/>
      <c r="P726" s="141" t="s">
        <v>364</v>
      </c>
      <c r="Q726" s="141" t="s">
        <v>138</v>
      </c>
      <c r="R726" s="141" t="s">
        <v>138</v>
      </c>
      <c r="S726" s="141" t="s">
        <v>1014</v>
      </c>
      <c r="T726" s="141" t="s">
        <v>1012</v>
      </c>
      <c r="U726" s="89" t="s">
        <v>1473</v>
      </c>
      <c r="V726" s="70"/>
      <c r="W726" s="70"/>
      <c r="X726" s="142" t="s">
        <v>138</v>
      </c>
    </row>
    <row r="727" spans="1:24" ht="25.5">
      <c r="A727" s="70" t="s">
        <v>136</v>
      </c>
      <c r="B727" s="70" t="s">
        <v>137</v>
      </c>
      <c r="C727" s="155">
        <v>918</v>
      </c>
      <c r="D727" s="70"/>
      <c r="E727" s="154" t="s">
        <v>2829</v>
      </c>
      <c r="F727" s="141" t="s">
        <v>360</v>
      </c>
      <c r="G727" s="131">
        <v>5400</v>
      </c>
      <c r="H727" s="141" t="s">
        <v>362</v>
      </c>
      <c r="I727" s="141">
        <v>283</v>
      </c>
      <c r="J727" s="143">
        <v>40268</v>
      </c>
      <c r="K727" s="141">
        <v>0</v>
      </c>
      <c r="L727" s="143">
        <f t="shared" si="11"/>
        <v>30772</v>
      </c>
      <c r="M727" s="89" t="s">
        <v>172</v>
      </c>
      <c r="N727" s="70" t="s">
        <v>139</v>
      </c>
      <c r="O727" s="70"/>
      <c r="P727" s="141" t="s">
        <v>364</v>
      </c>
      <c r="Q727" s="141" t="s">
        <v>524</v>
      </c>
      <c r="R727" s="141" t="s">
        <v>832</v>
      </c>
      <c r="S727" s="141" t="s">
        <v>1014</v>
      </c>
      <c r="T727" s="141" t="s">
        <v>1012</v>
      </c>
      <c r="U727" s="89" t="s">
        <v>1473</v>
      </c>
      <c r="V727" s="70"/>
      <c r="W727" s="70"/>
      <c r="X727" s="142" t="s">
        <v>1370</v>
      </c>
    </row>
    <row r="728" spans="1:24" ht="25.5">
      <c r="A728" s="70" t="s">
        <v>136</v>
      </c>
      <c r="B728" s="70" t="s">
        <v>137</v>
      </c>
      <c r="C728" s="155">
        <v>919</v>
      </c>
      <c r="D728" s="70"/>
      <c r="E728" s="154" t="s">
        <v>2830</v>
      </c>
      <c r="F728" s="141" t="s">
        <v>360</v>
      </c>
      <c r="G728" s="131">
        <v>6000</v>
      </c>
      <c r="H728" s="141" t="s">
        <v>362</v>
      </c>
      <c r="I728" s="141">
        <v>284</v>
      </c>
      <c r="J728" s="143">
        <v>40268</v>
      </c>
      <c r="K728" s="141">
        <v>0</v>
      </c>
      <c r="L728" s="143">
        <f t="shared" si="11"/>
        <v>30772</v>
      </c>
      <c r="M728" s="89" t="s">
        <v>297</v>
      </c>
      <c r="N728" s="70" t="s">
        <v>139</v>
      </c>
      <c r="O728" s="70"/>
      <c r="P728" s="141" t="s">
        <v>364</v>
      </c>
      <c r="Q728" s="141" t="s">
        <v>138</v>
      </c>
      <c r="R728" s="141" t="s">
        <v>138</v>
      </c>
      <c r="S728" s="141" t="s">
        <v>1014</v>
      </c>
      <c r="T728" s="141" t="s">
        <v>1012</v>
      </c>
      <c r="U728" s="89" t="s">
        <v>1473</v>
      </c>
      <c r="V728" s="70"/>
      <c r="W728" s="70"/>
      <c r="X728" s="142" t="s">
        <v>138</v>
      </c>
    </row>
    <row r="729" spans="1:24" ht="15">
      <c r="A729" s="70" t="s">
        <v>136</v>
      </c>
      <c r="B729" s="70" t="s">
        <v>137</v>
      </c>
      <c r="C729" s="155">
        <v>920</v>
      </c>
      <c r="D729" s="70"/>
      <c r="E729" s="154" t="s">
        <v>2831</v>
      </c>
      <c r="F729" s="141" t="s">
        <v>360</v>
      </c>
      <c r="G729" s="131">
        <v>6000</v>
      </c>
      <c r="H729" s="141" t="s">
        <v>362</v>
      </c>
      <c r="I729" s="141">
        <v>287</v>
      </c>
      <c r="J729" s="143">
        <v>40268</v>
      </c>
      <c r="K729" s="141">
        <v>0</v>
      </c>
      <c r="L729" s="143">
        <f t="shared" si="11"/>
        <v>30772</v>
      </c>
      <c r="M729" s="89" t="s">
        <v>201</v>
      </c>
      <c r="N729" s="70" t="s">
        <v>139</v>
      </c>
      <c r="O729" s="70"/>
      <c r="P729" s="141" t="s">
        <v>364</v>
      </c>
      <c r="Q729" s="141" t="s">
        <v>413</v>
      </c>
      <c r="R729" s="141" t="s">
        <v>138</v>
      </c>
      <c r="S729" s="141" t="s">
        <v>1014</v>
      </c>
      <c r="T729" s="141" t="s">
        <v>1012</v>
      </c>
      <c r="U729" s="89" t="s">
        <v>1473</v>
      </c>
      <c r="V729" s="70"/>
      <c r="W729" s="70"/>
      <c r="X729" s="142" t="s">
        <v>138</v>
      </c>
    </row>
    <row r="730" spans="1:24" ht="25.5">
      <c r="A730" s="70" t="s">
        <v>136</v>
      </c>
      <c r="B730" s="70" t="s">
        <v>137</v>
      </c>
      <c r="C730" s="155">
        <v>921</v>
      </c>
      <c r="D730" s="70"/>
      <c r="E730" s="154" t="s">
        <v>2832</v>
      </c>
      <c r="F730" s="141" t="s">
        <v>360</v>
      </c>
      <c r="G730" s="131">
        <v>6600</v>
      </c>
      <c r="H730" s="141" t="s">
        <v>362</v>
      </c>
      <c r="I730" s="141">
        <v>290</v>
      </c>
      <c r="J730" s="143">
        <v>40268</v>
      </c>
      <c r="K730" s="141">
        <v>51</v>
      </c>
      <c r="L730" s="143">
        <f t="shared" si="11"/>
        <v>30772</v>
      </c>
      <c r="M730" s="89" t="s">
        <v>168</v>
      </c>
      <c r="N730" s="70" t="s">
        <v>139</v>
      </c>
      <c r="O730" s="70"/>
      <c r="P730" s="141" t="s">
        <v>364</v>
      </c>
      <c r="Q730" s="141" t="s">
        <v>527</v>
      </c>
      <c r="R730" s="141" t="s">
        <v>836</v>
      </c>
      <c r="S730" s="141" t="s">
        <v>1014</v>
      </c>
      <c r="T730" s="141" t="s">
        <v>1012</v>
      </c>
      <c r="U730" s="89" t="s">
        <v>1473</v>
      </c>
      <c r="V730" s="70"/>
      <c r="W730" s="70"/>
      <c r="X730" s="142" t="s">
        <v>1373</v>
      </c>
    </row>
    <row r="731" spans="1:24" ht="25.5">
      <c r="A731" s="70" t="s">
        <v>136</v>
      </c>
      <c r="B731" s="70" t="s">
        <v>137</v>
      </c>
      <c r="C731" s="155">
        <v>922</v>
      </c>
      <c r="D731" s="70"/>
      <c r="E731" s="154" t="s">
        <v>2833</v>
      </c>
      <c r="F731" s="141" t="s">
        <v>361</v>
      </c>
      <c r="G731" s="131">
        <v>6000</v>
      </c>
      <c r="H731" s="141" t="s">
        <v>362</v>
      </c>
      <c r="I731" s="141">
        <v>292</v>
      </c>
      <c r="J731" s="143">
        <v>40268</v>
      </c>
      <c r="K731" s="141">
        <v>0</v>
      </c>
      <c r="L731" s="143">
        <f t="shared" si="11"/>
        <v>30772</v>
      </c>
      <c r="M731" s="89" t="s">
        <v>199</v>
      </c>
      <c r="N731" s="70" t="s">
        <v>139</v>
      </c>
      <c r="O731" s="70"/>
      <c r="P731" s="141" t="s">
        <v>364</v>
      </c>
      <c r="Q731" s="141" t="s">
        <v>138</v>
      </c>
      <c r="R731" s="141" t="s">
        <v>138</v>
      </c>
      <c r="S731" s="141" t="s">
        <v>1014</v>
      </c>
      <c r="T731" s="141" t="s">
        <v>1012</v>
      </c>
      <c r="U731" s="89" t="s">
        <v>1473</v>
      </c>
      <c r="V731" s="70"/>
      <c r="W731" s="70"/>
      <c r="X731" s="142" t="s">
        <v>138</v>
      </c>
    </row>
    <row r="732" spans="1:24" ht="25.5">
      <c r="A732" s="70" t="s">
        <v>136</v>
      </c>
      <c r="B732" s="70" t="s">
        <v>137</v>
      </c>
      <c r="C732" s="155">
        <v>923</v>
      </c>
      <c r="D732" s="70"/>
      <c r="E732" s="154" t="s">
        <v>2834</v>
      </c>
      <c r="F732" s="141" t="s">
        <v>360</v>
      </c>
      <c r="G732" s="131">
        <v>1000</v>
      </c>
      <c r="H732" s="141" t="s">
        <v>362</v>
      </c>
      <c r="I732" s="141">
        <v>294</v>
      </c>
      <c r="J732" s="143">
        <v>40268</v>
      </c>
      <c r="K732" s="141">
        <v>0</v>
      </c>
      <c r="L732" s="143">
        <f t="shared" si="11"/>
        <v>30772</v>
      </c>
      <c r="M732" s="89" t="s">
        <v>214</v>
      </c>
      <c r="N732" s="70" t="s">
        <v>139</v>
      </c>
      <c r="O732" s="70"/>
      <c r="P732" s="141" t="s">
        <v>364</v>
      </c>
      <c r="Q732" s="141" t="s">
        <v>530</v>
      </c>
      <c r="R732" s="141" t="s">
        <v>839</v>
      </c>
      <c r="S732" s="141" t="s">
        <v>1014</v>
      </c>
      <c r="T732" s="141" t="s">
        <v>1012</v>
      </c>
      <c r="U732" s="89" t="s">
        <v>1473</v>
      </c>
      <c r="V732" s="70"/>
      <c r="W732" s="70"/>
      <c r="X732" s="142" t="s">
        <v>138</v>
      </c>
    </row>
    <row r="733" spans="1:24" ht="15">
      <c r="A733" s="70" t="s">
        <v>136</v>
      </c>
      <c r="B733" s="70" t="s">
        <v>137</v>
      </c>
      <c r="C733" s="155">
        <v>924</v>
      </c>
      <c r="D733" s="70"/>
      <c r="E733" s="154" t="s">
        <v>2835</v>
      </c>
      <c r="F733" s="141" t="s">
        <v>360</v>
      </c>
      <c r="G733" s="131">
        <v>4800</v>
      </c>
      <c r="H733" s="141" t="s">
        <v>362</v>
      </c>
      <c r="I733" s="141">
        <v>295</v>
      </c>
      <c r="J733" s="143">
        <v>40268</v>
      </c>
      <c r="K733" s="141">
        <v>0</v>
      </c>
      <c r="L733" s="143">
        <f t="shared" si="11"/>
        <v>30772</v>
      </c>
      <c r="M733" s="89" t="s">
        <v>174</v>
      </c>
      <c r="N733" s="70" t="s">
        <v>139</v>
      </c>
      <c r="O733" s="70"/>
      <c r="P733" s="141" t="s">
        <v>364</v>
      </c>
      <c r="Q733" s="141" t="s">
        <v>138</v>
      </c>
      <c r="R733" s="141" t="s">
        <v>138</v>
      </c>
      <c r="S733" s="141" t="s">
        <v>1014</v>
      </c>
      <c r="T733" s="141" t="s">
        <v>1012</v>
      </c>
      <c r="U733" s="89" t="s">
        <v>1473</v>
      </c>
      <c r="V733" s="70"/>
      <c r="W733" s="70"/>
      <c r="X733" s="142" t="s">
        <v>138</v>
      </c>
    </row>
    <row r="734" spans="1:24" ht="15">
      <c r="A734" s="70" t="s">
        <v>136</v>
      </c>
      <c r="B734" s="70" t="s">
        <v>137</v>
      </c>
      <c r="C734" s="155">
        <v>925</v>
      </c>
      <c r="D734" s="70"/>
      <c r="E734" s="154" t="s">
        <v>2836</v>
      </c>
      <c r="F734" s="141" t="s">
        <v>360</v>
      </c>
      <c r="G734" s="131">
        <v>3000</v>
      </c>
      <c r="H734" s="141" t="s">
        <v>362</v>
      </c>
      <c r="I734" s="141">
        <v>297</v>
      </c>
      <c r="J734" s="143">
        <v>40268</v>
      </c>
      <c r="K734" s="141">
        <v>0</v>
      </c>
      <c r="L734" s="143">
        <f t="shared" si="11"/>
        <v>30772</v>
      </c>
      <c r="M734" s="89" t="s">
        <v>214</v>
      </c>
      <c r="N734" s="70" t="s">
        <v>139</v>
      </c>
      <c r="O734" s="70"/>
      <c r="P734" s="141" t="s">
        <v>364</v>
      </c>
      <c r="Q734" s="141" t="s">
        <v>138</v>
      </c>
      <c r="R734" s="141" t="s">
        <v>138</v>
      </c>
      <c r="S734" s="141" t="s">
        <v>2990</v>
      </c>
      <c r="T734" s="141" t="s">
        <v>2991</v>
      </c>
      <c r="U734" s="89" t="s">
        <v>1473</v>
      </c>
      <c r="V734" s="70"/>
      <c r="W734" s="70"/>
      <c r="X734" s="142" t="s">
        <v>138</v>
      </c>
    </row>
    <row r="735" spans="1:24" ht="25.5">
      <c r="A735" s="70" t="s">
        <v>136</v>
      </c>
      <c r="B735" s="70" t="s">
        <v>137</v>
      </c>
      <c r="C735" s="155">
        <v>926</v>
      </c>
      <c r="D735" s="70"/>
      <c r="E735" s="154" t="s">
        <v>2837</v>
      </c>
      <c r="F735" s="141" t="s">
        <v>361</v>
      </c>
      <c r="G735" s="131">
        <v>4800</v>
      </c>
      <c r="H735" s="141" t="s">
        <v>362</v>
      </c>
      <c r="I735" s="141">
        <v>301</v>
      </c>
      <c r="J735" s="143">
        <v>40268</v>
      </c>
      <c r="K735" s="141">
        <v>0</v>
      </c>
      <c r="L735" s="143">
        <f t="shared" si="11"/>
        <v>30772</v>
      </c>
      <c r="M735" s="89" t="s">
        <v>275</v>
      </c>
      <c r="N735" s="70" t="s">
        <v>139</v>
      </c>
      <c r="O735" s="70"/>
      <c r="P735" s="141" t="s">
        <v>364</v>
      </c>
      <c r="Q735" s="141" t="s">
        <v>138</v>
      </c>
      <c r="R735" s="141" t="s">
        <v>138</v>
      </c>
      <c r="S735" s="141" t="s">
        <v>1014</v>
      </c>
      <c r="T735" s="141" t="s">
        <v>1012</v>
      </c>
      <c r="U735" s="89" t="s">
        <v>1473</v>
      </c>
      <c r="V735" s="70"/>
      <c r="W735" s="70"/>
      <c r="X735" s="142" t="s">
        <v>138</v>
      </c>
    </row>
    <row r="736" spans="1:24" ht="15">
      <c r="A736" s="70" t="s">
        <v>136</v>
      </c>
      <c r="B736" s="70" t="s">
        <v>137</v>
      </c>
      <c r="C736" s="155">
        <v>927</v>
      </c>
      <c r="D736" s="70"/>
      <c r="E736" s="154" t="s">
        <v>2838</v>
      </c>
      <c r="F736" s="141" t="s">
        <v>360</v>
      </c>
      <c r="G736" s="131">
        <v>3400</v>
      </c>
      <c r="H736" s="141" t="s">
        <v>362</v>
      </c>
      <c r="I736" s="141">
        <v>303</v>
      </c>
      <c r="J736" s="143">
        <v>40268</v>
      </c>
      <c r="K736" s="141">
        <v>0</v>
      </c>
      <c r="L736" s="143">
        <f t="shared" si="11"/>
        <v>30772</v>
      </c>
      <c r="M736" s="89" t="s">
        <v>200</v>
      </c>
      <c r="N736" s="70" t="s">
        <v>139</v>
      </c>
      <c r="O736" s="70"/>
      <c r="P736" s="141" t="s">
        <v>364</v>
      </c>
      <c r="Q736" s="141" t="s">
        <v>138</v>
      </c>
      <c r="R736" s="141" t="s">
        <v>138</v>
      </c>
      <c r="S736" s="141" t="s">
        <v>1014</v>
      </c>
      <c r="T736" s="141" t="s">
        <v>1012</v>
      </c>
      <c r="U736" s="89" t="s">
        <v>1473</v>
      </c>
      <c r="V736" s="70"/>
      <c r="W736" s="70"/>
      <c r="X736" s="142" t="s">
        <v>138</v>
      </c>
    </row>
    <row r="737" spans="1:24" ht="25.5">
      <c r="A737" s="70" t="s">
        <v>136</v>
      </c>
      <c r="B737" s="70" t="s">
        <v>137</v>
      </c>
      <c r="C737" s="155">
        <v>928</v>
      </c>
      <c r="D737" s="70"/>
      <c r="E737" s="154" t="s">
        <v>2839</v>
      </c>
      <c r="F737" s="141" t="s">
        <v>361</v>
      </c>
      <c r="G737" s="131">
        <v>6000</v>
      </c>
      <c r="H737" s="141" t="s">
        <v>362</v>
      </c>
      <c r="I737" s="141">
        <v>304</v>
      </c>
      <c r="J737" s="143">
        <v>40268</v>
      </c>
      <c r="K737" s="141">
        <v>0</v>
      </c>
      <c r="L737" s="143">
        <f t="shared" si="11"/>
        <v>30772</v>
      </c>
      <c r="M737" s="89" t="s">
        <v>253</v>
      </c>
      <c r="N737" s="70" t="s">
        <v>139</v>
      </c>
      <c r="O737" s="70"/>
      <c r="P737" s="141" t="s">
        <v>364</v>
      </c>
      <c r="Q737" s="141" t="s">
        <v>138</v>
      </c>
      <c r="R737" s="141" t="s">
        <v>138</v>
      </c>
      <c r="S737" s="141" t="s">
        <v>1014</v>
      </c>
      <c r="T737" s="141" t="s">
        <v>1012</v>
      </c>
      <c r="U737" s="89" t="s">
        <v>1473</v>
      </c>
      <c r="V737" s="70"/>
      <c r="W737" s="70"/>
      <c r="X737" s="142" t="s">
        <v>138</v>
      </c>
    </row>
    <row r="738" spans="1:24" ht="15">
      <c r="A738" s="70" t="s">
        <v>136</v>
      </c>
      <c r="B738" s="70" t="s">
        <v>137</v>
      </c>
      <c r="C738" s="155">
        <v>929</v>
      </c>
      <c r="D738" s="70"/>
      <c r="E738" s="154" t="s">
        <v>2840</v>
      </c>
      <c r="F738" s="141" t="s">
        <v>360</v>
      </c>
      <c r="G738" s="131">
        <v>1000</v>
      </c>
      <c r="H738" s="141" t="s">
        <v>362</v>
      </c>
      <c r="I738" s="141">
        <v>307</v>
      </c>
      <c r="J738" s="143">
        <v>40268</v>
      </c>
      <c r="K738" s="141">
        <v>0</v>
      </c>
      <c r="L738" s="143">
        <f t="shared" si="11"/>
        <v>30772</v>
      </c>
      <c r="M738" s="89" t="s">
        <v>200</v>
      </c>
      <c r="N738" s="70" t="s">
        <v>139</v>
      </c>
      <c r="O738" s="70"/>
      <c r="P738" s="141" t="s">
        <v>364</v>
      </c>
      <c r="Q738" s="141" t="s">
        <v>138</v>
      </c>
      <c r="R738" s="141" t="s">
        <v>138</v>
      </c>
      <c r="S738" s="141" t="s">
        <v>1014</v>
      </c>
      <c r="T738" s="141" t="s">
        <v>1012</v>
      </c>
      <c r="U738" s="89" t="s">
        <v>1473</v>
      </c>
      <c r="V738" s="70"/>
      <c r="W738" s="70"/>
      <c r="X738" s="142" t="s">
        <v>138</v>
      </c>
    </row>
    <row r="739" spans="1:24" ht="15">
      <c r="A739" s="70" t="s">
        <v>136</v>
      </c>
      <c r="B739" s="70" t="s">
        <v>137</v>
      </c>
      <c r="C739" s="155">
        <v>930</v>
      </c>
      <c r="D739" s="70"/>
      <c r="E739" s="154" t="s">
        <v>2841</v>
      </c>
      <c r="F739" s="141" t="s">
        <v>360</v>
      </c>
      <c r="G739" s="131">
        <v>1000</v>
      </c>
      <c r="H739" s="141" t="s">
        <v>362</v>
      </c>
      <c r="I739" s="141">
        <v>311</v>
      </c>
      <c r="J739" s="143">
        <v>40268</v>
      </c>
      <c r="K739" s="141">
        <v>0</v>
      </c>
      <c r="L739" s="143">
        <f t="shared" si="11"/>
        <v>30772</v>
      </c>
      <c r="M739" s="89" t="s">
        <v>174</v>
      </c>
      <c r="N739" s="70" t="s">
        <v>139</v>
      </c>
      <c r="O739" s="70"/>
      <c r="P739" s="141" t="s">
        <v>364</v>
      </c>
      <c r="Q739" s="141" t="s">
        <v>138</v>
      </c>
      <c r="R739" s="141" t="s">
        <v>138</v>
      </c>
      <c r="S739" s="141" t="s">
        <v>1014</v>
      </c>
      <c r="T739" s="141" t="s">
        <v>1012</v>
      </c>
      <c r="U739" s="89" t="s">
        <v>1473</v>
      </c>
      <c r="V739" s="70"/>
      <c r="W739" s="70"/>
      <c r="X739" s="142" t="s">
        <v>138</v>
      </c>
    </row>
    <row r="740" spans="1:24" ht="25.5">
      <c r="A740" s="70" t="s">
        <v>136</v>
      </c>
      <c r="B740" s="70" t="s">
        <v>137</v>
      </c>
      <c r="C740" s="155">
        <v>931</v>
      </c>
      <c r="D740" s="70"/>
      <c r="E740" s="154" t="s">
        <v>2842</v>
      </c>
      <c r="F740" s="141" t="s">
        <v>360</v>
      </c>
      <c r="G740" s="131">
        <v>12000</v>
      </c>
      <c r="H740" s="141" t="s">
        <v>362</v>
      </c>
      <c r="I740" s="141">
        <v>312</v>
      </c>
      <c r="J740" s="143">
        <v>40268</v>
      </c>
      <c r="K740" s="141">
        <v>0</v>
      </c>
      <c r="L740" s="143">
        <f t="shared" si="11"/>
        <v>30772</v>
      </c>
      <c r="M740" s="89" t="s">
        <v>185</v>
      </c>
      <c r="N740" s="70" t="s">
        <v>139</v>
      </c>
      <c r="O740" s="70"/>
      <c r="P740" s="141" t="s">
        <v>364</v>
      </c>
      <c r="Q740" s="141" t="s">
        <v>138</v>
      </c>
      <c r="R740" s="141" t="s">
        <v>138</v>
      </c>
      <c r="S740" s="141" t="s">
        <v>1014</v>
      </c>
      <c r="T740" s="141" t="s">
        <v>1012</v>
      </c>
      <c r="U740" s="89" t="s">
        <v>1473</v>
      </c>
      <c r="V740" s="70"/>
      <c r="W740" s="70"/>
      <c r="X740" s="142" t="s">
        <v>138</v>
      </c>
    </row>
    <row r="741" spans="1:24" ht="25.5">
      <c r="A741" s="70" t="s">
        <v>136</v>
      </c>
      <c r="B741" s="70" t="s">
        <v>137</v>
      </c>
      <c r="C741" s="155">
        <v>932</v>
      </c>
      <c r="D741" s="70"/>
      <c r="E741" s="154" t="s">
        <v>2843</v>
      </c>
      <c r="F741" s="141" t="s">
        <v>360</v>
      </c>
      <c r="G741" s="131">
        <v>12000</v>
      </c>
      <c r="H741" s="141" t="s">
        <v>362</v>
      </c>
      <c r="I741" s="141">
        <v>313</v>
      </c>
      <c r="J741" s="143">
        <v>40268</v>
      </c>
      <c r="K741" s="141">
        <v>0</v>
      </c>
      <c r="L741" s="143">
        <f t="shared" si="11"/>
        <v>30772</v>
      </c>
      <c r="M741" s="89" t="s">
        <v>201</v>
      </c>
      <c r="N741" s="70" t="s">
        <v>139</v>
      </c>
      <c r="O741" s="70"/>
      <c r="P741" s="141" t="s">
        <v>364</v>
      </c>
      <c r="Q741" s="141" t="s">
        <v>138</v>
      </c>
      <c r="R741" s="141" t="s">
        <v>138</v>
      </c>
      <c r="S741" s="141" t="s">
        <v>1015</v>
      </c>
      <c r="T741" s="141" t="s">
        <v>1012</v>
      </c>
      <c r="U741" s="89" t="s">
        <v>1473</v>
      </c>
      <c r="V741" s="70"/>
      <c r="W741" s="70"/>
      <c r="X741" s="142" t="s">
        <v>138</v>
      </c>
    </row>
    <row r="742" spans="1:24" ht="15">
      <c r="A742" s="70" t="s">
        <v>136</v>
      </c>
      <c r="B742" s="70" t="s">
        <v>137</v>
      </c>
      <c r="C742" s="155">
        <v>934</v>
      </c>
      <c r="D742" s="70"/>
      <c r="E742" s="154" t="s">
        <v>2844</v>
      </c>
      <c r="F742" s="141" t="s">
        <v>360</v>
      </c>
      <c r="G742" s="131">
        <v>4600</v>
      </c>
      <c r="H742" s="141" t="s">
        <v>362</v>
      </c>
      <c r="I742" s="141">
        <v>318</v>
      </c>
      <c r="J742" s="143">
        <v>40268</v>
      </c>
      <c r="K742" s="141">
        <v>66</v>
      </c>
      <c r="L742" s="143">
        <f t="shared" si="11"/>
        <v>30772</v>
      </c>
      <c r="M742" s="89" t="s">
        <v>175</v>
      </c>
      <c r="N742" s="70" t="s">
        <v>139</v>
      </c>
      <c r="O742" s="70"/>
      <c r="P742" s="141" t="s">
        <v>364</v>
      </c>
      <c r="Q742" s="141" t="s">
        <v>536</v>
      </c>
      <c r="R742" s="141" t="s">
        <v>845</v>
      </c>
      <c r="S742" s="141" t="s">
        <v>1014</v>
      </c>
      <c r="T742" s="141" t="s">
        <v>1012</v>
      </c>
      <c r="U742" s="89" t="s">
        <v>1473</v>
      </c>
      <c r="V742" s="70"/>
      <c r="W742" s="70"/>
      <c r="X742" s="142" t="s">
        <v>1535</v>
      </c>
    </row>
    <row r="743" spans="1:24" ht="15">
      <c r="A743" s="70" t="s">
        <v>136</v>
      </c>
      <c r="B743" s="70" t="s">
        <v>137</v>
      </c>
      <c r="C743" s="155">
        <v>935</v>
      </c>
      <c r="D743" s="70"/>
      <c r="E743" s="154" t="s">
        <v>2845</v>
      </c>
      <c r="F743" s="141" t="s">
        <v>361</v>
      </c>
      <c r="G743" s="131">
        <v>2200</v>
      </c>
      <c r="H743" s="141" t="s">
        <v>362</v>
      </c>
      <c r="I743" s="141">
        <v>319</v>
      </c>
      <c r="J743" s="143">
        <v>40268</v>
      </c>
      <c r="K743" s="141">
        <v>63</v>
      </c>
      <c r="L743" s="143">
        <f t="shared" si="11"/>
        <v>30772</v>
      </c>
      <c r="M743" s="89" t="s">
        <v>253</v>
      </c>
      <c r="N743" s="70" t="s">
        <v>139</v>
      </c>
      <c r="O743" s="70"/>
      <c r="P743" s="141" t="s">
        <v>364</v>
      </c>
      <c r="Q743" s="141" t="s">
        <v>537</v>
      </c>
      <c r="R743" s="141" t="s">
        <v>846</v>
      </c>
      <c r="S743" s="141" t="s">
        <v>1014</v>
      </c>
      <c r="T743" s="141" t="s">
        <v>1012</v>
      </c>
      <c r="U743" s="89" t="s">
        <v>1473</v>
      </c>
      <c r="V743" s="70"/>
      <c r="W743" s="70"/>
      <c r="X743" s="142" t="s">
        <v>1536</v>
      </c>
    </row>
    <row r="744" spans="1:24" ht="15">
      <c r="A744" s="70" t="s">
        <v>136</v>
      </c>
      <c r="B744" s="70" t="s">
        <v>137</v>
      </c>
      <c r="C744" s="155">
        <v>936</v>
      </c>
      <c r="D744" s="70"/>
      <c r="E744" s="154" t="s">
        <v>2846</v>
      </c>
      <c r="F744" s="141" t="s">
        <v>360</v>
      </c>
      <c r="G744" s="131">
        <v>4600</v>
      </c>
      <c r="H744" s="141" t="s">
        <v>362</v>
      </c>
      <c r="I744" s="141">
        <v>320</v>
      </c>
      <c r="J744" s="143">
        <v>40268</v>
      </c>
      <c r="K744" s="141">
        <v>0</v>
      </c>
      <c r="L744" s="143">
        <f t="shared" si="11"/>
        <v>30772</v>
      </c>
      <c r="M744" s="89" t="s">
        <v>168</v>
      </c>
      <c r="N744" s="70" t="s">
        <v>139</v>
      </c>
      <c r="O744" s="70"/>
      <c r="P744" s="141" t="s">
        <v>364</v>
      </c>
      <c r="Q744" s="141" t="s">
        <v>538</v>
      </c>
      <c r="R744" s="141" t="s">
        <v>847</v>
      </c>
      <c r="S744" s="141" t="s">
        <v>1014</v>
      </c>
      <c r="T744" s="141" t="s">
        <v>1012</v>
      </c>
      <c r="U744" s="89" t="s">
        <v>1473</v>
      </c>
      <c r="V744" s="70"/>
      <c r="W744" s="70"/>
      <c r="X744" s="142" t="s">
        <v>138</v>
      </c>
    </row>
    <row r="745" spans="1:24" ht="25.5">
      <c r="A745" s="70" t="s">
        <v>136</v>
      </c>
      <c r="B745" s="70" t="s">
        <v>137</v>
      </c>
      <c r="C745" s="155">
        <v>937</v>
      </c>
      <c r="D745" s="70"/>
      <c r="E745" s="154" t="s">
        <v>2847</v>
      </c>
      <c r="F745" s="141" t="s">
        <v>361</v>
      </c>
      <c r="G745" s="131">
        <v>4600</v>
      </c>
      <c r="H745" s="141" t="s">
        <v>362</v>
      </c>
      <c r="I745" s="141">
        <v>322</v>
      </c>
      <c r="J745" s="143">
        <v>40268</v>
      </c>
      <c r="K745" s="141">
        <v>0</v>
      </c>
      <c r="L745" s="143">
        <f t="shared" si="11"/>
        <v>30772</v>
      </c>
      <c r="M745" s="89" t="s">
        <v>174</v>
      </c>
      <c r="N745" s="70" t="s">
        <v>139</v>
      </c>
      <c r="O745" s="70"/>
      <c r="P745" s="141" t="s">
        <v>364</v>
      </c>
      <c r="Q745" s="141" t="s">
        <v>138</v>
      </c>
      <c r="R745" s="141" t="s">
        <v>138</v>
      </c>
      <c r="S745" s="141" t="s">
        <v>1016</v>
      </c>
      <c r="T745" s="141" t="s">
        <v>1012</v>
      </c>
      <c r="U745" s="89" t="s">
        <v>1473</v>
      </c>
      <c r="V745" s="70"/>
      <c r="W745" s="70"/>
      <c r="X745" s="142" t="s">
        <v>138</v>
      </c>
    </row>
    <row r="746" spans="1:24" ht="25.5">
      <c r="A746" s="70" t="s">
        <v>136</v>
      </c>
      <c r="B746" s="70" t="s">
        <v>137</v>
      </c>
      <c r="C746" s="155">
        <v>938</v>
      </c>
      <c r="D746" s="70"/>
      <c r="E746" s="154" t="s">
        <v>2848</v>
      </c>
      <c r="F746" s="141" t="s">
        <v>360</v>
      </c>
      <c r="G746" s="131">
        <v>11800</v>
      </c>
      <c r="H746" s="141" t="s">
        <v>362</v>
      </c>
      <c r="I746" s="141">
        <v>323</v>
      </c>
      <c r="J746" s="143">
        <v>40268</v>
      </c>
      <c r="K746" s="141">
        <v>0</v>
      </c>
      <c r="L746" s="143">
        <f t="shared" si="11"/>
        <v>30772</v>
      </c>
      <c r="M746" s="89" t="s">
        <v>201</v>
      </c>
      <c r="N746" s="70" t="s">
        <v>139</v>
      </c>
      <c r="O746" s="70"/>
      <c r="P746" s="141" t="s">
        <v>364</v>
      </c>
      <c r="Q746" s="141" t="s">
        <v>138</v>
      </c>
      <c r="R746" s="141" t="s">
        <v>138</v>
      </c>
      <c r="S746" s="141" t="s">
        <v>1014</v>
      </c>
      <c r="T746" s="141" t="s">
        <v>1012</v>
      </c>
      <c r="U746" s="89" t="s">
        <v>1473</v>
      </c>
      <c r="V746" s="70"/>
      <c r="W746" s="70"/>
      <c r="X746" s="142" t="s">
        <v>138</v>
      </c>
    </row>
    <row r="747" spans="1:24" ht="15">
      <c r="A747" s="70" t="s">
        <v>136</v>
      </c>
      <c r="B747" s="70" t="s">
        <v>137</v>
      </c>
      <c r="C747" s="155">
        <v>939</v>
      </c>
      <c r="D747" s="70"/>
      <c r="E747" s="154" t="s">
        <v>2849</v>
      </c>
      <c r="F747" s="141" t="s">
        <v>360</v>
      </c>
      <c r="G747" s="131">
        <v>4600</v>
      </c>
      <c r="H747" s="141" t="s">
        <v>362</v>
      </c>
      <c r="I747" s="141">
        <v>324</v>
      </c>
      <c r="J747" s="143">
        <v>40268</v>
      </c>
      <c r="K747" s="141">
        <v>69</v>
      </c>
      <c r="L747" s="143">
        <f t="shared" si="11"/>
        <v>30772</v>
      </c>
      <c r="M747" s="89" t="s">
        <v>194</v>
      </c>
      <c r="N747" s="70" t="s">
        <v>139</v>
      </c>
      <c r="O747" s="70"/>
      <c r="P747" s="141" t="s">
        <v>364</v>
      </c>
      <c r="Q747" s="141" t="s">
        <v>455</v>
      </c>
      <c r="R747" s="141" t="s">
        <v>849</v>
      </c>
      <c r="S747" s="141" t="s">
        <v>1014</v>
      </c>
      <c r="T747" s="141" t="s">
        <v>1012</v>
      </c>
      <c r="U747" s="89" t="s">
        <v>1473</v>
      </c>
      <c r="V747" s="70"/>
      <c r="W747" s="70"/>
      <c r="X747" s="142" t="s">
        <v>1538</v>
      </c>
    </row>
    <row r="748" spans="1:24" ht="15">
      <c r="A748" s="70" t="s">
        <v>136</v>
      </c>
      <c r="B748" s="70" t="s">
        <v>137</v>
      </c>
      <c r="C748" s="155">
        <v>940</v>
      </c>
      <c r="D748" s="70"/>
      <c r="E748" s="154" t="s">
        <v>2850</v>
      </c>
      <c r="F748" s="141" t="s">
        <v>360</v>
      </c>
      <c r="G748" s="131">
        <v>3400</v>
      </c>
      <c r="H748" s="141" t="s">
        <v>362</v>
      </c>
      <c r="I748" s="141">
        <v>327</v>
      </c>
      <c r="J748" s="143">
        <v>40268</v>
      </c>
      <c r="K748" s="141">
        <v>42</v>
      </c>
      <c r="L748" s="143">
        <f t="shared" si="11"/>
        <v>30772</v>
      </c>
      <c r="M748" s="89" t="s">
        <v>219</v>
      </c>
      <c r="N748" s="70" t="s">
        <v>139</v>
      </c>
      <c r="O748" s="70"/>
      <c r="P748" s="141" t="s">
        <v>364</v>
      </c>
      <c r="Q748" s="141" t="s">
        <v>542</v>
      </c>
      <c r="R748" s="141" t="s">
        <v>852</v>
      </c>
      <c r="S748" s="141" t="s">
        <v>2990</v>
      </c>
      <c r="T748" s="141" t="s">
        <v>2991</v>
      </c>
      <c r="U748" s="89" t="s">
        <v>1473</v>
      </c>
      <c r="V748" s="70"/>
      <c r="W748" s="70"/>
      <c r="X748" s="142" t="s">
        <v>1541</v>
      </c>
    </row>
    <row r="749" spans="1:24" ht="15">
      <c r="A749" s="70" t="s">
        <v>136</v>
      </c>
      <c r="B749" s="70" t="s">
        <v>137</v>
      </c>
      <c r="C749" s="155">
        <v>941</v>
      </c>
      <c r="D749" s="70"/>
      <c r="E749" s="154" t="s">
        <v>2851</v>
      </c>
      <c r="F749" s="141" t="s">
        <v>360</v>
      </c>
      <c r="G749" s="131">
        <v>1000</v>
      </c>
      <c r="H749" s="141" t="s">
        <v>362</v>
      </c>
      <c r="I749" s="141">
        <v>328</v>
      </c>
      <c r="J749" s="143">
        <v>40268</v>
      </c>
      <c r="K749" s="141">
        <v>41</v>
      </c>
      <c r="L749" s="143">
        <f t="shared" si="11"/>
        <v>30772</v>
      </c>
      <c r="M749" s="89" t="s">
        <v>219</v>
      </c>
      <c r="N749" s="70" t="s">
        <v>139</v>
      </c>
      <c r="O749" s="70"/>
      <c r="P749" s="141" t="s">
        <v>364</v>
      </c>
      <c r="Q749" s="141" t="s">
        <v>543</v>
      </c>
      <c r="R749" s="141" t="s">
        <v>853</v>
      </c>
      <c r="S749" s="141" t="s">
        <v>1014</v>
      </c>
      <c r="T749" s="141" t="s">
        <v>1012</v>
      </c>
      <c r="U749" s="89" t="s">
        <v>1473</v>
      </c>
      <c r="V749" s="70"/>
      <c r="W749" s="70"/>
      <c r="X749" s="142" t="s">
        <v>1542</v>
      </c>
    </row>
    <row r="750" spans="1:24" ht="15">
      <c r="A750" s="70" t="s">
        <v>136</v>
      </c>
      <c r="B750" s="70" t="s">
        <v>137</v>
      </c>
      <c r="C750" s="155">
        <v>942</v>
      </c>
      <c r="D750" s="70"/>
      <c r="E750" s="154" t="s">
        <v>2852</v>
      </c>
      <c r="F750" s="141" t="s">
        <v>360</v>
      </c>
      <c r="G750" s="131">
        <v>3400</v>
      </c>
      <c r="H750" s="141" t="s">
        <v>362</v>
      </c>
      <c r="I750" s="141">
        <v>329</v>
      </c>
      <c r="J750" s="143">
        <v>40268</v>
      </c>
      <c r="K750" s="141">
        <v>68</v>
      </c>
      <c r="L750" s="143">
        <f t="shared" si="11"/>
        <v>30772</v>
      </c>
      <c r="M750" s="89" t="s">
        <v>175</v>
      </c>
      <c r="N750" s="70" t="s">
        <v>139</v>
      </c>
      <c r="O750" s="70"/>
      <c r="P750" s="141" t="s">
        <v>364</v>
      </c>
      <c r="Q750" s="141" t="s">
        <v>544</v>
      </c>
      <c r="R750" s="141" t="s">
        <v>854</v>
      </c>
      <c r="S750" s="141" t="s">
        <v>1014</v>
      </c>
      <c r="T750" s="141" t="s">
        <v>1012</v>
      </c>
      <c r="U750" s="89" t="s">
        <v>1473</v>
      </c>
      <c r="V750" s="70"/>
      <c r="W750" s="70"/>
      <c r="X750" s="142" t="s">
        <v>1543</v>
      </c>
    </row>
    <row r="751" spans="1:24" ht="15">
      <c r="A751" s="70" t="s">
        <v>136</v>
      </c>
      <c r="B751" s="70" t="s">
        <v>137</v>
      </c>
      <c r="C751" s="155">
        <v>943</v>
      </c>
      <c r="D751" s="70"/>
      <c r="E751" s="154" t="s">
        <v>2853</v>
      </c>
      <c r="F751" s="141" t="s">
        <v>360</v>
      </c>
      <c r="G751" s="131">
        <v>3400</v>
      </c>
      <c r="H751" s="141" t="s">
        <v>362</v>
      </c>
      <c r="I751" s="141">
        <v>330</v>
      </c>
      <c r="J751" s="143">
        <v>40268</v>
      </c>
      <c r="K751" s="141">
        <v>51</v>
      </c>
      <c r="L751" s="143">
        <f t="shared" si="11"/>
        <v>30772</v>
      </c>
      <c r="M751" s="89" t="s">
        <v>175</v>
      </c>
      <c r="N751" s="70" t="s">
        <v>139</v>
      </c>
      <c r="O751" s="70"/>
      <c r="P751" s="141" t="s">
        <v>364</v>
      </c>
      <c r="Q751" s="141" t="s">
        <v>367</v>
      </c>
      <c r="R751" s="141" t="s">
        <v>855</v>
      </c>
      <c r="S751" s="141" t="s">
        <v>1014</v>
      </c>
      <c r="T751" s="141" t="s">
        <v>1012</v>
      </c>
      <c r="U751" s="89" t="s">
        <v>1473</v>
      </c>
      <c r="V751" s="70"/>
      <c r="W751" s="70"/>
      <c r="X751" s="142" t="s">
        <v>1379</v>
      </c>
    </row>
    <row r="752" spans="1:24" ht="15">
      <c r="A752" s="70" t="s">
        <v>136</v>
      </c>
      <c r="B752" s="70" t="s">
        <v>137</v>
      </c>
      <c r="C752" s="155">
        <v>944</v>
      </c>
      <c r="D752" s="70"/>
      <c r="E752" s="154" t="s">
        <v>2854</v>
      </c>
      <c r="F752" s="141" t="s">
        <v>361</v>
      </c>
      <c r="G752" s="131">
        <v>5800</v>
      </c>
      <c r="H752" s="141" t="s">
        <v>362</v>
      </c>
      <c r="I752" s="141">
        <v>334</v>
      </c>
      <c r="J752" s="143">
        <v>40268</v>
      </c>
      <c r="K752" s="141">
        <v>0</v>
      </c>
      <c r="L752" s="143">
        <f t="shared" si="11"/>
        <v>30772</v>
      </c>
      <c r="M752" s="89" t="s">
        <v>258</v>
      </c>
      <c r="N752" s="70" t="s">
        <v>139</v>
      </c>
      <c r="O752" s="70"/>
      <c r="P752" s="141" t="s">
        <v>364</v>
      </c>
      <c r="Q752" s="141" t="s">
        <v>138</v>
      </c>
      <c r="R752" s="141" t="s">
        <v>138</v>
      </c>
      <c r="S752" s="141" t="s">
        <v>1014</v>
      </c>
      <c r="T752" s="141" t="s">
        <v>1012</v>
      </c>
      <c r="U752" s="89" t="s">
        <v>1473</v>
      </c>
      <c r="V752" s="70"/>
      <c r="W752" s="70"/>
      <c r="X752" s="142" t="s">
        <v>138</v>
      </c>
    </row>
    <row r="753" spans="1:24" ht="15" customHeight="1">
      <c r="A753" s="70" t="s">
        <v>136</v>
      </c>
      <c r="B753" s="70" t="s">
        <v>137</v>
      </c>
      <c r="C753" s="155">
        <v>946</v>
      </c>
      <c r="D753" s="70"/>
      <c r="E753" s="154" t="s">
        <v>2855</v>
      </c>
      <c r="F753" s="141" t="s">
        <v>360</v>
      </c>
      <c r="G753" s="131">
        <v>1000</v>
      </c>
      <c r="H753" s="141" t="s">
        <v>362</v>
      </c>
      <c r="I753" s="141">
        <v>339</v>
      </c>
      <c r="J753" s="143">
        <v>40268</v>
      </c>
      <c r="K753" s="141">
        <v>0</v>
      </c>
      <c r="L753" s="143">
        <f t="shared" si="11"/>
        <v>30772</v>
      </c>
      <c r="M753" s="89" t="s">
        <v>182</v>
      </c>
      <c r="N753" s="70" t="s">
        <v>139</v>
      </c>
      <c r="O753" s="70"/>
      <c r="P753" s="141" t="s">
        <v>364</v>
      </c>
      <c r="Q753" s="141" t="s">
        <v>138</v>
      </c>
      <c r="R753" s="141" t="s">
        <v>138</v>
      </c>
      <c r="S753" s="141" t="s">
        <v>1014</v>
      </c>
      <c r="T753" s="141" t="s">
        <v>1012</v>
      </c>
      <c r="U753" s="89" t="s">
        <v>1473</v>
      </c>
      <c r="V753" s="70"/>
      <c r="W753" s="70"/>
      <c r="X753" s="142" t="s">
        <v>138</v>
      </c>
    </row>
    <row r="754" spans="1:24" ht="15">
      <c r="A754" s="70" t="s">
        <v>136</v>
      </c>
      <c r="B754" s="70" t="s">
        <v>137</v>
      </c>
      <c r="C754" s="155">
        <v>948</v>
      </c>
      <c r="D754" s="70"/>
      <c r="E754" s="154" t="s">
        <v>2856</v>
      </c>
      <c r="F754" s="141" t="s">
        <v>360</v>
      </c>
      <c r="G754" s="131">
        <v>4600</v>
      </c>
      <c r="H754" s="141" t="s">
        <v>362</v>
      </c>
      <c r="I754" s="141">
        <v>341</v>
      </c>
      <c r="J754" s="143">
        <v>40268</v>
      </c>
      <c r="K754" s="141">
        <v>70</v>
      </c>
      <c r="L754" s="143">
        <f t="shared" si="11"/>
        <v>30772</v>
      </c>
      <c r="M754" s="89" t="s">
        <v>250</v>
      </c>
      <c r="N754" s="70" t="s">
        <v>139</v>
      </c>
      <c r="O754" s="70"/>
      <c r="P754" s="141" t="s">
        <v>364</v>
      </c>
      <c r="Q754" s="141" t="s">
        <v>426</v>
      </c>
      <c r="R754" s="141" t="s">
        <v>863</v>
      </c>
      <c r="S754" s="141" t="s">
        <v>1014</v>
      </c>
      <c r="T754" s="141" t="s">
        <v>1012</v>
      </c>
      <c r="U754" s="89" t="s">
        <v>1473</v>
      </c>
      <c r="V754" s="70"/>
      <c r="W754" s="70"/>
      <c r="X754" s="142" t="s">
        <v>1383</v>
      </c>
    </row>
    <row r="755" spans="1:24" ht="15">
      <c r="A755" s="70" t="s">
        <v>136</v>
      </c>
      <c r="B755" s="70" t="s">
        <v>137</v>
      </c>
      <c r="C755" s="155">
        <v>949</v>
      </c>
      <c r="D755" s="70"/>
      <c r="E755" s="154" t="s">
        <v>2857</v>
      </c>
      <c r="F755" s="141" t="s">
        <v>360</v>
      </c>
      <c r="G755" s="131">
        <v>4600</v>
      </c>
      <c r="H755" s="141" t="s">
        <v>362</v>
      </c>
      <c r="I755" s="141">
        <v>344</v>
      </c>
      <c r="J755" s="143">
        <v>40268</v>
      </c>
      <c r="K755" s="141">
        <v>0</v>
      </c>
      <c r="L755" s="143">
        <f t="shared" si="11"/>
        <v>30772</v>
      </c>
      <c r="M755" s="89" t="s">
        <v>254</v>
      </c>
      <c r="N755" s="70" t="s">
        <v>139</v>
      </c>
      <c r="O755" s="70"/>
      <c r="P755" s="141" t="s">
        <v>364</v>
      </c>
      <c r="Q755" s="141" t="s">
        <v>138</v>
      </c>
      <c r="R755" s="141" t="s">
        <v>138</v>
      </c>
      <c r="S755" s="141" t="s">
        <v>1014</v>
      </c>
      <c r="T755" s="141" t="s">
        <v>1012</v>
      </c>
      <c r="U755" s="70"/>
      <c r="V755" s="70"/>
      <c r="W755" s="70"/>
      <c r="X755" s="142" t="s">
        <v>138</v>
      </c>
    </row>
    <row r="756" spans="1:24" ht="15">
      <c r="A756" s="70" t="s">
        <v>136</v>
      </c>
      <c r="B756" s="70" t="s">
        <v>137</v>
      </c>
      <c r="C756" s="187">
        <v>952</v>
      </c>
      <c r="D756" s="70"/>
      <c r="E756" s="154" t="s">
        <v>2858</v>
      </c>
      <c r="F756" s="141" t="s">
        <v>360</v>
      </c>
      <c r="G756" s="131">
        <v>1000</v>
      </c>
      <c r="H756" s="141" t="s">
        <v>362</v>
      </c>
      <c r="I756" s="141">
        <v>346</v>
      </c>
      <c r="J756" s="143">
        <v>40268</v>
      </c>
      <c r="K756" s="141">
        <v>49</v>
      </c>
      <c r="L756" s="143">
        <f t="shared" si="11"/>
        <v>30772</v>
      </c>
      <c r="M756" s="89" t="s">
        <v>182</v>
      </c>
      <c r="N756" s="70" t="s">
        <v>139</v>
      </c>
      <c r="O756" s="70"/>
      <c r="P756" s="141" t="s">
        <v>364</v>
      </c>
      <c r="Q756" s="141" t="s">
        <v>552</v>
      </c>
      <c r="R756" s="141" t="s">
        <v>866</v>
      </c>
      <c r="S756" s="141" t="s">
        <v>1014</v>
      </c>
      <c r="T756" s="141" t="s">
        <v>1012</v>
      </c>
      <c r="U756" s="70"/>
      <c r="V756" s="70"/>
      <c r="W756" s="70"/>
      <c r="X756" s="142" t="s">
        <v>1386</v>
      </c>
    </row>
    <row r="757" spans="1:24" ht="15">
      <c r="A757" s="70" t="s">
        <v>136</v>
      </c>
      <c r="B757" s="70" t="s">
        <v>137</v>
      </c>
      <c r="C757" s="155">
        <v>953</v>
      </c>
      <c r="D757" s="70"/>
      <c r="E757" s="154" t="s">
        <v>2859</v>
      </c>
      <c r="F757" s="141" t="s">
        <v>360</v>
      </c>
      <c r="G757" s="131">
        <v>2800</v>
      </c>
      <c r="H757" s="141" t="s">
        <v>362</v>
      </c>
      <c r="I757" s="141">
        <v>347</v>
      </c>
      <c r="J757" s="143">
        <v>40268</v>
      </c>
      <c r="K757" s="141">
        <v>0</v>
      </c>
      <c r="L757" s="143">
        <f t="shared" si="11"/>
        <v>30772</v>
      </c>
      <c r="M757" s="89" t="s">
        <v>182</v>
      </c>
      <c r="N757" s="70" t="s">
        <v>139</v>
      </c>
      <c r="O757" s="70"/>
      <c r="P757" s="141" t="s">
        <v>364</v>
      </c>
      <c r="Q757" s="141" t="s">
        <v>553</v>
      </c>
      <c r="R757" s="141" t="s">
        <v>867</v>
      </c>
      <c r="S757" s="141" t="s">
        <v>2990</v>
      </c>
      <c r="T757" s="141" t="s">
        <v>2991</v>
      </c>
      <c r="U757" s="70"/>
      <c r="V757" s="70"/>
      <c r="W757" s="70"/>
      <c r="X757" s="142" t="s">
        <v>138</v>
      </c>
    </row>
    <row r="758" spans="1:24" ht="15">
      <c r="A758" s="70" t="s">
        <v>136</v>
      </c>
      <c r="B758" s="70" t="s">
        <v>137</v>
      </c>
      <c r="C758" s="155">
        <v>954</v>
      </c>
      <c r="D758" s="70"/>
      <c r="E758" s="154" t="s">
        <v>2860</v>
      </c>
      <c r="F758" s="141" t="s">
        <v>361</v>
      </c>
      <c r="G758" s="131">
        <v>2800</v>
      </c>
      <c r="H758" s="141" t="s">
        <v>362</v>
      </c>
      <c r="I758" s="141">
        <v>350</v>
      </c>
      <c r="J758" s="143">
        <v>40268</v>
      </c>
      <c r="K758" s="141">
        <v>0</v>
      </c>
      <c r="L758" s="143">
        <f t="shared" si="11"/>
        <v>30772</v>
      </c>
      <c r="M758" s="89" t="s">
        <v>313</v>
      </c>
      <c r="N758" s="70" t="s">
        <v>139</v>
      </c>
      <c r="O758" s="70"/>
      <c r="P758" s="141" t="s">
        <v>364</v>
      </c>
      <c r="Q758" s="141" t="s">
        <v>555</v>
      </c>
      <c r="R758" s="141" t="s">
        <v>869</v>
      </c>
      <c r="S758" s="141" t="s">
        <v>2990</v>
      </c>
      <c r="T758" s="141" t="s">
        <v>2991</v>
      </c>
      <c r="U758" s="70"/>
      <c r="V758" s="70"/>
      <c r="W758" s="70"/>
      <c r="X758" s="142" t="s">
        <v>138</v>
      </c>
    </row>
    <row r="759" spans="1:24" ht="15">
      <c r="A759" s="70" t="s">
        <v>136</v>
      </c>
      <c r="B759" s="70" t="s">
        <v>137</v>
      </c>
      <c r="C759" s="155">
        <v>955</v>
      </c>
      <c r="D759" s="70"/>
      <c r="E759" s="154" t="s">
        <v>2861</v>
      </c>
      <c r="F759" s="141" t="s">
        <v>361</v>
      </c>
      <c r="G759" s="131">
        <v>4600</v>
      </c>
      <c r="H759" s="141" t="s">
        <v>362</v>
      </c>
      <c r="I759" s="141">
        <v>356</v>
      </c>
      <c r="J759" s="143">
        <v>40268</v>
      </c>
      <c r="K759" s="141">
        <v>0</v>
      </c>
      <c r="L759" s="143">
        <f t="shared" si="11"/>
        <v>30772</v>
      </c>
      <c r="M759" s="89" t="s">
        <v>316</v>
      </c>
      <c r="N759" s="70" t="s">
        <v>139</v>
      </c>
      <c r="O759" s="70"/>
      <c r="P759" s="141" t="s">
        <v>364</v>
      </c>
      <c r="Q759" s="141" t="s">
        <v>138</v>
      </c>
      <c r="R759" s="141" t="s">
        <v>138</v>
      </c>
      <c r="S759" s="141" t="s">
        <v>1014</v>
      </c>
      <c r="T759" s="141" t="s">
        <v>1012</v>
      </c>
      <c r="U759" s="70"/>
      <c r="V759" s="70"/>
      <c r="W759" s="70"/>
      <c r="X759" s="142" t="s">
        <v>138</v>
      </c>
    </row>
    <row r="760" spans="1:24" ht="15">
      <c r="A760" s="70" t="s">
        <v>136</v>
      </c>
      <c r="B760" s="70" t="s">
        <v>137</v>
      </c>
      <c r="C760" s="155">
        <v>956</v>
      </c>
      <c r="D760" s="70"/>
      <c r="E760" s="154" t="s">
        <v>2862</v>
      </c>
      <c r="F760" s="141" t="s">
        <v>360</v>
      </c>
      <c r="G760" s="131">
        <v>1000</v>
      </c>
      <c r="H760" s="141" t="s">
        <v>362</v>
      </c>
      <c r="I760" s="141">
        <v>357</v>
      </c>
      <c r="J760" s="143">
        <v>40268</v>
      </c>
      <c r="K760" s="141">
        <v>0</v>
      </c>
      <c r="L760" s="143">
        <f t="shared" si="11"/>
        <v>30772</v>
      </c>
      <c r="M760" s="89" t="s">
        <v>245</v>
      </c>
      <c r="N760" s="70" t="s">
        <v>139</v>
      </c>
      <c r="O760" s="70"/>
      <c r="P760" s="141" t="s">
        <v>364</v>
      </c>
      <c r="Q760" s="141" t="s">
        <v>138</v>
      </c>
      <c r="R760" s="141" t="s">
        <v>138</v>
      </c>
      <c r="S760" s="141" t="s">
        <v>1014</v>
      </c>
      <c r="T760" s="141" t="s">
        <v>1012</v>
      </c>
      <c r="U760" s="70"/>
      <c r="V760" s="70"/>
      <c r="W760" s="70"/>
      <c r="X760" s="142" t="s">
        <v>138</v>
      </c>
    </row>
    <row r="761" spans="1:24" ht="15">
      <c r="A761" s="70" t="s">
        <v>136</v>
      </c>
      <c r="B761" s="70" t="s">
        <v>137</v>
      </c>
      <c r="C761" s="155">
        <v>957</v>
      </c>
      <c r="D761" s="70"/>
      <c r="E761" s="154" t="s">
        <v>2863</v>
      </c>
      <c r="F761" s="141" t="s">
        <v>361</v>
      </c>
      <c r="G761" s="131">
        <v>4600</v>
      </c>
      <c r="H761" s="141" t="s">
        <v>362</v>
      </c>
      <c r="I761" s="141">
        <v>360</v>
      </c>
      <c r="J761" s="143">
        <v>40268</v>
      </c>
      <c r="K761" s="141">
        <v>0</v>
      </c>
      <c r="L761" s="143">
        <f t="shared" si="11"/>
        <v>30772</v>
      </c>
      <c r="M761" s="89" t="s">
        <v>317</v>
      </c>
      <c r="N761" s="70" t="s">
        <v>139</v>
      </c>
      <c r="O761" s="70"/>
      <c r="P761" s="141" t="s">
        <v>364</v>
      </c>
      <c r="Q761" s="141" t="s">
        <v>138</v>
      </c>
      <c r="R761" s="141" t="s">
        <v>138</v>
      </c>
      <c r="S761" s="141" t="s">
        <v>1014</v>
      </c>
      <c r="T761" s="141" t="s">
        <v>1012</v>
      </c>
      <c r="U761" s="70"/>
      <c r="V761" s="70"/>
      <c r="W761" s="70"/>
      <c r="X761" s="142" t="s">
        <v>138</v>
      </c>
    </row>
    <row r="762" spans="1:24" ht="15">
      <c r="A762" s="70" t="s">
        <v>136</v>
      </c>
      <c r="B762" s="70" t="s">
        <v>137</v>
      </c>
      <c r="C762" s="155">
        <v>958</v>
      </c>
      <c r="D762" s="70"/>
      <c r="E762" s="154" t="s">
        <v>2864</v>
      </c>
      <c r="F762" s="141" t="s">
        <v>361</v>
      </c>
      <c r="G762" s="131">
        <v>4600</v>
      </c>
      <c r="H762" s="141" t="s">
        <v>362</v>
      </c>
      <c r="I762" s="141">
        <v>361</v>
      </c>
      <c r="J762" s="143">
        <v>40268</v>
      </c>
      <c r="K762" s="141">
        <v>0</v>
      </c>
      <c r="L762" s="143">
        <f t="shared" si="11"/>
        <v>30772</v>
      </c>
      <c r="M762" s="89" t="s">
        <v>318</v>
      </c>
      <c r="N762" s="70" t="s">
        <v>139</v>
      </c>
      <c r="O762" s="70"/>
      <c r="P762" s="141" t="s">
        <v>364</v>
      </c>
      <c r="Q762" s="141" t="s">
        <v>558</v>
      </c>
      <c r="R762" s="141" t="s">
        <v>138</v>
      </c>
      <c r="S762" s="141" t="s">
        <v>1014</v>
      </c>
      <c r="T762" s="141" t="s">
        <v>1012</v>
      </c>
      <c r="U762" s="70"/>
      <c r="V762" s="70"/>
      <c r="W762" s="70"/>
      <c r="X762" s="142" t="s">
        <v>138</v>
      </c>
    </row>
    <row r="763" spans="1:24" ht="15">
      <c r="A763" s="70" t="s">
        <v>136</v>
      </c>
      <c r="B763" s="70" t="s">
        <v>137</v>
      </c>
      <c r="C763" s="155">
        <v>959</v>
      </c>
      <c r="D763" s="70"/>
      <c r="E763" s="154" t="s">
        <v>2865</v>
      </c>
      <c r="F763" s="141" t="s">
        <v>360</v>
      </c>
      <c r="G763" s="131">
        <v>4600</v>
      </c>
      <c r="H763" s="141" t="s">
        <v>362</v>
      </c>
      <c r="I763" s="141">
        <v>366</v>
      </c>
      <c r="J763" s="143">
        <v>40268</v>
      </c>
      <c r="K763" s="141">
        <v>0</v>
      </c>
      <c r="L763" s="143">
        <f t="shared" si="11"/>
        <v>30772</v>
      </c>
      <c r="M763" s="89" t="s">
        <v>319</v>
      </c>
      <c r="N763" s="70" t="s">
        <v>139</v>
      </c>
      <c r="O763" s="70"/>
      <c r="P763" s="141" t="s">
        <v>364</v>
      </c>
      <c r="Q763" s="141" t="s">
        <v>138</v>
      </c>
      <c r="R763" s="141" t="s">
        <v>138</v>
      </c>
      <c r="S763" s="141" t="s">
        <v>1014</v>
      </c>
      <c r="T763" s="141" t="s">
        <v>1012</v>
      </c>
      <c r="U763" s="70"/>
      <c r="V763" s="70"/>
      <c r="W763" s="70"/>
      <c r="X763" s="142" t="s">
        <v>138</v>
      </c>
    </row>
    <row r="764" spans="1:24" ht="15">
      <c r="A764" s="70" t="s">
        <v>136</v>
      </c>
      <c r="B764" s="70" t="s">
        <v>137</v>
      </c>
      <c r="C764" s="155">
        <v>960</v>
      </c>
      <c r="D764" s="70"/>
      <c r="E764" s="154" t="s">
        <v>2866</v>
      </c>
      <c r="F764" s="141" t="s">
        <v>361</v>
      </c>
      <c r="G764" s="131">
        <v>4000</v>
      </c>
      <c r="H764" s="141" t="s">
        <v>362</v>
      </c>
      <c r="I764" s="141">
        <v>369</v>
      </c>
      <c r="J764" s="143">
        <v>40268</v>
      </c>
      <c r="K764" s="141">
        <v>0</v>
      </c>
      <c r="L764" s="143">
        <f t="shared" si="11"/>
        <v>30772</v>
      </c>
      <c r="M764" s="89" t="s">
        <v>293</v>
      </c>
      <c r="N764" s="70" t="s">
        <v>139</v>
      </c>
      <c r="O764" s="70"/>
      <c r="P764" s="141" t="s">
        <v>364</v>
      </c>
      <c r="Q764" s="141" t="s">
        <v>138</v>
      </c>
      <c r="R764" s="141" t="s">
        <v>138</v>
      </c>
      <c r="S764" s="141" t="s">
        <v>1014</v>
      </c>
      <c r="T764" s="141" t="s">
        <v>1012</v>
      </c>
      <c r="U764" s="70"/>
      <c r="V764" s="70"/>
      <c r="W764" s="70"/>
      <c r="X764" s="142" t="s">
        <v>138</v>
      </c>
    </row>
    <row r="765" spans="1:24" ht="15">
      <c r="A765" s="70" t="s">
        <v>136</v>
      </c>
      <c r="B765" s="70" t="s">
        <v>137</v>
      </c>
      <c r="C765" s="155">
        <v>961</v>
      </c>
      <c r="D765" s="70"/>
      <c r="E765" s="154" t="s">
        <v>2867</v>
      </c>
      <c r="F765" s="141" t="s">
        <v>360</v>
      </c>
      <c r="G765" s="131">
        <v>5800</v>
      </c>
      <c r="H765" s="141" t="s">
        <v>362</v>
      </c>
      <c r="I765" s="141">
        <v>370</v>
      </c>
      <c r="J765" s="143">
        <v>40268</v>
      </c>
      <c r="K765" s="141">
        <v>0</v>
      </c>
      <c r="L765" s="143">
        <f t="shared" si="11"/>
        <v>30772</v>
      </c>
      <c r="M765" s="89" t="s">
        <v>321</v>
      </c>
      <c r="N765" s="70" t="s">
        <v>139</v>
      </c>
      <c r="O765" s="70"/>
      <c r="P765" s="141" t="s">
        <v>364</v>
      </c>
      <c r="Q765" s="141" t="s">
        <v>138</v>
      </c>
      <c r="R765" s="141" t="s">
        <v>138</v>
      </c>
      <c r="S765" s="141" t="s">
        <v>1015</v>
      </c>
      <c r="T765" s="141" t="s">
        <v>1012</v>
      </c>
      <c r="U765" s="70"/>
      <c r="V765" s="70"/>
      <c r="W765" s="70"/>
      <c r="X765" s="142" t="s">
        <v>138</v>
      </c>
    </row>
    <row r="766" spans="1:24" ht="15">
      <c r="A766" s="70" t="s">
        <v>136</v>
      </c>
      <c r="B766" s="70" t="s">
        <v>137</v>
      </c>
      <c r="C766" s="155">
        <v>962</v>
      </c>
      <c r="D766" s="70"/>
      <c r="E766" s="154" t="s">
        <v>2868</v>
      </c>
      <c r="F766" s="141" t="s">
        <v>360</v>
      </c>
      <c r="G766" s="131">
        <v>5800</v>
      </c>
      <c r="H766" s="141" t="s">
        <v>362</v>
      </c>
      <c r="I766" s="141">
        <v>375</v>
      </c>
      <c r="J766" s="143">
        <v>40268</v>
      </c>
      <c r="K766" s="141">
        <v>36</v>
      </c>
      <c r="L766" s="143">
        <f t="shared" si="11"/>
        <v>30772</v>
      </c>
      <c r="M766" s="89" t="s">
        <v>182</v>
      </c>
      <c r="N766" s="70" t="s">
        <v>139</v>
      </c>
      <c r="O766" s="70"/>
      <c r="P766" s="141" t="s">
        <v>364</v>
      </c>
      <c r="Q766" s="141" t="s">
        <v>564</v>
      </c>
      <c r="R766" s="141" t="s">
        <v>881</v>
      </c>
      <c r="S766" s="141" t="s">
        <v>1014</v>
      </c>
      <c r="T766" s="141" t="s">
        <v>1012</v>
      </c>
      <c r="U766" s="70"/>
      <c r="V766" s="70"/>
      <c r="W766" s="70"/>
      <c r="X766" s="142" t="s">
        <v>1550</v>
      </c>
    </row>
    <row r="767" spans="1:24" ht="15">
      <c r="A767" s="70" t="s">
        <v>136</v>
      </c>
      <c r="B767" s="70" t="s">
        <v>137</v>
      </c>
      <c r="C767" s="155">
        <v>963</v>
      </c>
      <c r="D767" s="70"/>
      <c r="E767" s="154" t="s">
        <v>2869</v>
      </c>
      <c r="F767" s="141" t="s">
        <v>360</v>
      </c>
      <c r="G767" s="131">
        <v>3400</v>
      </c>
      <c r="H767" s="141" t="s">
        <v>362</v>
      </c>
      <c r="I767" s="141">
        <v>379</v>
      </c>
      <c r="J767" s="143">
        <v>40268</v>
      </c>
      <c r="K767" s="141">
        <v>41</v>
      </c>
      <c r="L767" s="143">
        <f t="shared" si="11"/>
        <v>30772</v>
      </c>
      <c r="M767" s="89" t="s">
        <v>259</v>
      </c>
      <c r="N767" s="70" t="s">
        <v>139</v>
      </c>
      <c r="O767" s="70"/>
      <c r="P767" s="141" t="s">
        <v>364</v>
      </c>
      <c r="Q767" s="141" t="s">
        <v>565</v>
      </c>
      <c r="R767" s="141" t="s">
        <v>883</v>
      </c>
      <c r="S767" s="141" t="s">
        <v>1014</v>
      </c>
      <c r="T767" s="141" t="s">
        <v>1012</v>
      </c>
      <c r="U767" s="70"/>
      <c r="V767" s="70"/>
      <c r="W767" s="70"/>
      <c r="X767" s="142" t="s">
        <v>1395</v>
      </c>
    </row>
    <row r="768" spans="1:24" ht="15">
      <c r="A768" s="70" t="s">
        <v>136</v>
      </c>
      <c r="B768" s="70" t="s">
        <v>137</v>
      </c>
      <c r="C768" s="155">
        <v>964</v>
      </c>
      <c r="D768" s="70"/>
      <c r="E768" s="154" t="s">
        <v>2870</v>
      </c>
      <c r="F768" s="141" t="s">
        <v>360</v>
      </c>
      <c r="G768" s="131">
        <v>4600</v>
      </c>
      <c r="H768" s="141" t="s">
        <v>362</v>
      </c>
      <c r="I768" s="141">
        <v>386</v>
      </c>
      <c r="J768" s="143">
        <v>40268</v>
      </c>
      <c r="K768" s="141">
        <v>49</v>
      </c>
      <c r="L768" s="143">
        <f t="shared" si="11"/>
        <v>30772</v>
      </c>
      <c r="M768" s="89" t="s">
        <v>202</v>
      </c>
      <c r="N768" s="70" t="s">
        <v>139</v>
      </c>
      <c r="O768" s="70"/>
      <c r="P768" s="141" t="s">
        <v>364</v>
      </c>
      <c r="Q768" s="141" t="s">
        <v>568</v>
      </c>
      <c r="R768" s="141" t="s">
        <v>889</v>
      </c>
      <c r="S768" s="141" t="s">
        <v>1014</v>
      </c>
      <c r="T768" s="141" t="s">
        <v>1012</v>
      </c>
      <c r="U768" s="70"/>
      <c r="V768" s="70"/>
      <c r="W768" s="70"/>
      <c r="X768" s="142" t="s">
        <v>1399</v>
      </c>
    </row>
    <row r="769" spans="1:24" ht="15">
      <c r="A769" s="70" t="s">
        <v>136</v>
      </c>
      <c r="B769" s="70" t="s">
        <v>137</v>
      </c>
      <c r="C769" s="155">
        <v>965</v>
      </c>
      <c r="D769" s="70"/>
      <c r="E769" s="154" t="s">
        <v>2871</v>
      </c>
      <c r="F769" s="141" t="s">
        <v>360</v>
      </c>
      <c r="G769" s="131">
        <v>3400</v>
      </c>
      <c r="H769" s="141" t="s">
        <v>362</v>
      </c>
      <c r="I769" s="141">
        <v>388</v>
      </c>
      <c r="J769" s="143">
        <v>40268</v>
      </c>
      <c r="K769" s="141">
        <v>50</v>
      </c>
      <c r="L769" s="143">
        <f t="shared" si="11"/>
        <v>30772</v>
      </c>
      <c r="M769" s="89" t="s">
        <v>195</v>
      </c>
      <c r="N769" s="70" t="s">
        <v>139</v>
      </c>
      <c r="O769" s="70"/>
      <c r="P769" s="141" t="s">
        <v>364</v>
      </c>
      <c r="Q769" s="141" t="s">
        <v>569</v>
      </c>
      <c r="R769" s="141" t="s">
        <v>890</v>
      </c>
      <c r="S769" s="141" t="s">
        <v>1014</v>
      </c>
      <c r="T769" s="141" t="s">
        <v>1012</v>
      </c>
      <c r="U769" s="70"/>
      <c r="V769" s="70"/>
      <c r="W769" s="70"/>
      <c r="X769" s="142" t="s">
        <v>1400</v>
      </c>
    </row>
    <row r="770" spans="1:24" ht="15">
      <c r="A770" s="70" t="s">
        <v>136</v>
      </c>
      <c r="B770" s="70" t="s">
        <v>137</v>
      </c>
      <c r="C770" s="155">
        <v>966</v>
      </c>
      <c r="D770" s="70"/>
      <c r="E770" s="154" t="s">
        <v>2872</v>
      </c>
      <c r="F770" s="141" t="s">
        <v>360</v>
      </c>
      <c r="G770" s="131">
        <v>4600</v>
      </c>
      <c r="H770" s="141" t="s">
        <v>362</v>
      </c>
      <c r="I770" s="141">
        <v>391</v>
      </c>
      <c r="J770" s="143">
        <v>40268</v>
      </c>
      <c r="K770" s="141">
        <v>47</v>
      </c>
      <c r="L770" s="143">
        <f t="shared" ref="L770:L833" si="12">DATE(YEAR(J770)-26,MONTH(J770),DAY(J770))</f>
        <v>30772</v>
      </c>
      <c r="M770" s="89" t="s">
        <v>174</v>
      </c>
      <c r="N770" s="70" t="s">
        <v>139</v>
      </c>
      <c r="O770" s="70"/>
      <c r="P770" s="141" t="s">
        <v>364</v>
      </c>
      <c r="Q770" s="141" t="s">
        <v>570</v>
      </c>
      <c r="R770" s="141" t="s">
        <v>891</v>
      </c>
      <c r="S770" s="141" t="s">
        <v>1014</v>
      </c>
      <c r="T770" s="141" t="s">
        <v>1012</v>
      </c>
      <c r="U770" s="70"/>
      <c r="V770" s="70"/>
      <c r="W770" s="70"/>
      <c r="X770" s="142" t="s">
        <v>1401</v>
      </c>
    </row>
    <row r="771" spans="1:24" ht="15">
      <c r="A771" s="70" t="s">
        <v>136</v>
      </c>
      <c r="B771" s="70" t="s">
        <v>137</v>
      </c>
      <c r="C771" s="155">
        <v>969</v>
      </c>
      <c r="D771" s="70"/>
      <c r="E771" s="154" t="s">
        <v>2873</v>
      </c>
      <c r="F771" s="141" t="s">
        <v>360</v>
      </c>
      <c r="G771" s="131">
        <v>4600</v>
      </c>
      <c r="H771" s="141" t="s">
        <v>362</v>
      </c>
      <c r="I771" s="141">
        <v>392</v>
      </c>
      <c r="J771" s="143">
        <v>40268</v>
      </c>
      <c r="K771" s="141">
        <v>0</v>
      </c>
      <c r="L771" s="143">
        <f t="shared" si="12"/>
        <v>30772</v>
      </c>
      <c r="M771" s="89" t="s">
        <v>254</v>
      </c>
      <c r="N771" s="70" t="s">
        <v>139</v>
      </c>
      <c r="O771" s="70"/>
      <c r="P771" s="141" t="s">
        <v>364</v>
      </c>
      <c r="Q771" s="141" t="s">
        <v>138</v>
      </c>
      <c r="R771" s="141" t="s">
        <v>138</v>
      </c>
      <c r="S771" s="141" t="s">
        <v>1014</v>
      </c>
      <c r="T771" s="141" t="s">
        <v>1012</v>
      </c>
      <c r="U771" s="70"/>
      <c r="V771" s="70"/>
      <c r="W771" s="70"/>
      <c r="X771" s="142" t="s">
        <v>138</v>
      </c>
    </row>
    <row r="772" spans="1:24" ht="15">
      <c r="A772" s="70" t="s">
        <v>136</v>
      </c>
      <c r="B772" s="70" t="s">
        <v>137</v>
      </c>
      <c r="C772" s="155">
        <v>970</v>
      </c>
      <c r="D772" s="70"/>
      <c r="E772" s="154" t="s">
        <v>2874</v>
      </c>
      <c r="F772" s="141" t="s">
        <v>360</v>
      </c>
      <c r="G772" s="131">
        <v>9600</v>
      </c>
      <c r="H772" s="141" t="s">
        <v>362</v>
      </c>
      <c r="I772" s="141">
        <v>396</v>
      </c>
      <c r="J772" s="143">
        <v>40268</v>
      </c>
      <c r="K772" s="141">
        <v>0</v>
      </c>
      <c r="L772" s="143">
        <f t="shared" si="12"/>
        <v>30772</v>
      </c>
      <c r="M772" s="89" t="s">
        <v>251</v>
      </c>
      <c r="N772" s="70" t="s">
        <v>139</v>
      </c>
      <c r="O772" s="70"/>
      <c r="P772" s="141" t="s">
        <v>364</v>
      </c>
      <c r="Q772" s="141" t="s">
        <v>138</v>
      </c>
      <c r="R772" s="141" t="s">
        <v>138</v>
      </c>
      <c r="S772" s="141" t="s">
        <v>1014</v>
      </c>
      <c r="T772" s="141" t="s">
        <v>1012</v>
      </c>
      <c r="U772" s="70"/>
      <c r="V772" s="70"/>
      <c r="W772" s="70"/>
      <c r="X772" s="142" t="s">
        <v>138</v>
      </c>
    </row>
    <row r="773" spans="1:24" ht="15">
      <c r="A773" s="70" t="s">
        <v>136</v>
      </c>
      <c r="B773" s="70" t="s">
        <v>137</v>
      </c>
      <c r="C773" s="155">
        <v>971</v>
      </c>
      <c r="D773" s="70"/>
      <c r="E773" s="154" t="s">
        <v>2875</v>
      </c>
      <c r="F773" s="141" t="s">
        <v>360</v>
      </c>
      <c r="G773" s="131">
        <v>9600</v>
      </c>
      <c r="H773" s="141" t="s">
        <v>362</v>
      </c>
      <c r="I773" s="141">
        <v>397</v>
      </c>
      <c r="J773" s="143">
        <v>40268</v>
      </c>
      <c r="K773" s="141">
        <v>0</v>
      </c>
      <c r="L773" s="143">
        <f t="shared" si="12"/>
        <v>30772</v>
      </c>
      <c r="M773" s="89" t="s">
        <v>182</v>
      </c>
      <c r="N773" s="70" t="s">
        <v>139</v>
      </c>
      <c r="O773" s="70"/>
      <c r="P773" s="141" t="s">
        <v>364</v>
      </c>
      <c r="Q773" s="141" t="s">
        <v>138</v>
      </c>
      <c r="R773" s="141" t="s">
        <v>138</v>
      </c>
      <c r="S773" s="141" t="s">
        <v>1014</v>
      </c>
      <c r="T773" s="141" t="s">
        <v>1012</v>
      </c>
      <c r="U773" s="70"/>
      <c r="V773" s="70"/>
      <c r="W773" s="70"/>
      <c r="X773" s="142" t="s">
        <v>138</v>
      </c>
    </row>
    <row r="774" spans="1:24" ht="15">
      <c r="A774" s="70" t="s">
        <v>136</v>
      </c>
      <c r="B774" s="70" t="s">
        <v>137</v>
      </c>
      <c r="C774" s="155">
        <v>973</v>
      </c>
      <c r="D774" s="70"/>
      <c r="E774" s="154" t="s">
        <v>2876</v>
      </c>
      <c r="F774" s="141" t="s">
        <v>360</v>
      </c>
      <c r="G774" s="131">
        <v>2800</v>
      </c>
      <c r="H774" s="141" t="s">
        <v>362</v>
      </c>
      <c r="I774" s="141">
        <v>400</v>
      </c>
      <c r="J774" s="143">
        <v>40268</v>
      </c>
      <c r="K774" s="141">
        <v>0</v>
      </c>
      <c r="L774" s="143">
        <f t="shared" si="12"/>
        <v>30772</v>
      </c>
      <c r="M774" s="89" t="s">
        <v>325</v>
      </c>
      <c r="N774" s="70" t="s">
        <v>139</v>
      </c>
      <c r="O774" s="70"/>
      <c r="P774" s="141" t="s">
        <v>364</v>
      </c>
      <c r="Q774" s="141" t="s">
        <v>574</v>
      </c>
      <c r="R774" s="141" t="s">
        <v>896</v>
      </c>
      <c r="S774" s="141" t="s">
        <v>1014</v>
      </c>
      <c r="T774" s="141" t="s">
        <v>1012</v>
      </c>
      <c r="U774" s="70"/>
      <c r="V774" s="70"/>
      <c r="W774" s="70"/>
      <c r="X774" s="142" t="s">
        <v>1403</v>
      </c>
    </row>
    <row r="775" spans="1:24" ht="15">
      <c r="A775" s="70" t="s">
        <v>136</v>
      </c>
      <c r="B775" s="70" t="s">
        <v>137</v>
      </c>
      <c r="C775" s="155">
        <v>975</v>
      </c>
      <c r="D775" s="70"/>
      <c r="E775" s="154" t="s">
        <v>2877</v>
      </c>
      <c r="F775" s="141" t="s">
        <v>360</v>
      </c>
      <c r="G775" s="131">
        <v>3400</v>
      </c>
      <c r="H775" s="141" t="s">
        <v>362</v>
      </c>
      <c r="I775" s="141">
        <v>401</v>
      </c>
      <c r="J775" s="143">
        <v>40268</v>
      </c>
      <c r="K775" s="141">
        <v>70</v>
      </c>
      <c r="L775" s="143">
        <f t="shared" si="12"/>
        <v>30772</v>
      </c>
      <c r="M775" s="89" t="s">
        <v>325</v>
      </c>
      <c r="N775" s="70" t="s">
        <v>139</v>
      </c>
      <c r="O775" s="70"/>
      <c r="P775" s="141" t="s">
        <v>364</v>
      </c>
      <c r="Q775" s="141" t="s">
        <v>574</v>
      </c>
      <c r="R775" s="141" t="s">
        <v>897</v>
      </c>
      <c r="S775" s="141" t="s">
        <v>1014</v>
      </c>
      <c r="T775" s="141" t="s">
        <v>1012</v>
      </c>
      <c r="U775" s="70"/>
      <c r="V775" s="70"/>
      <c r="W775" s="70"/>
      <c r="X775" s="142" t="s">
        <v>1404</v>
      </c>
    </row>
    <row r="776" spans="1:24" ht="25.5">
      <c r="A776" s="70" t="s">
        <v>136</v>
      </c>
      <c r="B776" s="70" t="s">
        <v>137</v>
      </c>
      <c r="C776" s="155">
        <v>947</v>
      </c>
      <c r="D776" s="70"/>
      <c r="E776" s="154" t="s">
        <v>2878</v>
      </c>
      <c r="F776" s="141" t="s">
        <v>360</v>
      </c>
      <c r="G776" s="131">
        <v>4600</v>
      </c>
      <c r="H776" s="141" t="s">
        <v>362</v>
      </c>
      <c r="I776" s="141">
        <v>404</v>
      </c>
      <c r="J776" s="143">
        <v>40268</v>
      </c>
      <c r="K776" s="141">
        <v>52</v>
      </c>
      <c r="L776" s="143">
        <f t="shared" si="12"/>
        <v>30772</v>
      </c>
      <c r="M776" s="89" t="s">
        <v>169</v>
      </c>
      <c r="N776" s="70" t="s">
        <v>139</v>
      </c>
      <c r="O776" s="70"/>
      <c r="P776" s="141" t="s">
        <v>364</v>
      </c>
      <c r="Q776" s="141" t="s">
        <v>576</v>
      </c>
      <c r="R776" s="141" t="s">
        <v>900</v>
      </c>
      <c r="S776" s="141" t="s">
        <v>1014</v>
      </c>
      <c r="T776" s="141" t="s">
        <v>1012</v>
      </c>
      <c r="U776" s="70"/>
      <c r="V776" s="70"/>
      <c r="W776" s="70"/>
      <c r="X776" s="142" t="s">
        <v>1407</v>
      </c>
    </row>
    <row r="777" spans="1:24" ht="15">
      <c r="A777" s="70" t="s">
        <v>136</v>
      </c>
      <c r="B777" s="70" t="s">
        <v>137</v>
      </c>
      <c r="C777" s="155">
        <v>976</v>
      </c>
      <c r="D777" s="70"/>
      <c r="E777" s="154" t="s">
        <v>2879</v>
      </c>
      <c r="F777" s="141" t="s">
        <v>361</v>
      </c>
      <c r="G777" s="131">
        <v>4600</v>
      </c>
      <c r="H777" s="141" t="s">
        <v>362</v>
      </c>
      <c r="I777" s="141">
        <v>409</v>
      </c>
      <c r="J777" s="143">
        <v>40268</v>
      </c>
      <c r="K777" s="141">
        <v>0</v>
      </c>
      <c r="L777" s="143">
        <f t="shared" si="12"/>
        <v>30772</v>
      </c>
      <c r="M777" s="89" t="s">
        <v>242</v>
      </c>
      <c r="N777" s="70" t="s">
        <v>139</v>
      </c>
      <c r="O777" s="70"/>
      <c r="P777" s="141" t="s">
        <v>364</v>
      </c>
      <c r="Q777" s="141" t="s">
        <v>138</v>
      </c>
      <c r="R777" s="141" t="s">
        <v>138</v>
      </c>
      <c r="S777" s="141" t="s">
        <v>1015</v>
      </c>
      <c r="T777" s="141" t="s">
        <v>1012</v>
      </c>
      <c r="U777" s="70"/>
      <c r="V777" s="70"/>
      <c r="W777" s="70"/>
      <c r="X777" s="142" t="s">
        <v>138</v>
      </c>
    </row>
    <row r="778" spans="1:24" ht="15">
      <c r="A778" s="70" t="s">
        <v>136</v>
      </c>
      <c r="B778" s="70" t="s">
        <v>137</v>
      </c>
      <c r="C778" s="155">
        <v>977</v>
      </c>
      <c r="D778" s="70"/>
      <c r="E778" s="154" t="s">
        <v>2880</v>
      </c>
      <c r="F778" s="141" t="s">
        <v>360</v>
      </c>
      <c r="G778" s="131">
        <v>13000</v>
      </c>
      <c r="H778" s="141" t="s">
        <v>362</v>
      </c>
      <c r="I778" s="141">
        <v>410</v>
      </c>
      <c r="J778" s="143">
        <v>40268</v>
      </c>
      <c r="K778" s="141">
        <v>40</v>
      </c>
      <c r="L778" s="143">
        <f t="shared" si="12"/>
        <v>30772</v>
      </c>
      <c r="M778" s="89" t="s">
        <v>284</v>
      </c>
      <c r="N778" s="70" t="s">
        <v>139</v>
      </c>
      <c r="O778" s="70"/>
      <c r="P778" s="141" t="s">
        <v>364</v>
      </c>
      <c r="Q778" s="141" t="s">
        <v>515</v>
      </c>
      <c r="R778" s="141" t="s">
        <v>905</v>
      </c>
      <c r="S778" s="141" t="s">
        <v>1014</v>
      </c>
      <c r="T778" s="141" t="s">
        <v>1012</v>
      </c>
      <c r="U778" s="70"/>
      <c r="V778" s="70"/>
      <c r="W778" s="70"/>
      <c r="X778" s="142" t="s">
        <v>1412</v>
      </c>
    </row>
    <row r="779" spans="1:24" ht="15">
      <c r="A779" s="70" t="s">
        <v>136</v>
      </c>
      <c r="B779" s="70" t="s">
        <v>137</v>
      </c>
      <c r="C779" s="155">
        <v>978</v>
      </c>
      <c r="D779" s="70"/>
      <c r="E779" s="154" t="s">
        <v>2881</v>
      </c>
      <c r="F779" s="141" t="s">
        <v>360</v>
      </c>
      <c r="G779" s="131">
        <v>13000</v>
      </c>
      <c r="H779" s="141" t="s">
        <v>362</v>
      </c>
      <c r="I779" s="141">
        <v>411</v>
      </c>
      <c r="J779" s="143">
        <v>40268</v>
      </c>
      <c r="K779" s="141">
        <v>39</v>
      </c>
      <c r="L779" s="143">
        <f t="shared" si="12"/>
        <v>30772</v>
      </c>
      <c r="M779" s="89" t="s">
        <v>178</v>
      </c>
      <c r="N779" s="70" t="s">
        <v>139</v>
      </c>
      <c r="O779" s="70"/>
      <c r="P779" s="141" t="s">
        <v>364</v>
      </c>
      <c r="Q779" s="141" t="s">
        <v>580</v>
      </c>
      <c r="R779" s="141" t="s">
        <v>906</v>
      </c>
      <c r="S779" s="141" t="s">
        <v>1014</v>
      </c>
      <c r="T779" s="141" t="s">
        <v>1012</v>
      </c>
      <c r="U779" s="70"/>
      <c r="V779" s="70"/>
      <c r="W779" s="70"/>
      <c r="X779" s="142" t="s">
        <v>1413</v>
      </c>
    </row>
    <row r="780" spans="1:24" ht="15">
      <c r="A780" s="70" t="s">
        <v>136</v>
      </c>
      <c r="B780" s="70" t="s">
        <v>137</v>
      </c>
      <c r="C780" s="155">
        <v>979</v>
      </c>
      <c r="D780" s="70"/>
      <c r="E780" s="154" t="s">
        <v>2882</v>
      </c>
      <c r="F780" s="141" t="s">
        <v>360</v>
      </c>
      <c r="G780" s="131">
        <v>4600</v>
      </c>
      <c r="H780" s="141" t="s">
        <v>362</v>
      </c>
      <c r="I780" s="141">
        <v>412</v>
      </c>
      <c r="J780" s="143">
        <v>40268</v>
      </c>
      <c r="K780" s="141">
        <v>47</v>
      </c>
      <c r="L780" s="143">
        <f t="shared" si="12"/>
        <v>30772</v>
      </c>
      <c r="M780" s="89" t="s">
        <v>311</v>
      </c>
      <c r="N780" s="70" t="s">
        <v>139</v>
      </c>
      <c r="O780" s="70"/>
      <c r="P780" s="141" t="s">
        <v>364</v>
      </c>
      <c r="Q780" s="141" t="s">
        <v>550</v>
      </c>
      <c r="R780" s="141" t="s">
        <v>907</v>
      </c>
      <c r="S780" s="141" t="s">
        <v>1014</v>
      </c>
      <c r="T780" s="141" t="s">
        <v>1012</v>
      </c>
      <c r="U780" s="70"/>
      <c r="V780" s="70"/>
      <c r="W780" s="70"/>
      <c r="X780" s="142" t="s">
        <v>1414</v>
      </c>
    </row>
    <row r="781" spans="1:24" ht="15">
      <c r="A781" s="70" t="s">
        <v>136</v>
      </c>
      <c r="B781" s="70" t="s">
        <v>137</v>
      </c>
      <c r="C781" s="155">
        <v>981</v>
      </c>
      <c r="D781" s="70"/>
      <c r="E781" s="154" t="s">
        <v>2883</v>
      </c>
      <c r="F781" s="141" t="s">
        <v>360</v>
      </c>
      <c r="G781" s="131">
        <v>4600</v>
      </c>
      <c r="H781" s="141" t="s">
        <v>362</v>
      </c>
      <c r="I781" s="141">
        <v>416</v>
      </c>
      <c r="J781" s="143">
        <v>40268</v>
      </c>
      <c r="K781" s="141">
        <v>51</v>
      </c>
      <c r="L781" s="143">
        <f t="shared" si="12"/>
        <v>30772</v>
      </c>
      <c r="M781" s="89" t="s">
        <v>250</v>
      </c>
      <c r="N781" s="70" t="s">
        <v>139</v>
      </c>
      <c r="O781" s="70"/>
      <c r="P781" s="141" t="s">
        <v>365</v>
      </c>
      <c r="Q781" s="141" t="s">
        <v>582</v>
      </c>
      <c r="R781" s="141" t="s">
        <v>911</v>
      </c>
      <c r="S781" s="141" t="s">
        <v>1014</v>
      </c>
      <c r="T781" s="141" t="s">
        <v>1012</v>
      </c>
      <c r="U781" s="70"/>
      <c r="V781" s="70"/>
      <c r="W781" s="70"/>
      <c r="X781" s="142" t="s">
        <v>1416</v>
      </c>
    </row>
    <row r="782" spans="1:24" ht="25.5">
      <c r="A782" s="70" t="s">
        <v>136</v>
      </c>
      <c r="B782" s="70" t="s">
        <v>137</v>
      </c>
      <c r="C782" s="155">
        <v>980</v>
      </c>
      <c r="D782" s="70"/>
      <c r="E782" s="154" t="s">
        <v>2884</v>
      </c>
      <c r="F782" s="141" t="s">
        <v>360</v>
      </c>
      <c r="G782" s="131">
        <v>4600</v>
      </c>
      <c r="H782" s="141" t="s">
        <v>362</v>
      </c>
      <c r="I782" s="141">
        <v>417</v>
      </c>
      <c r="J782" s="143">
        <v>40268</v>
      </c>
      <c r="K782" s="141">
        <v>35</v>
      </c>
      <c r="L782" s="143">
        <f t="shared" si="12"/>
        <v>30772</v>
      </c>
      <c r="M782" s="89" t="s">
        <v>173</v>
      </c>
      <c r="N782" s="70" t="s">
        <v>139</v>
      </c>
      <c r="O782" s="70"/>
      <c r="P782" s="141" t="s">
        <v>364</v>
      </c>
      <c r="Q782" s="141" t="s">
        <v>437</v>
      </c>
      <c r="R782" s="141" t="s">
        <v>912</v>
      </c>
      <c r="S782" s="141" t="s">
        <v>1014</v>
      </c>
      <c r="T782" s="141" t="s">
        <v>1012</v>
      </c>
      <c r="U782" s="70"/>
      <c r="V782" s="70"/>
      <c r="W782" s="70"/>
      <c r="X782" s="142" t="s">
        <v>1557</v>
      </c>
    </row>
    <row r="783" spans="1:24" ht="25.5">
      <c r="A783" s="70" t="s">
        <v>136</v>
      </c>
      <c r="B783" s="70" t="s">
        <v>137</v>
      </c>
      <c r="C783" s="155">
        <v>983</v>
      </c>
      <c r="D783" s="70"/>
      <c r="E783" s="154" t="s">
        <v>2885</v>
      </c>
      <c r="F783" s="141" t="s">
        <v>360</v>
      </c>
      <c r="G783" s="131">
        <v>1000</v>
      </c>
      <c r="H783" s="141" t="s">
        <v>362</v>
      </c>
      <c r="I783" s="141">
        <v>418</v>
      </c>
      <c r="J783" s="143">
        <v>40268</v>
      </c>
      <c r="K783" s="141">
        <v>34</v>
      </c>
      <c r="L783" s="143">
        <f t="shared" si="12"/>
        <v>30772</v>
      </c>
      <c r="M783" s="89" t="s">
        <v>173</v>
      </c>
      <c r="N783" s="70" t="s">
        <v>139</v>
      </c>
      <c r="O783" s="70"/>
      <c r="P783" s="141" t="s">
        <v>364</v>
      </c>
      <c r="Q783" s="141" t="s">
        <v>583</v>
      </c>
      <c r="R783" s="141" t="s">
        <v>913</v>
      </c>
      <c r="S783" s="141" t="s">
        <v>1014</v>
      </c>
      <c r="T783" s="141" t="s">
        <v>1012</v>
      </c>
      <c r="U783" s="70"/>
      <c r="V783" s="70"/>
      <c r="W783" s="70"/>
      <c r="X783" s="142" t="s">
        <v>1558</v>
      </c>
    </row>
    <row r="784" spans="1:24" ht="15">
      <c r="A784" s="70" t="s">
        <v>136</v>
      </c>
      <c r="B784" s="70" t="s">
        <v>137</v>
      </c>
      <c r="C784" s="155">
        <v>982</v>
      </c>
      <c r="D784" s="70"/>
      <c r="E784" s="154" t="s">
        <v>2886</v>
      </c>
      <c r="F784" s="141" t="s">
        <v>360</v>
      </c>
      <c r="G784" s="131">
        <v>4600</v>
      </c>
      <c r="H784" s="141" t="s">
        <v>362</v>
      </c>
      <c r="I784" s="141">
        <v>420</v>
      </c>
      <c r="J784" s="143">
        <v>40268</v>
      </c>
      <c r="K784" s="141">
        <v>45</v>
      </c>
      <c r="L784" s="143">
        <f t="shared" si="12"/>
        <v>30772</v>
      </c>
      <c r="M784" s="89" t="s">
        <v>250</v>
      </c>
      <c r="N784" s="70" t="s">
        <v>139</v>
      </c>
      <c r="O784" s="70"/>
      <c r="P784" s="141" t="s">
        <v>364</v>
      </c>
      <c r="Q784" s="141" t="s">
        <v>585</v>
      </c>
      <c r="R784" s="141" t="s">
        <v>915</v>
      </c>
      <c r="S784" s="141" t="s">
        <v>1014</v>
      </c>
      <c r="T784" s="141" t="s">
        <v>1012</v>
      </c>
      <c r="U784" s="70"/>
      <c r="V784" s="70"/>
      <c r="W784" s="70"/>
      <c r="X784" s="142" t="s">
        <v>1418</v>
      </c>
    </row>
    <row r="785" spans="1:24" ht="25.5">
      <c r="A785" s="70" t="s">
        <v>136</v>
      </c>
      <c r="B785" s="70" t="s">
        <v>137</v>
      </c>
      <c r="C785" s="155">
        <v>987</v>
      </c>
      <c r="D785" s="70"/>
      <c r="E785" s="154" t="s">
        <v>2887</v>
      </c>
      <c r="F785" s="141" t="s">
        <v>360</v>
      </c>
      <c r="G785" s="131">
        <v>8200</v>
      </c>
      <c r="H785" s="141" t="s">
        <v>362</v>
      </c>
      <c r="I785" s="141">
        <v>422</v>
      </c>
      <c r="J785" s="143">
        <v>40268</v>
      </c>
      <c r="K785" s="141">
        <v>59</v>
      </c>
      <c r="L785" s="143">
        <f t="shared" si="12"/>
        <v>30772</v>
      </c>
      <c r="M785" s="89" t="s">
        <v>175</v>
      </c>
      <c r="N785" s="70" t="s">
        <v>139</v>
      </c>
      <c r="O785" s="70"/>
      <c r="P785" s="141" t="s">
        <v>364</v>
      </c>
      <c r="Q785" s="141" t="s">
        <v>546</v>
      </c>
      <c r="R785" s="141" t="s">
        <v>917</v>
      </c>
      <c r="S785" s="141" t="s">
        <v>1014</v>
      </c>
      <c r="T785" s="141" t="s">
        <v>1012</v>
      </c>
      <c r="U785" s="70"/>
      <c r="V785" s="70"/>
      <c r="W785" s="70"/>
      <c r="X785" s="142" t="s">
        <v>1420</v>
      </c>
    </row>
    <row r="786" spans="1:24" ht="15">
      <c r="A786" s="70" t="s">
        <v>136</v>
      </c>
      <c r="B786" s="70" t="s">
        <v>137</v>
      </c>
      <c r="C786" s="155">
        <v>985</v>
      </c>
      <c r="D786" s="70"/>
      <c r="E786" s="154" t="s">
        <v>2888</v>
      </c>
      <c r="F786" s="141" t="s">
        <v>360</v>
      </c>
      <c r="G786" s="131">
        <v>1000</v>
      </c>
      <c r="H786" s="141" t="s">
        <v>362</v>
      </c>
      <c r="I786" s="141">
        <v>427</v>
      </c>
      <c r="J786" s="143">
        <v>40268</v>
      </c>
      <c r="K786" s="141">
        <v>54</v>
      </c>
      <c r="L786" s="143">
        <f t="shared" si="12"/>
        <v>30772</v>
      </c>
      <c r="M786" s="89" t="s">
        <v>228</v>
      </c>
      <c r="N786" s="70" t="s">
        <v>139</v>
      </c>
      <c r="O786" s="70"/>
      <c r="P786" s="141" t="s">
        <v>364</v>
      </c>
      <c r="Q786" s="141" t="s">
        <v>588</v>
      </c>
      <c r="R786" s="141" t="s">
        <v>921</v>
      </c>
      <c r="S786" s="141" t="s">
        <v>1014</v>
      </c>
      <c r="T786" s="141" t="s">
        <v>1012</v>
      </c>
      <c r="U786" s="70"/>
      <c r="V786" s="70"/>
      <c r="W786" s="70"/>
      <c r="X786" s="142" t="s">
        <v>1424</v>
      </c>
    </row>
    <row r="787" spans="1:24" ht="15">
      <c r="A787" s="70" t="s">
        <v>136</v>
      </c>
      <c r="B787" s="70" t="s">
        <v>137</v>
      </c>
      <c r="C787" s="155">
        <v>988</v>
      </c>
      <c r="D787" s="70"/>
      <c r="E787" s="154" t="s">
        <v>2889</v>
      </c>
      <c r="F787" s="141" t="s">
        <v>360</v>
      </c>
      <c r="G787" s="131">
        <v>4000</v>
      </c>
      <c r="H787" s="141" t="s">
        <v>362</v>
      </c>
      <c r="I787" s="141">
        <v>430</v>
      </c>
      <c r="J787" s="143">
        <v>40268</v>
      </c>
      <c r="K787" s="141">
        <v>0</v>
      </c>
      <c r="L787" s="143">
        <f t="shared" si="12"/>
        <v>30772</v>
      </c>
      <c r="M787" s="89" t="s">
        <v>331</v>
      </c>
      <c r="N787" s="70" t="s">
        <v>139</v>
      </c>
      <c r="O787" s="70"/>
      <c r="P787" s="141" t="s">
        <v>364</v>
      </c>
      <c r="Q787" s="141" t="s">
        <v>138</v>
      </c>
      <c r="R787" s="141" t="s">
        <v>138</v>
      </c>
      <c r="S787" s="141" t="s">
        <v>1014</v>
      </c>
      <c r="T787" s="141" t="s">
        <v>1012</v>
      </c>
      <c r="U787" s="70"/>
      <c r="V787" s="70"/>
      <c r="W787" s="70"/>
      <c r="X787" s="142" t="s">
        <v>138</v>
      </c>
    </row>
    <row r="788" spans="1:24" ht="15">
      <c r="A788" s="70" t="s">
        <v>136</v>
      </c>
      <c r="B788" s="70" t="s">
        <v>137</v>
      </c>
      <c r="C788" s="155">
        <v>989</v>
      </c>
      <c r="D788" s="70"/>
      <c r="E788" s="154" t="s">
        <v>2890</v>
      </c>
      <c r="F788" s="141" t="s">
        <v>361</v>
      </c>
      <c r="G788" s="131">
        <v>8200</v>
      </c>
      <c r="H788" s="141" t="s">
        <v>362</v>
      </c>
      <c r="I788" s="141">
        <v>431</v>
      </c>
      <c r="J788" s="143">
        <v>40268</v>
      </c>
      <c r="K788" s="141">
        <v>69</v>
      </c>
      <c r="L788" s="143">
        <f t="shared" si="12"/>
        <v>30772</v>
      </c>
      <c r="M788" s="89" t="s">
        <v>167</v>
      </c>
      <c r="N788" s="70" t="s">
        <v>139</v>
      </c>
      <c r="O788" s="70"/>
      <c r="P788" s="141" t="s">
        <v>364</v>
      </c>
      <c r="Q788" s="141" t="s">
        <v>591</v>
      </c>
      <c r="R788" s="141" t="s">
        <v>924</v>
      </c>
      <c r="S788" s="141" t="s">
        <v>1014</v>
      </c>
      <c r="T788" s="141" t="s">
        <v>1012</v>
      </c>
      <c r="U788" s="70"/>
      <c r="V788" s="70"/>
      <c r="W788" s="70"/>
      <c r="X788" s="142" t="s">
        <v>1560</v>
      </c>
    </row>
    <row r="789" spans="1:24" ht="15">
      <c r="A789" s="70" t="s">
        <v>136</v>
      </c>
      <c r="B789" s="70" t="s">
        <v>137</v>
      </c>
      <c r="C789" s="155">
        <v>990</v>
      </c>
      <c r="D789" s="70"/>
      <c r="E789" s="154" t="s">
        <v>2891</v>
      </c>
      <c r="F789" s="141" t="s">
        <v>360</v>
      </c>
      <c r="G789" s="131">
        <v>10600</v>
      </c>
      <c r="H789" s="141" t="s">
        <v>362</v>
      </c>
      <c r="I789" s="141">
        <v>432</v>
      </c>
      <c r="J789" s="143">
        <v>40268</v>
      </c>
      <c r="K789" s="141">
        <v>47</v>
      </c>
      <c r="L789" s="143">
        <f t="shared" si="12"/>
        <v>30772</v>
      </c>
      <c r="M789" s="89" t="s">
        <v>200</v>
      </c>
      <c r="N789" s="70" t="s">
        <v>139</v>
      </c>
      <c r="O789" s="70"/>
      <c r="P789" s="141" t="s">
        <v>364</v>
      </c>
      <c r="Q789" s="141" t="s">
        <v>592</v>
      </c>
      <c r="R789" s="141" t="s">
        <v>925</v>
      </c>
      <c r="S789" s="141" t="s">
        <v>1014</v>
      </c>
      <c r="T789" s="141" t="s">
        <v>1012</v>
      </c>
      <c r="U789" s="70"/>
      <c r="V789" s="70"/>
      <c r="W789" s="70"/>
      <c r="X789" s="142" t="s">
        <v>1426</v>
      </c>
    </row>
    <row r="790" spans="1:24" ht="15">
      <c r="A790" s="70" t="s">
        <v>136</v>
      </c>
      <c r="B790" s="70" t="s">
        <v>137</v>
      </c>
      <c r="C790" s="155">
        <v>991</v>
      </c>
      <c r="D790" s="70"/>
      <c r="E790" s="154" t="s">
        <v>2892</v>
      </c>
      <c r="F790" s="141" t="s">
        <v>360</v>
      </c>
      <c r="G790" s="131">
        <v>3400</v>
      </c>
      <c r="H790" s="141" t="s">
        <v>362</v>
      </c>
      <c r="I790" s="141">
        <v>434</v>
      </c>
      <c r="J790" s="143">
        <v>40268</v>
      </c>
      <c r="K790" s="141">
        <v>69</v>
      </c>
      <c r="L790" s="143">
        <f t="shared" si="12"/>
        <v>30772</v>
      </c>
      <c r="M790" s="89" t="s">
        <v>216</v>
      </c>
      <c r="N790" s="70" t="s">
        <v>139</v>
      </c>
      <c r="O790" s="70"/>
      <c r="P790" s="141" t="s">
        <v>364</v>
      </c>
      <c r="Q790" s="141" t="s">
        <v>594</v>
      </c>
      <c r="R790" s="141" t="s">
        <v>927</v>
      </c>
      <c r="S790" s="141" t="s">
        <v>1014</v>
      </c>
      <c r="T790" s="141" t="s">
        <v>1012</v>
      </c>
      <c r="U790" s="70"/>
      <c r="V790" s="70"/>
      <c r="W790" s="70"/>
      <c r="X790" s="142" t="s">
        <v>1428</v>
      </c>
    </row>
    <row r="791" spans="1:24" ht="15">
      <c r="A791" s="70" t="s">
        <v>136</v>
      </c>
      <c r="B791" s="70" t="s">
        <v>137</v>
      </c>
      <c r="C791" s="155">
        <v>994</v>
      </c>
      <c r="D791" s="70"/>
      <c r="E791" s="154" t="s">
        <v>2893</v>
      </c>
      <c r="F791" s="141" t="s">
        <v>360</v>
      </c>
      <c r="G791" s="131">
        <v>4000</v>
      </c>
      <c r="H791" s="141" t="s">
        <v>362</v>
      </c>
      <c r="I791" s="141">
        <v>440</v>
      </c>
      <c r="J791" s="143">
        <v>40268</v>
      </c>
      <c r="K791" s="141">
        <v>0</v>
      </c>
      <c r="L791" s="143">
        <f t="shared" si="12"/>
        <v>30772</v>
      </c>
      <c r="M791" s="89" t="s">
        <v>185</v>
      </c>
      <c r="N791" s="70" t="s">
        <v>139</v>
      </c>
      <c r="O791" s="70"/>
      <c r="P791" s="141" t="s">
        <v>364</v>
      </c>
      <c r="Q791" s="141" t="s">
        <v>138</v>
      </c>
      <c r="R791" s="141" t="s">
        <v>138</v>
      </c>
      <c r="S791" s="141" t="s">
        <v>1014</v>
      </c>
      <c r="T791" s="141" t="s">
        <v>1012</v>
      </c>
      <c r="U791" s="70"/>
      <c r="V791" s="70"/>
      <c r="W791" s="70"/>
      <c r="X791" s="142" t="s">
        <v>138</v>
      </c>
    </row>
    <row r="792" spans="1:24" ht="15">
      <c r="A792" s="70" t="s">
        <v>136</v>
      </c>
      <c r="B792" s="70" t="s">
        <v>137</v>
      </c>
      <c r="C792" s="155">
        <v>995</v>
      </c>
      <c r="D792" s="70"/>
      <c r="E792" s="154" t="s">
        <v>2894</v>
      </c>
      <c r="F792" s="141" t="s">
        <v>360</v>
      </c>
      <c r="G792" s="131">
        <v>4600</v>
      </c>
      <c r="H792" s="141" t="s">
        <v>362</v>
      </c>
      <c r="I792" s="141">
        <v>441</v>
      </c>
      <c r="J792" s="143">
        <v>40268</v>
      </c>
      <c r="K792" s="141">
        <v>0</v>
      </c>
      <c r="L792" s="143">
        <f t="shared" si="12"/>
        <v>30772</v>
      </c>
      <c r="M792" s="89" t="s">
        <v>165</v>
      </c>
      <c r="N792" s="70" t="s">
        <v>139</v>
      </c>
      <c r="O792" s="70"/>
      <c r="P792" s="141" t="s">
        <v>364</v>
      </c>
      <c r="Q792" s="141" t="s">
        <v>138</v>
      </c>
      <c r="R792" s="141" t="s">
        <v>138</v>
      </c>
      <c r="S792" s="141" t="s">
        <v>1014</v>
      </c>
      <c r="T792" s="141" t="s">
        <v>1012</v>
      </c>
      <c r="U792" s="70"/>
      <c r="V792" s="70"/>
      <c r="W792" s="70"/>
      <c r="X792" s="142" t="s">
        <v>138</v>
      </c>
    </row>
    <row r="793" spans="1:24" ht="15">
      <c r="A793" s="70" t="s">
        <v>136</v>
      </c>
      <c r="B793" s="70" t="s">
        <v>137</v>
      </c>
      <c r="C793" s="155">
        <v>996</v>
      </c>
      <c r="D793" s="70"/>
      <c r="E793" s="154" t="s">
        <v>2895</v>
      </c>
      <c r="F793" s="141" t="s">
        <v>360</v>
      </c>
      <c r="G793" s="131">
        <v>5800</v>
      </c>
      <c r="H793" s="141" t="s">
        <v>362</v>
      </c>
      <c r="I793" s="141">
        <v>442</v>
      </c>
      <c r="J793" s="143">
        <v>40268</v>
      </c>
      <c r="K793" s="141">
        <v>0</v>
      </c>
      <c r="L793" s="143">
        <f t="shared" si="12"/>
        <v>30772</v>
      </c>
      <c r="M793" s="89" t="s">
        <v>200</v>
      </c>
      <c r="N793" s="70" t="s">
        <v>139</v>
      </c>
      <c r="O793" s="70"/>
      <c r="P793" s="141" t="s">
        <v>364</v>
      </c>
      <c r="Q793" s="141" t="s">
        <v>138</v>
      </c>
      <c r="R793" s="141" t="s">
        <v>138</v>
      </c>
      <c r="S793" s="141" t="s">
        <v>1014</v>
      </c>
      <c r="T793" s="141" t="s">
        <v>1012</v>
      </c>
      <c r="U793" s="70"/>
      <c r="V793" s="70"/>
      <c r="W793" s="70"/>
      <c r="X793" s="142" t="s">
        <v>138</v>
      </c>
    </row>
    <row r="794" spans="1:24" ht="25.5">
      <c r="A794" s="70" t="s">
        <v>136</v>
      </c>
      <c r="B794" s="70" t="s">
        <v>137</v>
      </c>
      <c r="C794" s="155">
        <v>997</v>
      </c>
      <c r="D794" s="70"/>
      <c r="E794" s="154" t="s">
        <v>2896</v>
      </c>
      <c r="F794" s="141" t="s">
        <v>360</v>
      </c>
      <c r="G794" s="131">
        <v>1000</v>
      </c>
      <c r="H794" s="141" t="s">
        <v>362</v>
      </c>
      <c r="I794" s="141">
        <v>443</v>
      </c>
      <c r="J794" s="143">
        <v>40268</v>
      </c>
      <c r="K794" s="141">
        <v>0</v>
      </c>
      <c r="L794" s="143">
        <f t="shared" si="12"/>
        <v>30772</v>
      </c>
      <c r="M794" s="89" t="s">
        <v>254</v>
      </c>
      <c r="N794" s="70" t="s">
        <v>139</v>
      </c>
      <c r="O794" s="70"/>
      <c r="P794" s="141" t="s">
        <v>364</v>
      </c>
      <c r="Q794" s="141" t="s">
        <v>138</v>
      </c>
      <c r="R794" s="141" t="s">
        <v>138</v>
      </c>
      <c r="S794" s="141" t="s">
        <v>1014</v>
      </c>
      <c r="T794" s="141" t="s">
        <v>1012</v>
      </c>
      <c r="U794" s="70"/>
      <c r="V794" s="70"/>
      <c r="W794" s="70"/>
      <c r="X794" s="142" t="s">
        <v>138</v>
      </c>
    </row>
    <row r="795" spans="1:24" ht="15">
      <c r="A795" s="70" t="s">
        <v>136</v>
      </c>
      <c r="B795" s="70" t="s">
        <v>137</v>
      </c>
      <c r="C795" s="155">
        <v>998</v>
      </c>
      <c r="D795" s="70"/>
      <c r="E795" s="154" t="s">
        <v>2897</v>
      </c>
      <c r="F795" s="141" t="s">
        <v>360</v>
      </c>
      <c r="G795" s="131">
        <v>1000</v>
      </c>
      <c r="H795" s="141" t="s">
        <v>362</v>
      </c>
      <c r="I795" s="141">
        <v>444</v>
      </c>
      <c r="J795" s="143">
        <v>40268</v>
      </c>
      <c r="K795" s="141">
        <v>0</v>
      </c>
      <c r="L795" s="143">
        <f t="shared" si="12"/>
        <v>30772</v>
      </c>
      <c r="M795" s="89" t="s">
        <v>200</v>
      </c>
      <c r="N795" s="70" t="s">
        <v>139</v>
      </c>
      <c r="O795" s="70"/>
      <c r="P795" s="141" t="s">
        <v>364</v>
      </c>
      <c r="Q795" s="141" t="s">
        <v>138</v>
      </c>
      <c r="R795" s="141" t="s">
        <v>138</v>
      </c>
      <c r="S795" s="141" t="s">
        <v>1014</v>
      </c>
      <c r="T795" s="141" t="s">
        <v>1012</v>
      </c>
      <c r="U795" s="70"/>
      <c r="V795" s="70"/>
      <c r="W795" s="70"/>
      <c r="X795" s="142" t="s">
        <v>138</v>
      </c>
    </row>
    <row r="796" spans="1:24" ht="15">
      <c r="A796" s="70" t="s">
        <v>136</v>
      </c>
      <c r="B796" s="70" t="s">
        <v>137</v>
      </c>
      <c r="C796" s="155">
        <v>999</v>
      </c>
      <c r="D796" s="70"/>
      <c r="E796" s="154" t="s">
        <v>2898</v>
      </c>
      <c r="F796" s="141" t="s">
        <v>360</v>
      </c>
      <c r="G796" s="131">
        <v>1000</v>
      </c>
      <c r="H796" s="141" t="s">
        <v>362</v>
      </c>
      <c r="I796" s="141">
        <v>445</v>
      </c>
      <c r="J796" s="143">
        <v>40268</v>
      </c>
      <c r="K796" s="141">
        <v>0</v>
      </c>
      <c r="L796" s="143">
        <f t="shared" si="12"/>
        <v>30772</v>
      </c>
      <c r="M796" s="89" t="s">
        <v>333</v>
      </c>
      <c r="N796" s="70" t="s">
        <v>139</v>
      </c>
      <c r="O796" s="70"/>
      <c r="P796" s="141" t="s">
        <v>364</v>
      </c>
      <c r="Q796" s="141" t="s">
        <v>138</v>
      </c>
      <c r="R796" s="141" t="s">
        <v>138</v>
      </c>
      <c r="S796" s="141" t="s">
        <v>1014</v>
      </c>
      <c r="T796" s="141" t="s">
        <v>1012</v>
      </c>
      <c r="U796" s="70"/>
      <c r="V796" s="70"/>
      <c r="W796" s="70"/>
      <c r="X796" s="142" t="s">
        <v>138</v>
      </c>
    </row>
    <row r="797" spans="1:24" ht="15">
      <c r="A797" s="70" t="s">
        <v>136</v>
      </c>
      <c r="B797" s="70" t="s">
        <v>137</v>
      </c>
      <c r="C797" s="155">
        <v>1000</v>
      </c>
      <c r="D797" s="70"/>
      <c r="E797" s="154" t="s">
        <v>2899</v>
      </c>
      <c r="F797" s="141" t="s">
        <v>361</v>
      </c>
      <c r="G797" s="131">
        <v>3400</v>
      </c>
      <c r="H797" s="141" t="s">
        <v>362</v>
      </c>
      <c r="I797" s="141">
        <v>447</v>
      </c>
      <c r="J797" s="143">
        <v>40268</v>
      </c>
      <c r="K797" s="141">
        <v>0</v>
      </c>
      <c r="L797" s="143">
        <f t="shared" si="12"/>
        <v>30772</v>
      </c>
      <c r="M797" s="89" t="s">
        <v>169</v>
      </c>
      <c r="N797" s="70" t="s">
        <v>139</v>
      </c>
      <c r="O797" s="70"/>
      <c r="P797" s="141" t="s">
        <v>364</v>
      </c>
      <c r="Q797" s="141" t="s">
        <v>600</v>
      </c>
      <c r="R797" s="141" t="s">
        <v>138</v>
      </c>
      <c r="S797" s="141" t="s">
        <v>1014</v>
      </c>
      <c r="T797" s="141" t="s">
        <v>1012</v>
      </c>
      <c r="U797" s="70"/>
      <c r="V797" s="70"/>
      <c r="W797" s="70"/>
      <c r="X797" s="142" t="s">
        <v>138</v>
      </c>
    </row>
    <row r="798" spans="1:24" ht="15">
      <c r="A798" s="70" t="s">
        <v>136</v>
      </c>
      <c r="B798" s="70" t="s">
        <v>137</v>
      </c>
      <c r="C798" s="155">
        <v>1001</v>
      </c>
      <c r="D798" s="70"/>
      <c r="E798" s="154" t="s">
        <v>2900</v>
      </c>
      <c r="F798" s="141" t="s">
        <v>360</v>
      </c>
      <c r="G798" s="131">
        <v>3400</v>
      </c>
      <c r="H798" s="141" t="s">
        <v>362</v>
      </c>
      <c r="I798" s="141">
        <v>448</v>
      </c>
      <c r="J798" s="143">
        <v>40268</v>
      </c>
      <c r="K798" s="141">
        <v>0</v>
      </c>
      <c r="L798" s="143">
        <f t="shared" si="12"/>
        <v>30772</v>
      </c>
      <c r="M798" s="89" t="s">
        <v>177</v>
      </c>
      <c r="N798" s="70" t="s">
        <v>139</v>
      </c>
      <c r="O798" s="70"/>
      <c r="P798" s="141" t="s">
        <v>364</v>
      </c>
      <c r="Q798" s="141" t="s">
        <v>138</v>
      </c>
      <c r="R798" s="141" t="s">
        <v>138</v>
      </c>
      <c r="S798" s="141" t="s">
        <v>1014</v>
      </c>
      <c r="T798" s="141" t="s">
        <v>1012</v>
      </c>
      <c r="U798" s="70"/>
      <c r="V798" s="70"/>
      <c r="W798" s="70"/>
      <c r="X798" s="142" t="s">
        <v>138</v>
      </c>
    </row>
    <row r="799" spans="1:24" ht="25.5">
      <c r="A799" s="70" t="s">
        <v>136</v>
      </c>
      <c r="B799" s="70" t="s">
        <v>137</v>
      </c>
      <c r="C799" s="155">
        <v>967</v>
      </c>
      <c r="D799" s="70"/>
      <c r="E799" s="154" t="s">
        <v>2901</v>
      </c>
      <c r="F799" s="141" t="s">
        <v>360</v>
      </c>
      <c r="G799" s="131">
        <v>4600</v>
      </c>
      <c r="H799" s="141" t="s">
        <v>362</v>
      </c>
      <c r="I799" s="141">
        <v>449</v>
      </c>
      <c r="J799" s="143">
        <v>40268</v>
      </c>
      <c r="K799" s="141">
        <v>54</v>
      </c>
      <c r="L799" s="143">
        <f t="shared" si="12"/>
        <v>30772</v>
      </c>
      <c r="M799" s="89" t="s">
        <v>219</v>
      </c>
      <c r="N799" s="70" t="s">
        <v>139</v>
      </c>
      <c r="O799" s="70"/>
      <c r="P799" s="141" t="s">
        <v>364</v>
      </c>
      <c r="Q799" s="141" t="s">
        <v>601</v>
      </c>
      <c r="R799" s="141" t="s">
        <v>933</v>
      </c>
      <c r="S799" s="141" t="s">
        <v>1014</v>
      </c>
      <c r="T799" s="141" t="s">
        <v>1012</v>
      </c>
      <c r="U799" s="70"/>
      <c r="V799" s="70"/>
      <c r="W799" s="70"/>
      <c r="X799" s="142" t="s">
        <v>1434</v>
      </c>
    </row>
    <row r="800" spans="1:24" ht="15">
      <c r="A800" s="70" t="s">
        <v>136</v>
      </c>
      <c r="B800" s="70" t="s">
        <v>137</v>
      </c>
      <c r="C800" s="155">
        <v>968</v>
      </c>
      <c r="D800" s="70"/>
      <c r="E800" s="154" t="s">
        <v>2902</v>
      </c>
      <c r="F800" s="141" t="s">
        <v>360</v>
      </c>
      <c r="G800" s="131">
        <v>2800</v>
      </c>
      <c r="H800" s="141" t="s">
        <v>362</v>
      </c>
      <c r="I800" s="141">
        <v>450</v>
      </c>
      <c r="J800" s="143">
        <v>40268</v>
      </c>
      <c r="K800" s="141">
        <v>0</v>
      </c>
      <c r="L800" s="143">
        <f t="shared" si="12"/>
        <v>30772</v>
      </c>
      <c r="M800" s="89" t="s">
        <v>219</v>
      </c>
      <c r="N800" s="70" t="s">
        <v>139</v>
      </c>
      <c r="O800" s="70"/>
      <c r="P800" s="141" t="s">
        <v>364</v>
      </c>
      <c r="Q800" s="141" t="s">
        <v>138</v>
      </c>
      <c r="R800" s="141" t="s">
        <v>138</v>
      </c>
      <c r="S800" s="141" t="s">
        <v>1014</v>
      </c>
      <c r="T800" s="141" t="s">
        <v>1012</v>
      </c>
      <c r="U800" s="70"/>
      <c r="V800" s="70"/>
      <c r="W800" s="70"/>
      <c r="X800" s="142" t="s">
        <v>138</v>
      </c>
    </row>
    <row r="801" spans="1:24" ht="15">
      <c r="A801" s="70" t="s">
        <v>136</v>
      </c>
      <c r="B801" s="70" t="s">
        <v>137</v>
      </c>
      <c r="C801" s="155">
        <v>972</v>
      </c>
      <c r="D801" s="70"/>
      <c r="E801" s="154" t="s">
        <v>2903</v>
      </c>
      <c r="F801" s="141" t="s">
        <v>360</v>
      </c>
      <c r="G801" s="131">
        <v>4600</v>
      </c>
      <c r="H801" s="141" t="s">
        <v>362</v>
      </c>
      <c r="I801" s="141">
        <v>451</v>
      </c>
      <c r="J801" s="143">
        <v>40268</v>
      </c>
      <c r="K801" s="141">
        <v>0</v>
      </c>
      <c r="L801" s="143">
        <f t="shared" si="12"/>
        <v>30772</v>
      </c>
      <c r="M801" s="89" t="s">
        <v>219</v>
      </c>
      <c r="N801" s="70" t="s">
        <v>139</v>
      </c>
      <c r="O801" s="70"/>
      <c r="P801" s="141" t="s">
        <v>364</v>
      </c>
      <c r="Q801" s="141" t="s">
        <v>138</v>
      </c>
      <c r="R801" s="141" t="s">
        <v>138</v>
      </c>
      <c r="S801" s="141" t="s">
        <v>1014</v>
      </c>
      <c r="T801" s="141" t="s">
        <v>1012</v>
      </c>
      <c r="U801" s="70"/>
      <c r="V801" s="70"/>
      <c r="W801" s="70"/>
      <c r="X801" s="142" t="s">
        <v>138</v>
      </c>
    </row>
    <row r="802" spans="1:24" ht="15">
      <c r="A802" s="70" t="s">
        <v>136</v>
      </c>
      <c r="B802" s="70" t="s">
        <v>137</v>
      </c>
      <c r="C802" s="155">
        <v>992</v>
      </c>
      <c r="D802" s="70"/>
      <c r="E802" s="154" t="s">
        <v>2904</v>
      </c>
      <c r="F802" s="141" t="s">
        <v>360</v>
      </c>
      <c r="G802" s="131">
        <v>4600</v>
      </c>
      <c r="H802" s="141" t="s">
        <v>362</v>
      </c>
      <c r="I802" s="141">
        <v>453</v>
      </c>
      <c r="J802" s="143">
        <v>40268</v>
      </c>
      <c r="K802" s="141">
        <v>0</v>
      </c>
      <c r="L802" s="143">
        <f t="shared" si="12"/>
        <v>30772</v>
      </c>
      <c r="M802" s="89" t="s">
        <v>334</v>
      </c>
      <c r="N802" s="70" t="s">
        <v>139</v>
      </c>
      <c r="O802" s="70"/>
      <c r="P802" s="141" t="s">
        <v>364</v>
      </c>
      <c r="Q802" s="141" t="s">
        <v>138</v>
      </c>
      <c r="R802" s="141" t="s">
        <v>138</v>
      </c>
      <c r="S802" s="141" t="s">
        <v>2990</v>
      </c>
      <c r="T802" s="141" t="s">
        <v>2991</v>
      </c>
      <c r="U802" s="70"/>
      <c r="V802" s="70"/>
      <c r="W802" s="70"/>
      <c r="X802" s="142" t="s">
        <v>138</v>
      </c>
    </row>
    <row r="803" spans="1:24" ht="15">
      <c r="A803" s="70" t="s">
        <v>136</v>
      </c>
      <c r="B803" s="70" t="s">
        <v>137</v>
      </c>
      <c r="C803" s="155">
        <v>1002</v>
      </c>
      <c r="D803" s="70"/>
      <c r="E803" s="154" t="s">
        <v>2905</v>
      </c>
      <c r="F803" s="141" t="s">
        <v>360</v>
      </c>
      <c r="G803" s="131">
        <v>4600</v>
      </c>
      <c r="H803" s="141" t="s">
        <v>362</v>
      </c>
      <c r="I803" s="141">
        <v>454</v>
      </c>
      <c r="J803" s="143">
        <v>40268</v>
      </c>
      <c r="K803" s="141">
        <v>0</v>
      </c>
      <c r="L803" s="143">
        <f t="shared" si="12"/>
        <v>30772</v>
      </c>
      <c r="M803" s="89" t="s">
        <v>196</v>
      </c>
      <c r="N803" s="70" t="s">
        <v>139</v>
      </c>
      <c r="O803" s="70"/>
      <c r="P803" s="141" t="s">
        <v>364</v>
      </c>
      <c r="Q803" s="141" t="s">
        <v>138</v>
      </c>
      <c r="R803" s="141" t="s">
        <v>138</v>
      </c>
      <c r="S803" s="141" t="s">
        <v>1015</v>
      </c>
      <c r="T803" s="141" t="s">
        <v>1012</v>
      </c>
      <c r="U803" s="70"/>
      <c r="V803" s="70"/>
      <c r="W803" s="70"/>
      <c r="X803" s="142" t="s">
        <v>138</v>
      </c>
    </row>
    <row r="804" spans="1:24" ht="15">
      <c r="A804" s="70" t="s">
        <v>136</v>
      </c>
      <c r="B804" s="70" t="s">
        <v>137</v>
      </c>
      <c r="C804" s="155">
        <v>1003</v>
      </c>
      <c r="D804" s="70"/>
      <c r="E804" s="154" t="s">
        <v>2906</v>
      </c>
      <c r="F804" s="141" t="s">
        <v>360</v>
      </c>
      <c r="G804" s="131">
        <v>4600</v>
      </c>
      <c r="H804" s="141" t="s">
        <v>362</v>
      </c>
      <c r="I804" s="141">
        <v>455</v>
      </c>
      <c r="J804" s="143">
        <v>40268</v>
      </c>
      <c r="K804" s="141">
        <v>0</v>
      </c>
      <c r="L804" s="143">
        <f t="shared" si="12"/>
        <v>30772</v>
      </c>
      <c r="M804" s="89" t="s">
        <v>254</v>
      </c>
      <c r="N804" s="70" t="s">
        <v>139</v>
      </c>
      <c r="O804" s="70"/>
      <c r="P804" s="141" t="s">
        <v>364</v>
      </c>
      <c r="Q804" s="141" t="s">
        <v>138</v>
      </c>
      <c r="R804" s="141" t="s">
        <v>138</v>
      </c>
      <c r="S804" s="141" t="s">
        <v>1015</v>
      </c>
      <c r="T804" s="141" t="s">
        <v>1012</v>
      </c>
      <c r="U804" s="70"/>
      <c r="V804" s="70"/>
      <c r="W804" s="70"/>
      <c r="X804" s="142" t="s">
        <v>138</v>
      </c>
    </row>
    <row r="805" spans="1:24" ht="15">
      <c r="A805" s="70" t="s">
        <v>136</v>
      </c>
      <c r="B805" s="70" t="s">
        <v>137</v>
      </c>
      <c r="C805" s="155">
        <v>1004</v>
      </c>
      <c r="D805" s="70"/>
      <c r="E805" s="154" t="s">
        <v>2907</v>
      </c>
      <c r="F805" s="141" t="s">
        <v>360</v>
      </c>
      <c r="G805" s="131">
        <v>5800</v>
      </c>
      <c r="H805" s="141" t="s">
        <v>362</v>
      </c>
      <c r="I805" s="141">
        <v>456</v>
      </c>
      <c r="J805" s="143">
        <v>40268</v>
      </c>
      <c r="K805" s="141">
        <v>0</v>
      </c>
      <c r="L805" s="143">
        <f t="shared" si="12"/>
        <v>30772</v>
      </c>
      <c r="M805" s="89" t="s">
        <v>283</v>
      </c>
      <c r="N805" s="70" t="s">
        <v>139</v>
      </c>
      <c r="O805" s="70"/>
      <c r="P805" s="141" t="s">
        <v>364</v>
      </c>
      <c r="Q805" s="141" t="s">
        <v>138</v>
      </c>
      <c r="R805" s="141" t="s">
        <v>138</v>
      </c>
      <c r="S805" s="141" t="s">
        <v>1015</v>
      </c>
      <c r="T805" s="141" t="s">
        <v>1012</v>
      </c>
      <c r="U805" s="70"/>
      <c r="V805" s="70"/>
      <c r="W805" s="70"/>
      <c r="X805" s="142" t="s">
        <v>138</v>
      </c>
    </row>
    <row r="806" spans="1:24" ht="15">
      <c r="A806" s="70" t="s">
        <v>136</v>
      </c>
      <c r="B806" s="70" t="s">
        <v>137</v>
      </c>
      <c r="C806" s="155">
        <v>1006</v>
      </c>
      <c r="D806" s="70"/>
      <c r="E806" s="154" t="s">
        <v>2908</v>
      </c>
      <c r="F806" s="141" t="s">
        <v>360</v>
      </c>
      <c r="G806" s="131">
        <v>1000</v>
      </c>
      <c r="H806" s="141" t="s">
        <v>362</v>
      </c>
      <c r="I806" s="141">
        <v>457</v>
      </c>
      <c r="J806" s="143">
        <v>40268</v>
      </c>
      <c r="K806" s="141">
        <v>0</v>
      </c>
      <c r="L806" s="143">
        <f t="shared" si="12"/>
        <v>30772</v>
      </c>
      <c r="M806" s="89" t="s">
        <v>335</v>
      </c>
      <c r="N806" s="70" t="s">
        <v>139</v>
      </c>
      <c r="O806" s="70"/>
      <c r="P806" s="141" t="s">
        <v>364</v>
      </c>
      <c r="Q806" s="141" t="s">
        <v>138</v>
      </c>
      <c r="R806" s="141" t="s">
        <v>138</v>
      </c>
      <c r="S806" s="141" t="s">
        <v>1015</v>
      </c>
      <c r="T806" s="141" t="s">
        <v>1012</v>
      </c>
      <c r="U806" s="70"/>
      <c r="V806" s="70"/>
      <c r="W806" s="70"/>
      <c r="X806" s="142" t="s">
        <v>138</v>
      </c>
    </row>
    <row r="807" spans="1:24" ht="15">
      <c r="A807" s="70" t="s">
        <v>136</v>
      </c>
      <c r="B807" s="70" t="s">
        <v>137</v>
      </c>
      <c r="C807" s="146">
        <v>1005</v>
      </c>
      <c r="D807" s="70"/>
      <c r="E807" s="154" t="s">
        <v>2909</v>
      </c>
      <c r="F807" s="141" t="s">
        <v>360</v>
      </c>
      <c r="G807" s="141">
        <v>0</v>
      </c>
      <c r="H807" s="141" t="s">
        <v>362</v>
      </c>
      <c r="I807" s="141">
        <v>458</v>
      </c>
      <c r="J807" s="143">
        <v>40268</v>
      </c>
      <c r="K807" s="141">
        <v>0</v>
      </c>
      <c r="L807" s="143">
        <f t="shared" si="12"/>
        <v>30772</v>
      </c>
      <c r="M807" s="89" t="s">
        <v>202</v>
      </c>
      <c r="N807" s="70" t="s">
        <v>139</v>
      </c>
      <c r="O807" s="70"/>
      <c r="P807" s="141" t="s">
        <v>364</v>
      </c>
      <c r="Q807" s="141" t="s">
        <v>138</v>
      </c>
      <c r="R807" s="141" t="s">
        <v>138</v>
      </c>
      <c r="S807" s="141" t="s">
        <v>1015</v>
      </c>
      <c r="T807" s="141" t="s">
        <v>1012</v>
      </c>
      <c r="U807" s="70"/>
      <c r="V807" s="70"/>
      <c r="W807" s="70"/>
      <c r="X807" s="142" t="s">
        <v>138</v>
      </c>
    </row>
    <row r="808" spans="1:24" ht="15">
      <c r="A808" s="70" t="s">
        <v>136</v>
      </c>
      <c r="B808" s="70" t="s">
        <v>137</v>
      </c>
      <c r="C808" s="155">
        <v>708</v>
      </c>
      <c r="D808" s="70"/>
      <c r="E808" s="154" t="s">
        <v>2910</v>
      </c>
      <c r="F808" s="141" t="s">
        <v>360</v>
      </c>
      <c r="G808" s="141">
        <v>0</v>
      </c>
      <c r="H808" s="141" t="s">
        <v>362</v>
      </c>
      <c r="I808" s="141">
        <v>463</v>
      </c>
      <c r="J808" s="143">
        <v>40268</v>
      </c>
      <c r="K808" s="141">
        <v>0</v>
      </c>
      <c r="L808" s="143">
        <f t="shared" si="12"/>
        <v>30772</v>
      </c>
      <c r="M808" s="89" t="s">
        <v>254</v>
      </c>
      <c r="N808" s="70" t="s">
        <v>139</v>
      </c>
      <c r="O808" s="70"/>
      <c r="P808" s="141" t="s">
        <v>364</v>
      </c>
      <c r="Q808" s="141" t="s">
        <v>138</v>
      </c>
      <c r="R808" s="141" t="s">
        <v>138</v>
      </c>
      <c r="S808" s="141" t="s">
        <v>1015</v>
      </c>
      <c r="T808" s="141" t="s">
        <v>1012</v>
      </c>
      <c r="U808" s="70"/>
      <c r="V808" s="70"/>
      <c r="W808" s="70"/>
      <c r="X808" s="142" t="s">
        <v>138</v>
      </c>
    </row>
    <row r="809" spans="1:24" ht="25.5">
      <c r="A809" s="70" t="s">
        <v>136</v>
      </c>
      <c r="B809" s="70" t="s">
        <v>137</v>
      </c>
      <c r="C809" s="155">
        <v>709</v>
      </c>
      <c r="D809" s="70"/>
      <c r="E809" s="154" t="s">
        <v>2911</v>
      </c>
      <c r="F809" s="141" t="s">
        <v>360</v>
      </c>
      <c r="G809" s="141">
        <v>0</v>
      </c>
      <c r="H809" s="141" t="s">
        <v>362</v>
      </c>
      <c r="I809" s="141">
        <v>464</v>
      </c>
      <c r="J809" s="143">
        <v>40268</v>
      </c>
      <c r="K809" s="141">
        <v>0</v>
      </c>
      <c r="L809" s="143">
        <f t="shared" si="12"/>
        <v>30772</v>
      </c>
      <c r="M809" s="89" t="s">
        <v>201</v>
      </c>
      <c r="N809" s="70" t="s">
        <v>139</v>
      </c>
      <c r="O809" s="70"/>
      <c r="P809" s="141" t="s">
        <v>364</v>
      </c>
      <c r="Q809" s="141" t="s">
        <v>138</v>
      </c>
      <c r="R809" s="141" t="s">
        <v>138</v>
      </c>
      <c r="S809" s="141" t="s">
        <v>1015</v>
      </c>
      <c r="T809" s="141" t="s">
        <v>1012</v>
      </c>
      <c r="U809" s="70"/>
      <c r="V809" s="70"/>
      <c r="W809" s="70"/>
      <c r="X809" s="142" t="s">
        <v>138</v>
      </c>
    </row>
    <row r="810" spans="1:24" ht="15">
      <c r="A810" s="70" t="s">
        <v>136</v>
      </c>
      <c r="B810" s="70" t="s">
        <v>137</v>
      </c>
      <c r="C810" s="155">
        <v>711</v>
      </c>
      <c r="D810" s="70"/>
      <c r="E810" s="154" t="s">
        <v>2912</v>
      </c>
      <c r="F810" s="141" t="s">
        <v>360</v>
      </c>
      <c r="G810" s="141">
        <v>0</v>
      </c>
      <c r="H810" s="141" t="s">
        <v>362</v>
      </c>
      <c r="I810" s="141">
        <v>474</v>
      </c>
      <c r="J810" s="143">
        <v>40268</v>
      </c>
      <c r="K810" s="141">
        <v>0</v>
      </c>
      <c r="L810" s="143">
        <f t="shared" si="12"/>
        <v>30772</v>
      </c>
      <c r="M810" s="89" t="s">
        <v>242</v>
      </c>
      <c r="N810" s="70" t="s">
        <v>139</v>
      </c>
      <c r="O810" s="70"/>
      <c r="P810" s="141" t="s">
        <v>364</v>
      </c>
      <c r="Q810" s="141" t="s">
        <v>138</v>
      </c>
      <c r="R810" s="141" t="s">
        <v>138</v>
      </c>
      <c r="S810" s="141" t="s">
        <v>1015</v>
      </c>
      <c r="T810" s="141" t="s">
        <v>1012</v>
      </c>
      <c r="U810" s="70"/>
      <c r="V810" s="70"/>
      <c r="W810" s="70"/>
      <c r="X810" s="142" t="s">
        <v>138</v>
      </c>
    </row>
    <row r="811" spans="1:24" ht="15">
      <c r="A811" s="70" t="s">
        <v>136</v>
      </c>
      <c r="B811" s="70" t="s">
        <v>137</v>
      </c>
      <c r="C811" s="155">
        <v>5</v>
      </c>
      <c r="D811" s="70"/>
      <c r="E811" s="154" t="s">
        <v>2913</v>
      </c>
      <c r="F811" s="141" t="s">
        <v>360</v>
      </c>
      <c r="G811" s="141">
        <v>0</v>
      </c>
      <c r="H811" s="141" t="s">
        <v>362</v>
      </c>
      <c r="I811" s="141">
        <v>475</v>
      </c>
      <c r="J811" s="143">
        <v>40268</v>
      </c>
      <c r="K811" s="141">
        <v>0</v>
      </c>
      <c r="L811" s="143">
        <f t="shared" si="12"/>
        <v>30772</v>
      </c>
      <c r="M811" s="89" t="s">
        <v>165</v>
      </c>
      <c r="N811" s="70" t="s">
        <v>139</v>
      </c>
      <c r="O811" s="70"/>
      <c r="P811" s="141" t="s">
        <v>364</v>
      </c>
      <c r="Q811" s="141" t="s">
        <v>138</v>
      </c>
      <c r="R811" s="141" t="s">
        <v>138</v>
      </c>
      <c r="S811" s="141" t="s">
        <v>1015</v>
      </c>
      <c r="T811" s="141" t="s">
        <v>1012</v>
      </c>
      <c r="U811" s="70"/>
      <c r="V811" s="70"/>
      <c r="W811" s="70"/>
      <c r="X811" s="142" t="s">
        <v>138</v>
      </c>
    </row>
    <row r="812" spans="1:24" ht="15">
      <c r="A812" s="70" t="s">
        <v>136</v>
      </c>
      <c r="B812" s="70" t="s">
        <v>137</v>
      </c>
      <c r="C812" s="155">
        <v>1010</v>
      </c>
      <c r="D812" s="70"/>
      <c r="E812" s="156" t="s">
        <v>1683</v>
      </c>
      <c r="F812" s="141" t="s">
        <v>360</v>
      </c>
      <c r="G812" s="141">
        <v>0</v>
      </c>
      <c r="H812" s="141" t="s">
        <v>362</v>
      </c>
      <c r="I812" s="141">
        <v>477</v>
      </c>
      <c r="J812" s="143">
        <v>40268</v>
      </c>
      <c r="K812" s="141">
        <v>0</v>
      </c>
      <c r="L812" s="143">
        <f t="shared" si="12"/>
        <v>30772</v>
      </c>
      <c r="M812" s="89" t="s">
        <v>336</v>
      </c>
      <c r="N812" s="70" t="s">
        <v>139</v>
      </c>
      <c r="O812" s="70"/>
      <c r="P812" s="141" t="s">
        <v>364</v>
      </c>
      <c r="Q812" s="141" t="s">
        <v>138</v>
      </c>
      <c r="R812" s="141" t="s">
        <v>138</v>
      </c>
      <c r="S812" s="141" t="s">
        <v>1015</v>
      </c>
      <c r="T812" s="141" t="s">
        <v>1012</v>
      </c>
      <c r="U812" s="70"/>
      <c r="V812" s="70"/>
      <c r="W812" s="70"/>
      <c r="X812" s="142" t="s">
        <v>138</v>
      </c>
    </row>
    <row r="813" spans="1:24" ht="25.5">
      <c r="A813" s="70" t="s">
        <v>136</v>
      </c>
      <c r="B813" s="70" t="s">
        <v>137</v>
      </c>
      <c r="C813" s="155">
        <v>713</v>
      </c>
      <c r="D813" s="70"/>
      <c r="E813" s="154" t="s">
        <v>2914</v>
      </c>
      <c r="F813" s="141" t="s">
        <v>360</v>
      </c>
      <c r="G813" s="141">
        <v>0</v>
      </c>
      <c r="H813" s="141" t="s">
        <v>362</v>
      </c>
      <c r="I813" s="141">
        <v>479</v>
      </c>
      <c r="J813" s="143">
        <v>40268</v>
      </c>
      <c r="K813" s="141">
        <v>0</v>
      </c>
      <c r="L813" s="143">
        <f t="shared" si="12"/>
        <v>30772</v>
      </c>
      <c r="M813" s="89" t="s">
        <v>201</v>
      </c>
      <c r="N813" s="70" t="s">
        <v>139</v>
      </c>
      <c r="O813" s="70"/>
      <c r="P813" s="141" t="s">
        <v>364</v>
      </c>
      <c r="Q813" s="141" t="s">
        <v>138</v>
      </c>
      <c r="R813" s="141" t="s">
        <v>138</v>
      </c>
      <c r="S813" s="141" t="s">
        <v>1015</v>
      </c>
      <c r="T813" s="141" t="s">
        <v>1012</v>
      </c>
      <c r="U813" s="70"/>
      <c r="V813" s="70"/>
      <c r="W813" s="70"/>
      <c r="X813" s="142" t="s">
        <v>138</v>
      </c>
    </row>
    <row r="814" spans="1:24" ht="25.5">
      <c r="A814" s="70" t="s">
        <v>136</v>
      </c>
      <c r="B814" s="70" t="s">
        <v>137</v>
      </c>
      <c r="C814" s="155">
        <v>81</v>
      </c>
      <c r="D814" s="70"/>
      <c r="E814" s="154" t="s">
        <v>2915</v>
      </c>
      <c r="F814" s="141" t="s">
        <v>360</v>
      </c>
      <c r="G814" s="141">
        <v>0</v>
      </c>
      <c r="H814" s="141" t="s">
        <v>362</v>
      </c>
      <c r="I814" s="141">
        <v>480</v>
      </c>
      <c r="J814" s="143">
        <v>40268</v>
      </c>
      <c r="K814" s="141">
        <v>0</v>
      </c>
      <c r="L814" s="143">
        <f t="shared" si="12"/>
        <v>30772</v>
      </c>
      <c r="M814" s="89" t="s">
        <v>241</v>
      </c>
      <c r="N814" s="70" t="s">
        <v>139</v>
      </c>
      <c r="O814" s="70"/>
      <c r="P814" s="141" t="s">
        <v>364</v>
      </c>
      <c r="Q814" s="141" t="s">
        <v>138</v>
      </c>
      <c r="R814" s="141" t="s">
        <v>138</v>
      </c>
      <c r="S814" s="141" t="s">
        <v>1015</v>
      </c>
      <c r="T814" s="141" t="s">
        <v>1012</v>
      </c>
      <c r="U814" s="70"/>
      <c r="V814" s="70"/>
      <c r="W814" s="70"/>
      <c r="X814" s="142" t="s">
        <v>138</v>
      </c>
    </row>
    <row r="815" spans="1:24" ht="15">
      <c r="A815" s="70" t="s">
        <v>136</v>
      </c>
      <c r="B815" s="70" t="s">
        <v>137</v>
      </c>
      <c r="C815" s="155">
        <v>198</v>
      </c>
      <c r="D815" s="70"/>
      <c r="E815" s="154" t="s">
        <v>2474</v>
      </c>
      <c r="F815" s="141" t="s">
        <v>360</v>
      </c>
      <c r="G815" s="141">
        <v>0</v>
      </c>
      <c r="H815" s="141" t="s">
        <v>362</v>
      </c>
      <c r="I815" s="141">
        <v>486</v>
      </c>
      <c r="J815" s="143">
        <v>40268</v>
      </c>
      <c r="K815" s="141">
        <v>0</v>
      </c>
      <c r="L815" s="143">
        <f t="shared" si="12"/>
        <v>30772</v>
      </c>
      <c r="M815" s="89" t="s">
        <v>242</v>
      </c>
      <c r="N815" s="70" t="s">
        <v>139</v>
      </c>
      <c r="O815" s="70"/>
      <c r="P815" s="141" t="s">
        <v>364</v>
      </c>
      <c r="Q815" s="141" t="s">
        <v>138</v>
      </c>
      <c r="R815" s="141" t="s">
        <v>138</v>
      </c>
      <c r="S815" s="141" t="s">
        <v>1015</v>
      </c>
      <c r="T815" s="141" t="s">
        <v>1012</v>
      </c>
      <c r="U815" s="70"/>
      <c r="V815" s="70"/>
      <c r="W815" s="70"/>
      <c r="X815" s="142" t="s">
        <v>138</v>
      </c>
    </row>
    <row r="816" spans="1:24" ht="15">
      <c r="A816" s="70" t="s">
        <v>136</v>
      </c>
      <c r="B816" s="70" t="s">
        <v>137</v>
      </c>
      <c r="C816" s="155">
        <v>716</v>
      </c>
      <c r="D816" s="70"/>
      <c r="E816" s="154" t="s">
        <v>2916</v>
      </c>
      <c r="F816" s="141" t="s">
        <v>360</v>
      </c>
      <c r="G816" s="141">
        <v>0</v>
      </c>
      <c r="H816" s="141" t="s">
        <v>362</v>
      </c>
      <c r="I816" s="141">
        <v>490</v>
      </c>
      <c r="J816" s="143">
        <v>40268</v>
      </c>
      <c r="K816" s="141">
        <v>0</v>
      </c>
      <c r="L816" s="143">
        <f t="shared" si="12"/>
        <v>30772</v>
      </c>
      <c r="M816" s="89" t="s">
        <v>273</v>
      </c>
      <c r="N816" s="70" t="s">
        <v>139</v>
      </c>
      <c r="O816" s="70"/>
      <c r="P816" s="141" t="s">
        <v>364</v>
      </c>
      <c r="Q816" s="141" t="s">
        <v>138</v>
      </c>
      <c r="R816" s="141" t="s">
        <v>138</v>
      </c>
      <c r="S816" s="141" t="s">
        <v>1015</v>
      </c>
      <c r="T816" s="141" t="s">
        <v>1012</v>
      </c>
      <c r="U816" s="70"/>
      <c r="V816" s="70"/>
      <c r="W816" s="70"/>
      <c r="X816" s="142" t="s">
        <v>138</v>
      </c>
    </row>
    <row r="817" spans="1:24" ht="15">
      <c r="A817" s="70" t="s">
        <v>136</v>
      </c>
      <c r="B817" s="70" t="s">
        <v>137</v>
      </c>
      <c r="C817" s="155">
        <v>786</v>
      </c>
      <c r="D817" s="70"/>
      <c r="E817" s="154" t="s">
        <v>2593</v>
      </c>
      <c r="F817" s="141" t="s">
        <v>361</v>
      </c>
      <c r="G817" s="141">
        <v>0</v>
      </c>
      <c r="H817" s="141" t="s">
        <v>362</v>
      </c>
      <c r="I817" s="141">
        <v>492</v>
      </c>
      <c r="J817" s="143">
        <v>40268</v>
      </c>
      <c r="K817" s="141">
        <v>0</v>
      </c>
      <c r="L817" s="143">
        <f t="shared" si="12"/>
        <v>30772</v>
      </c>
      <c r="M817" s="89" t="s">
        <v>174</v>
      </c>
      <c r="N817" s="70" t="s">
        <v>139</v>
      </c>
      <c r="O817" s="70"/>
      <c r="P817" s="141" t="s">
        <v>364</v>
      </c>
      <c r="Q817" s="141" t="s">
        <v>138</v>
      </c>
      <c r="R817" s="141" t="s">
        <v>138</v>
      </c>
      <c r="S817" s="141" t="s">
        <v>1015</v>
      </c>
      <c r="T817" s="141" t="s">
        <v>1012</v>
      </c>
      <c r="U817" s="70"/>
      <c r="V817" s="70"/>
      <c r="W817" s="70"/>
      <c r="X817" s="142" t="s">
        <v>138</v>
      </c>
    </row>
    <row r="818" spans="1:24" ht="15">
      <c r="A818" s="70" t="s">
        <v>136</v>
      </c>
      <c r="B818" s="70" t="s">
        <v>137</v>
      </c>
      <c r="C818" s="155">
        <v>718</v>
      </c>
      <c r="D818" s="70"/>
      <c r="E818" s="154" t="s">
        <v>2917</v>
      </c>
      <c r="F818" s="141" t="s">
        <v>361</v>
      </c>
      <c r="G818" s="141">
        <v>0</v>
      </c>
      <c r="H818" s="141" t="s">
        <v>362</v>
      </c>
      <c r="I818" s="141">
        <v>507</v>
      </c>
      <c r="J818" s="143">
        <v>40268</v>
      </c>
      <c r="K818" s="141">
        <v>0</v>
      </c>
      <c r="L818" s="143">
        <f t="shared" si="12"/>
        <v>30772</v>
      </c>
      <c r="M818" s="89" t="s">
        <v>165</v>
      </c>
      <c r="N818" s="70" t="s">
        <v>139</v>
      </c>
      <c r="O818" s="70"/>
      <c r="P818" s="141" t="s">
        <v>364</v>
      </c>
      <c r="Q818" s="141" t="s">
        <v>138</v>
      </c>
      <c r="R818" s="141" t="s">
        <v>138</v>
      </c>
      <c r="S818" s="141" t="s">
        <v>1014</v>
      </c>
      <c r="T818" s="141" t="s">
        <v>1012</v>
      </c>
      <c r="U818" s="70"/>
      <c r="V818" s="70"/>
      <c r="W818" s="70"/>
      <c r="X818" s="142" t="s">
        <v>138</v>
      </c>
    </row>
    <row r="819" spans="1:24" ht="25.5">
      <c r="A819" s="70" t="s">
        <v>136</v>
      </c>
      <c r="B819" s="70" t="s">
        <v>137</v>
      </c>
      <c r="C819" s="155">
        <v>719</v>
      </c>
      <c r="D819" s="70"/>
      <c r="E819" s="154" t="s">
        <v>2918</v>
      </c>
      <c r="F819" s="141" t="s">
        <v>360</v>
      </c>
      <c r="G819" s="141">
        <v>0</v>
      </c>
      <c r="H819" s="141" t="s">
        <v>362</v>
      </c>
      <c r="I819" s="141">
        <v>511</v>
      </c>
      <c r="J819" s="143">
        <v>40268</v>
      </c>
      <c r="K819" s="141">
        <v>24</v>
      </c>
      <c r="L819" s="143">
        <f t="shared" si="12"/>
        <v>30772</v>
      </c>
      <c r="M819" s="89" t="s">
        <v>223</v>
      </c>
      <c r="N819" s="70" t="s">
        <v>139</v>
      </c>
      <c r="O819" s="70"/>
      <c r="P819" s="141" t="s">
        <v>364</v>
      </c>
      <c r="Q819" s="141" t="s">
        <v>402</v>
      </c>
      <c r="R819" s="141" t="s">
        <v>935</v>
      </c>
      <c r="S819" s="141" t="s">
        <v>1014</v>
      </c>
      <c r="T819" s="141" t="s">
        <v>1012</v>
      </c>
      <c r="U819" s="70"/>
      <c r="V819" s="70"/>
      <c r="W819" s="70"/>
      <c r="X819" s="142" t="s">
        <v>138</v>
      </c>
    </row>
    <row r="820" spans="1:24" ht="15">
      <c r="A820" s="70" t="s">
        <v>136</v>
      </c>
      <c r="B820" s="70" t="s">
        <v>137</v>
      </c>
      <c r="C820" s="155">
        <v>606</v>
      </c>
      <c r="D820" s="70"/>
      <c r="E820" s="154" t="s">
        <v>2919</v>
      </c>
      <c r="F820" s="141" t="s">
        <v>361</v>
      </c>
      <c r="G820" s="141">
        <v>0</v>
      </c>
      <c r="H820" s="141" t="s">
        <v>362</v>
      </c>
      <c r="I820" s="141">
        <v>512</v>
      </c>
      <c r="J820" s="143">
        <v>40268</v>
      </c>
      <c r="K820" s="141">
        <v>0</v>
      </c>
      <c r="L820" s="143">
        <f t="shared" si="12"/>
        <v>30772</v>
      </c>
      <c r="M820" s="89" t="s">
        <v>175</v>
      </c>
      <c r="N820" s="70" t="s">
        <v>139</v>
      </c>
      <c r="O820" s="70"/>
      <c r="P820" s="141" t="s">
        <v>364</v>
      </c>
      <c r="Q820" s="141" t="s">
        <v>138</v>
      </c>
      <c r="R820" s="141" t="s">
        <v>138</v>
      </c>
      <c r="S820" s="141" t="s">
        <v>1014</v>
      </c>
      <c r="T820" s="141" t="s">
        <v>1012</v>
      </c>
      <c r="U820" s="70"/>
      <c r="V820" s="70"/>
      <c r="W820" s="70"/>
      <c r="X820" s="142" t="s">
        <v>138</v>
      </c>
    </row>
    <row r="821" spans="1:24" ht="15">
      <c r="A821" s="70" t="s">
        <v>136</v>
      </c>
      <c r="B821" s="70" t="s">
        <v>137</v>
      </c>
      <c r="C821" s="155">
        <v>720</v>
      </c>
      <c r="D821" s="70"/>
      <c r="E821" s="154" t="s">
        <v>2920</v>
      </c>
      <c r="F821" s="141" t="s">
        <v>360</v>
      </c>
      <c r="G821" s="141">
        <v>0</v>
      </c>
      <c r="H821" s="141" t="s">
        <v>362</v>
      </c>
      <c r="I821" s="141">
        <v>522</v>
      </c>
      <c r="J821" s="143">
        <v>40268</v>
      </c>
      <c r="K821" s="141">
        <v>0</v>
      </c>
      <c r="L821" s="143">
        <f t="shared" si="12"/>
        <v>30772</v>
      </c>
      <c r="M821" s="89" t="s">
        <v>262</v>
      </c>
      <c r="N821" s="70" t="s">
        <v>139</v>
      </c>
      <c r="O821" s="70"/>
      <c r="P821" s="141" t="s">
        <v>364</v>
      </c>
      <c r="Q821" s="141" t="s">
        <v>462</v>
      </c>
      <c r="R821" s="141" t="s">
        <v>138</v>
      </c>
      <c r="S821" s="141" t="s">
        <v>1014</v>
      </c>
      <c r="T821" s="141" t="s">
        <v>1012</v>
      </c>
      <c r="U821" s="70"/>
      <c r="V821" s="70"/>
      <c r="W821" s="70"/>
      <c r="X821" s="142" t="s">
        <v>138</v>
      </c>
    </row>
    <row r="822" spans="1:24" ht="15">
      <c r="A822" s="70" t="s">
        <v>136</v>
      </c>
      <c r="B822" s="70" t="s">
        <v>137</v>
      </c>
      <c r="C822" s="155">
        <v>721</v>
      </c>
      <c r="D822" s="70"/>
      <c r="E822" s="154" t="s">
        <v>2921</v>
      </c>
      <c r="F822" s="141" t="s">
        <v>360</v>
      </c>
      <c r="G822" s="141">
        <v>0</v>
      </c>
      <c r="H822" s="141" t="s">
        <v>362</v>
      </c>
      <c r="I822" s="141">
        <v>523</v>
      </c>
      <c r="J822" s="143">
        <v>40268</v>
      </c>
      <c r="K822" s="141">
        <v>0</v>
      </c>
      <c r="L822" s="143">
        <f t="shared" si="12"/>
        <v>30772</v>
      </c>
      <c r="M822" s="89" t="s">
        <v>273</v>
      </c>
      <c r="N822" s="70" t="s">
        <v>139</v>
      </c>
      <c r="O822" s="70"/>
      <c r="P822" s="141" t="s">
        <v>364</v>
      </c>
      <c r="Q822" s="141" t="s">
        <v>138</v>
      </c>
      <c r="R822" s="141" t="s">
        <v>138</v>
      </c>
      <c r="S822" s="141" t="s">
        <v>1014</v>
      </c>
      <c r="T822" s="141" t="s">
        <v>1012</v>
      </c>
      <c r="U822" s="70"/>
      <c r="V822" s="70"/>
      <c r="W822" s="70"/>
      <c r="X822" s="142" t="s">
        <v>138</v>
      </c>
    </row>
    <row r="823" spans="1:24" ht="25.5">
      <c r="A823" s="70" t="s">
        <v>136</v>
      </c>
      <c r="B823" s="70" t="s">
        <v>137</v>
      </c>
      <c r="C823" s="155">
        <v>722</v>
      </c>
      <c r="D823" s="70"/>
      <c r="E823" s="154" t="s">
        <v>2922</v>
      </c>
      <c r="F823" s="141" t="s">
        <v>360</v>
      </c>
      <c r="G823" s="141">
        <v>0</v>
      </c>
      <c r="H823" s="141" t="s">
        <v>362</v>
      </c>
      <c r="I823" s="141">
        <v>526</v>
      </c>
      <c r="J823" s="143">
        <v>40268</v>
      </c>
      <c r="K823" s="141">
        <v>34</v>
      </c>
      <c r="L823" s="143">
        <f t="shared" si="12"/>
        <v>30772</v>
      </c>
      <c r="M823" s="89" t="s">
        <v>338</v>
      </c>
      <c r="N823" s="70" t="s">
        <v>139</v>
      </c>
      <c r="O823" s="70"/>
      <c r="P823" s="141" t="s">
        <v>364</v>
      </c>
      <c r="Q823" s="141" t="s">
        <v>607</v>
      </c>
      <c r="R823" s="141" t="s">
        <v>942</v>
      </c>
      <c r="S823" s="141" t="s">
        <v>1014</v>
      </c>
      <c r="T823" s="141" t="s">
        <v>1012</v>
      </c>
      <c r="U823" s="70"/>
      <c r="V823" s="70"/>
      <c r="W823" s="70"/>
      <c r="X823" s="142" t="s">
        <v>1437</v>
      </c>
    </row>
    <row r="824" spans="1:24" ht="15">
      <c r="A824" s="70" t="s">
        <v>136</v>
      </c>
      <c r="B824" s="70" t="s">
        <v>137</v>
      </c>
      <c r="C824" s="155">
        <v>724</v>
      </c>
      <c r="D824" s="70"/>
      <c r="E824" s="154" t="s">
        <v>2923</v>
      </c>
      <c r="F824" s="141" t="s">
        <v>360</v>
      </c>
      <c r="G824" s="141">
        <v>0</v>
      </c>
      <c r="H824" s="141" t="s">
        <v>362</v>
      </c>
      <c r="I824" s="141">
        <v>533</v>
      </c>
      <c r="J824" s="143">
        <v>40268</v>
      </c>
      <c r="K824" s="141">
        <v>0</v>
      </c>
      <c r="L824" s="143">
        <f t="shared" si="12"/>
        <v>30772</v>
      </c>
      <c r="M824" s="89" t="s">
        <v>340</v>
      </c>
      <c r="N824" s="70" t="s">
        <v>139</v>
      </c>
      <c r="O824" s="70"/>
      <c r="P824" s="141" t="s">
        <v>364</v>
      </c>
      <c r="Q824" s="141" t="s">
        <v>138</v>
      </c>
      <c r="R824" s="141" t="s">
        <v>138</v>
      </c>
      <c r="S824" s="141" t="s">
        <v>1014</v>
      </c>
      <c r="T824" s="141" t="s">
        <v>1012</v>
      </c>
      <c r="U824" s="70"/>
      <c r="V824" s="70"/>
      <c r="W824" s="70"/>
      <c r="X824" s="142" t="s">
        <v>138</v>
      </c>
    </row>
    <row r="825" spans="1:24" ht="25.5">
      <c r="A825" s="70" t="s">
        <v>136</v>
      </c>
      <c r="B825" s="70" t="s">
        <v>137</v>
      </c>
      <c r="C825" s="155">
        <v>726</v>
      </c>
      <c r="D825" s="70"/>
      <c r="E825" s="154" t="s">
        <v>2924</v>
      </c>
      <c r="F825" s="141" t="s">
        <v>361</v>
      </c>
      <c r="G825" s="141">
        <v>0</v>
      </c>
      <c r="H825" s="141" t="s">
        <v>362</v>
      </c>
      <c r="I825" s="141">
        <v>542</v>
      </c>
      <c r="J825" s="143">
        <v>40268</v>
      </c>
      <c r="K825" s="141">
        <v>0</v>
      </c>
      <c r="L825" s="143">
        <f t="shared" si="12"/>
        <v>30772</v>
      </c>
      <c r="M825" s="89" t="s">
        <v>341</v>
      </c>
      <c r="N825" s="70" t="s">
        <v>139</v>
      </c>
      <c r="O825" s="70"/>
      <c r="P825" s="141" t="s">
        <v>364</v>
      </c>
      <c r="Q825" s="141" t="s">
        <v>138</v>
      </c>
      <c r="R825" s="141" t="s">
        <v>138</v>
      </c>
      <c r="S825" s="141" t="s">
        <v>1014</v>
      </c>
      <c r="T825" s="141" t="s">
        <v>1012</v>
      </c>
      <c r="U825" s="70"/>
      <c r="V825" s="70"/>
      <c r="W825" s="70"/>
      <c r="X825" s="142" t="s">
        <v>138</v>
      </c>
    </row>
    <row r="826" spans="1:24" ht="25.5">
      <c r="A826" s="70" t="s">
        <v>136</v>
      </c>
      <c r="B826" s="70" t="s">
        <v>137</v>
      </c>
      <c r="C826" s="155">
        <v>727</v>
      </c>
      <c r="D826" s="70"/>
      <c r="E826" s="154" t="s">
        <v>2925</v>
      </c>
      <c r="F826" s="141" t="s">
        <v>360</v>
      </c>
      <c r="G826" s="141">
        <v>0</v>
      </c>
      <c r="H826" s="141" t="s">
        <v>362</v>
      </c>
      <c r="I826" s="141">
        <v>546</v>
      </c>
      <c r="J826" s="143">
        <v>40268</v>
      </c>
      <c r="K826" s="141">
        <v>0</v>
      </c>
      <c r="L826" s="143">
        <f t="shared" si="12"/>
        <v>30772</v>
      </c>
      <c r="M826" s="89" t="s">
        <v>174</v>
      </c>
      <c r="N826" s="70" t="s">
        <v>139</v>
      </c>
      <c r="O826" s="70"/>
      <c r="P826" s="141" t="s">
        <v>364</v>
      </c>
      <c r="Q826" s="141" t="s">
        <v>609</v>
      </c>
      <c r="R826" s="141" t="s">
        <v>950</v>
      </c>
      <c r="S826" s="141" t="s">
        <v>1014</v>
      </c>
      <c r="T826" s="141" t="s">
        <v>1012</v>
      </c>
      <c r="U826" s="70"/>
      <c r="V826" s="70"/>
      <c r="W826" s="70"/>
      <c r="X826" s="142" t="s">
        <v>138</v>
      </c>
    </row>
    <row r="827" spans="1:24" ht="25.5">
      <c r="A827" s="70" t="s">
        <v>136</v>
      </c>
      <c r="B827" s="70" t="s">
        <v>137</v>
      </c>
      <c r="C827" s="155">
        <v>138</v>
      </c>
      <c r="D827" s="70"/>
      <c r="E827" s="154" t="s">
        <v>2926</v>
      </c>
      <c r="F827" s="141" t="s">
        <v>360</v>
      </c>
      <c r="G827" s="141">
        <v>0</v>
      </c>
      <c r="H827" s="141" t="s">
        <v>362</v>
      </c>
      <c r="I827" s="141">
        <v>577</v>
      </c>
      <c r="J827" s="143">
        <v>40268</v>
      </c>
      <c r="K827" s="141">
        <v>0</v>
      </c>
      <c r="L827" s="143">
        <f t="shared" si="12"/>
        <v>30772</v>
      </c>
      <c r="M827" s="89" t="s">
        <v>343</v>
      </c>
      <c r="N827" s="70" t="s">
        <v>139</v>
      </c>
      <c r="O827" s="70"/>
      <c r="P827" s="141" t="s">
        <v>364</v>
      </c>
      <c r="Q827" s="141" t="s">
        <v>138</v>
      </c>
      <c r="R827" s="141" t="s">
        <v>138</v>
      </c>
      <c r="S827" s="141" t="s">
        <v>1014</v>
      </c>
      <c r="T827" s="141" t="s">
        <v>1012</v>
      </c>
      <c r="U827" s="70"/>
      <c r="V827" s="70"/>
      <c r="W827" s="70"/>
      <c r="X827" s="142" t="s">
        <v>138</v>
      </c>
    </row>
    <row r="828" spans="1:24" ht="25.5">
      <c r="A828" s="70" t="s">
        <v>136</v>
      </c>
      <c r="B828" s="70" t="s">
        <v>137</v>
      </c>
      <c r="C828" s="155">
        <v>730</v>
      </c>
      <c r="D828" s="70"/>
      <c r="E828" s="154" t="s">
        <v>2927</v>
      </c>
      <c r="F828" s="141" t="s">
        <v>360</v>
      </c>
      <c r="G828" s="141">
        <v>0</v>
      </c>
      <c r="H828" s="141" t="s">
        <v>362</v>
      </c>
      <c r="I828" s="141">
        <v>578</v>
      </c>
      <c r="J828" s="143">
        <v>40268</v>
      </c>
      <c r="K828" s="141">
        <v>0</v>
      </c>
      <c r="L828" s="143">
        <f t="shared" si="12"/>
        <v>30772</v>
      </c>
      <c r="M828" s="89" t="s">
        <v>175</v>
      </c>
      <c r="N828" s="70" t="s">
        <v>139</v>
      </c>
      <c r="O828" s="70"/>
      <c r="P828" s="141" t="s">
        <v>364</v>
      </c>
      <c r="Q828" s="141" t="s">
        <v>614</v>
      </c>
      <c r="R828" s="141" t="s">
        <v>956</v>
      </c>
      <c r="S828" s="141" t="s">
        <v>1014</v>
      </c>
      <c r="T828" s="141" t="s">
        <v>1012</v>
      </c>
      <c r="U828" s="70"/>
      <c r="V828" s="70"/>
      <c r="W828" s="70"/>
      <c r="X828" s="142" t="s">
        <v>138</v>
      </c>
    </row>
    <row r="829" spans="1:24" ht="25.5">
      <c r="A829" s="70" t="s">
        <v>136</v>
      </c>
      <c r="B829" s="70" t="s">
        <v>137</v>
      </c>
      <c r="C829" s="155">
        <v>587</v>
      </c>
      <c r="D829" s="70"/>
      <c r="E829" s="154" t="s">
        <v>2928</v>
      </c>
      <c r="F829" s="141" t="s">
        <v>360</v>
      </c>
      <c r="G829" s="141">
        <v>0</v>
      </c>
      <c r="H829" s="141" t="s">
        <v>362</v>
      </c>
      <c r="I829" s="141">
        <v>579</v>
      </c>
      <c r="J829" s="143">
        <v>40268</v>
      </c>
      <c r="K829" s="141">
        <v>0</v>
      </c>
      <c r="L829" s="143">
        <f t="shared" si="12"/>
        <v>30772</v>
      </c>
      <c r="M829" s="89" t="s">
        <v>175</v>
      </c>
      <c r="N829" s="70" t="s">
        <v>139</v>
      </c>
      <c r="O829" s="70"/>
      <c r="P829" s="141" t="s">
        <v>364</v>
      </c>
      <c r="Q829" s="141" t="s">
        <v>138</v>
      </c>
      <c r="R829" s="141" t="s">
        <v>138</v>
      </c>
      <c r="S829" s="141" t="s">
        <v>2990</v>
      </c>
      <c r="T829" s="141" t="s">
        <v>2991</v>
      </c>
      <c r="U829" s="70"/>
      <c r="V829" s="70"/>
      <c r="W829" s="70"/>
      <c r="X829" s="142" t="s">
        <v>138</v>
      </c>
    </row>
    <row r="830" spans="1:24" ht="15">
      <c r="A830" s="70" t="s">
        <v>136</v>
      </c>
      <c r="B830" s="70" t="s">
        <v>137</v>
      </c>
      <c r="C830" s="155">
        <v>731</v>
      </c>
      <c r="D830" s="70"/>
      <c r="E830" s="154" t="s">
        <v>2929</v>
      </c>
      <c r="F830" s="141" t="s">
        <v>360</v>
      </c>
      <c r="G830" s="141">
        <v>0</v>
      </c>
      <c r="H830" s="141" t="s">
        <v>362</v>
      </c>
      <c r="I830" s="141">
        <v>594</v>
      </c>
      <c r="J830" s="143">
        <v>40268</v>
      </c>
      <c r="K830" s="141">
        <v>0</v>
      </c>
      <c r="L830" s="143">
        <f t="shared" si="12"/>
        <v>30772</v>
      </c>
      <c r="M830" s="89" t="s">
        <v>168</v>
      </c>
      <c r="N830" s="70" t="s">
        <v>139</v>
      </c>
      <c r="O830" s="70"/>
      <c r="P830" s="141" t="s">
        <v>364</v>
      </c>
      <c r="Q830" s="141" t="s">
        <v>138</v>
      </c>
      <c r="R830" s="141" t="s">
        <v>138</v>
      </c>
      <c r="S830" s="141" t="s">
        <v>1014</v>
      </c>
      <c r="T830" s="141" t="s">
        <v>1012</v>
      </c>
      <c r="U830" s="70"/>
      <c r="V830" s="70"/>
      <c r="W830" s="70"/>
      <c r="X830" s="142" t="s">
        <v>138</v>
      </c>
    </row>
    <row r="831" spans="1:24" ht="15">
      <c r="A831" s="70" t="s">
        <v>136</v>
      </c>
      <c r="B831" s="70" t="s">
        <v>137</v>
      </c>
      <c r="C831" s="155">
        <v>732</v>
      </c>
      <c r="D831" s="70"/>
      <c r="E831" s="154" t="s">
        <v>2930</v>
      </c>
      <c r="F831" s="141" t="s">
        <v>360</v>
      </c>
      <c r="G831" s="141">
        <v>0</v>
      </c>
      <c r="H831" s="141" t="s">
        <v>362</v>
      </c>
      <c r="I831" s="141">
        <v>595</v>
      </c>
      <c r="J831" s="143">
        <v>40268</v>
      </c>
      <c r="K831" s="141">
        <v>0</v>
      </c>
      <c r="L831" s="143">
        <f t="shared" si="12"/>
        <v>30772</v>
      </c>
      <c r="M831" s="89" t="s">
        <v>175</v>
      </c>
      <c r="N831" s="70" t="s">
        <v>139</v>
      </c>
      <c r="O831" s="70"/>
      <c r="P831" s="141" t="s">
        <v>364</v>
      </c>
      <c r="Q831" s="141" t="s">
        <v>138</v>
      </c>
      <c r="R831" s="141" t="s">
        <v>138</v>
      </c>
      <c r="S831" s="141" t="s">
        <v>1014</v>
      </c>
      <c r="T831" s="141" t="s">
        <v>1012</v>
      </c>
      <c r="U831" s="70"/>
      <c r="V831" s="70"/>
      <c r="W831" s="70"/>
      <c r="X831" s="142" t="s">
        <v>138</v>
      </c>
    </row>
    <row r="832" spans="1:24" ht="15">
      <c r="A832" s="70" t="s">
        <v>136</v>
      </c>
      <c r="B832" s="70" t="s">
        <v>137</v>
      </c>
      <c r="C832" s="155">
        <v>734</v>
      </c>
      <c r="D832" s="70"/>
      <c r="E832" s="154" t="s">
        <v>2931</v>
      </c>
      <c r="F832" s="141" t="s">
        <v>360</v>
      </c>
      <c r="G832" s="141">
        <v>0</v>
      </c>
      <c r="H832" s="141" t="s">
        <v>362</v>
      </c>
      <c r="I832" s="141">
        <v>598</v>
      </c>
      <c r="J832" s="143">
        <v>40268</v>
      </c>
      <c r="K832" s="141">
        <v>0</v>
      </c>
      <c r="L832" s="143">
        <f t="shared" si="12"/>
        <v>30772</v>
      </c>
      <c r="M832" s="89" t="s">
        <v>174</v>
      </c>
      <c r="N832" s="70" t="s">
        <v>139</v>
      </c>
      <c r="O832" s="70"/>
      <c r="P832" s="141" t="s">
        <v>364</v>
      </c>
      <c r="Q832" s="141" t="s">
        <v>138</v>
      </c>
      <c r="R832" s="141" t="s">
        <v>138</v>
      </c>
      <c r="S832" s="141" t="s">
        <v>1014</v>
      </c>
      <c r="T832" s="141" t="s">
        <v>1012</v>
      </c>
      <c r="U832" s="70"/>
      <c r="V832" s="70"/>
      <c r="W832" s="70"/>
      <c r="X832" s="142" t="s">
        <v>138</v>
      </c>
    </row>
    <row r="833" spans="1:24" ht="15">
      <c r="A833" s="70" t="s">
        <v>136</v>
      </c>
      <c r="B833" s="70" t="s">
        <v>137</v>
      </c>
      <c r="C833" s="155">
        <v>735</v>
      </c>
      <c r="D833" s="70"/>
      <c r="E833" s="154" t="s">
        <v>2932</v>
      </c>
      <c r="F833" s="141" t="s">
        <v>360</v>
      </c>
      <c r="G833" s="141">
        <v>0</v>
      </c>
      <c r="H833" s="141" t="s">
        <v>362</v>
      </c>
      <c r="I833" s="141">
        <v>600</v>
      </c>
      <c r="J833" s="143">
        <v>40268</v>
      </c>
      <c r="K833" s="141">
        <v>0</v>
      </c>
      <c r="L833" s="143">
        <f t="shared" si="12"/>
        <v>30772</v>
      </c>
      <c r="M833" s="89" t="s">
        <v>254</v>
      </c>
      <c r="N833" s="70" t="s">
        <v>139</v>
      </c>
      <c r="O833" s="70"/>
      <c r="P833" s="141" t="s">
        <v>364</v>
      </c>
      <c r="Q833" s="141" t="s">
        <v>138</v>
      </c>
      <c r="R833" s="141" t="s">
        <v>138</v>
      </c>
      <c r="S833" s="141" t="s">
        <v>1014</v>
      </c>
      <c r="T833" s="141" t="s">
        <v>1012</v>
      </c>
      <c r="U833" s="70"/>
      <c r="V833" s="70"/>
      <c r="W833" s="70"/>
      <c r="X833" s="142" t="s">
        <v>138</v>
      </c>
    </row>
    <row r="834" spans="1:24" ht="25.5">
      <c r="A834" s="70" t="s">
        <v>136</v>
      </c>
      <c r="B834" s="70" t="s">
        <v>137</v>
      </c>
      <c r="C834" s="155">
        <v>737</v>
      </c>
      <c r="D834" s="70"/>
      <c r="E834" s="154" t="s">
        <v>2491</v>
      </c>
      <c r="F834" s="141" t="s">
        <v>360</v>
      </c>
      <c r="G834" s="141">
        <v>0</v>
      </c>
      <c r="H834" s="141" t="s">
        <v>362</v>
      </c>
      <c r="I834" s="141">
        <v>603</v>
      </c>
      <c r="J834" s="143">
        <v>40268</v>
      </c>
      <c r="K834" s="141">
        <v>0</v>
      </c>
      <c r="L834" s="143">
        <f t="shared" ref="L834:L897" si="13">DATE(YEAR(J834)-26,MONTH(J834),DAY(J834))</f>
        <v>30772</v>
      </c>
      <c r="M834" s="89" t="s">
        <v>175</v>
      </c>
      <c r="N834" s="70" t="s">
        <v>139</v>
      </c>
      <c r="O834" s="70"/>
      <c r="P834" s="141" t="s">
        <v>364</v>
      </c>
      <c r="Q834" s="141" t="s">
        <v>138</v>
      </c>
      <c r="R834" s="141" t="s">
        <v>138</v>
      </c>
      <c r="S834" s="141" t="s">
        <v>1014</v>
      </c>
      <c r="T834" s="141" t="s">
        <v>1012</v>
      </c>
      <c r="U834" s="70"/>
      <c r="V834" s="70"/>
      <c r="W834" s="70"/>
      <c r="X834" s="142" t="s">
        <v>138</v>
      </c>
    </row>
    <row r="835" spans="1:24" ht="25.5">
      <c r="A835" s="70" t="s">
        <v>136</v>
      </c>
      <c r="B835" s="70" t="s">
        <v>137</v>
      </c>
      <c r="C835" s="155">
        <v>1009</v>
      </c>
      <c r="D835" s="70"/>
      <c r="E835" s="156" t="s">
        <v>1684</v>
      </c>
      <c r="F835" s="141" t="s">
        <v>360</v>
      </c>
      <c r="G835" s="141">
        <v>0</v>
      </c>
      <c r="H835" s="141" t="s">
        <v>362</v>
      </c>
      <c r="I835" s="141">
        <v>608</v>
      </c>
      <c r="J835" s="143">
        <v>40268</v>
      </c>
      <c r="K835" s="141">
        <v>37</v>
      </c>
      <c r="L835" s="143">
        <f t="shared" si="13"/>
        <v>30772</v>
      </c>
      <c r="M835" s="89" t="s">
        <v>259</v>
      </c>
      <c r="N835" s="70" t="s">
        <v>139</v>
      </c>
      <c r="O835" s="70"/>
      <c r="P835" s="141" t="s">
        <v>364</v>
      </c>
      <c r="Q835" s="141" t="s">
        <v>492</v>
      </c>
      <c r="R835" s="141" t="s">
        <v>959</v>
      </c>
      <c r="S835" s="141" t="s">
        <v>1014</v>
      </c>
      <c r="T835" s="141" t="s">
        <v>1012</v>
      </c>
      <c r="U835" s="70"/>
      <c r="V835" s="70"/>
      <c r="W835" s="70"/>
      <c r="X835" s="142" t="s">
        <v>138</v>
      </c>
    </row>
    <row r="836" spans="1:24" ht="15">
      <c r="A836" s="70" t="s">
        <v>136</v>
      </c>
      <c r="B836" s="70" t="s">
        <v>137</v>
      </c>
      <c r="C836" s="155">
        <v>740</v>
      </c>
      <c r="D836" s="70"/>
      <c r="E836" s="154" t="s">
        <v>2933</v>
      </c>
      <c r="F836" s="141" t="s">
        <v>360</v>
      </c>
      <c r="G836" s="141">
        <v>0</v>
      </c>
      <c r="H836" s="141" t="s">
        <v>362</v>
      </c>
      <c r="I836" s="141">
        <v>611</v>
      </c>
      <c r="J836" s="143">
        <v>40268</v>
      </c>
      <c r="K836" s="141">
        <v>0</v>
      </c>
      <c r="L836" s="143">
        <f t="shared" si="13"/>
        <v>30772</v>
      </c>
      <c r="M836" s="89" t="s">
        <v>250</v>
      </c>
      <c r="N836" s="70" t="s">
        <v>139</v>
      </c>
      <c r="O836" s="70"/>
      <c r="P836" s="141" t="s">
        <v>364</v>
      </c>
      <c r="Q836" s="141" t="s">
        <v>138</v>
      </c>
      <c r="R836" s="141" t="s">
        <v>138</v>
      </c>
      <c r="S836" s="141" t="s">
        <v>1014</v>
      </c>
      <c r="T836" s="141" t="s">
        <v>1012</v>
      </c>
      <c r="U836" s="70"/>
      <c r="V836" s="70"/>
      <c r="W836" s="70"/>
      <c r="X836" s="142" t="s">
        <v>138</v>
      </c>
    </row>
    <row r="837" spans="1:24" ht="25.5">
      <c r="A837" s="70" t="s">
        <v>136</v>
      </c>
      <c r="B837" s="70" t="s">
        <v>137</v>
      </c>
      <c r="C837" s="155">
        <v>1007</v>
      </c>
      <c r="D837" s="70"/>
      <c r="E837" s="154" t="s">
        <v>2934</v>
      </c>
      <c r="F837" s="141" t="s">
        <v>360</v>
      </c>
      <c r="G837" s="141">
        <v>0</v>
      </c>
      <c r="H837" s="141" t="s">
        <v>362</v>
      </c>
      <c r="I837" s="141">
        <v>613</v>
      </c>
      <c r="J837" s="143">
        <v>40268</v>
      </c>
      <c r="K837" s="141">
        <v>0</v>
      </c>
      <c r="L837" s="143">
        <f t="shared" si="13"/>
        <v>30772</v>
      </c>
      <c r="M837" s="89" t="s">
        <v>224</v>
      </c>
      <c r="N837" s="70" t="s">
        <v>139</v>
      </c>
      <c r="O837" s="70"/>
      <c r="P837" s="141" t="s">
        <v>364</v>
      </c>
      <c r="Q837" s="141" t="s">
        <v>138</v>
      </c>
      <c r="R837" s="141" t="s">
        <v>138</v>
      </c>
      <c r="S837" s="141" t="s">
        <v>1014</v>
      </c>
      <c r="T837" s="141" t="s">
        <v>1012</v>
      </c>
      <c r="U837" s="70"/>
      <c r="V837" s="70"/>
      <c r="W837" s="70"/>
      <c r="X837" s="142" t="s">
        <v>138</v>
      </c>
    </row>
    <row r="838" spans="1:24" ht="15">
      <c r="A838" s="70" t="s">
        <v>136</v>
      </c>
      <c r="B838" s="70" t="s">
        <v>137</v>
      </c>
      <c r="C838" s="155">
        <v>742</v>
      </c>
      <c r="D838" s="70"/>
      <c r="E838" s="154" t="s">
        <v>2935</v>
      </c>
      <c r="F838" s="141" t="s">
        <v>360</v>
      </c>
      <c r="G838" s="141">
        <v>0</v>
      </c>
      <c r="H838" s="141" t="s">
        <v>362</v>
      </c>
      <c r="I838" s="141">
        <v>615</v>
      </c>
      <c r="J838" s="143">
        <v>40268</v>
      </c>
      <c r="K838" s="141">
        <v>0</v>
      </c>
      <c r="L838" s="143">
        <f t="shared" si="13"/>
        <v>30772</v>
      </c>
      <c r="M838" s="89" t="s">
        <v>218</v>
      </c>
      <c r="N838" s="70" t="s">
        <v>139</v>
      </c>
      <c r="O838" s="70"/>
      <c r="P838" s="141" t="s">
        <v>364</v>
      </c>
      <c r="Q838" s="141" t="s">
        <v>138</v>
      </c>
      <c r="R838" s="141" t="s">
        <v>138</v>
      </c>
      <c r="S838" s="141" t="s">
        <v>1014</v>
      </c>
      <c r="T838" s="141" t="s">
        <v>1012</v>
      </c>
      <c r="U838" s="70"/>
      <c r="V838" s="70"/>
      <c r="W838" s="70"/>
      <c r="X838" s="142" t="s">
        <v>138</v>
      </c>
    </row>
    <row r="839" spans="1:24" ht="15">
      <c r="A839" s="70" t="s">
        <v>136</v>
      </c>
      <c r="B839" s="70" t="s">
        <v>137</v>
      </c>
      <c r="C839" s="155">
        <v>743</v>
      </c>
      <c r="D839" s="70"/>
      <c r="E839" s="154" t="s">
        <v>2936</v>
      </c>
      <c r="F839" s="141" t="s">
        <v>360</v>
      </c>
      <c r="G839" s="141">
        <v>0</v>
      </c>
      <c r="H839" s="141" t="s">
        <v>362</v>
      </c>
      <c r="I839" s="141">
        <v>617</v>
      </c>
      <c r="J839" s="143">
        <v>40268</v>
      </c>
      <c r="K839" s="141">
        <v>0</v>
      </c>
      <c r="L839" s="143">
        <f t="shared" si="13"/>
        <v>30772</v>
      </c>
      <c r="M839" s="89" t="s">
        <v>224</v>
      </c>
      <c r="N839" s="70" t="s">
        <v>139</v>
      </c>
      <c r="O839" s="70"/>
      <c r="P839" s="141" t="s">
        <v>364</v>
      </c>
      <c r="Q839" s="141" t="s">
        <v>138</v>
      </c>
      <c r="R839" s="141" t="s">
        <v>138</v>
      </c>
      <c r="S839" s="141" t="s">
        <v>1014</v>
      </c>
      <c r="T839" s="141" t="s">
        <v>1012</v>
      </c>
      <c r="U839" s="70"/>
      <c r="V839" s="70"/>
      <c r="W839" s="70"/>
      <c r="X839" s="142" t="s">
        <v>138</v>
      </c>
    </row>
    <row r="840" spans="1:24" ht="25.5">
      <c r="A840" s="70" t="s">
        <v>136</v>
      </c>
      <c r="B840" s="70" t="s">
        <v>137</v>
      </c>
      <c r="C840" s="155">
        <v>745</v>
      </c>
      <c r="D840" s="70"/>
      <c r="E840" s="154" t="s">
        <v>2937</v>
      </c>
      <c r="F840" s="141" t="s">
        <v>360</v>
      </c>
      <c r="G840" s="141">
        <v>0</v>
      </c>
      <c r="H840" s="141" t="s">
        <v>362</v>
      </c>
      <c r="I840" s="141">
        <v>625</v>
      </c>
      <c r="J840" s="143">
        <v>40268</v>
      </c>
      <c r="K840" s="141">
        <v>0</v>
      </c>
      <c r="L840" s="143">
        <f t="shared" si="13"/>
        <v>30772</v>
      </c>
      <c r="M840" s="89" t="s">
        <v>250</v>
      </c>
      <c r="N840" s="70" t="s">
        <v>139</v>
      </c>
      <c r="O840" s="70"/>
      <c r="P840" s="141" t="s">
        <v>364</v>
      </c>
      <c r="Q840" s="141" t="s">
        <v>138</v>
      </c>
      <c r="R840" s="141" t="s">
        <v>138</v>
      </c>
      <c r="S840" s="141" t="s">
        <v>1014</v>
      </c>
      <c r="T840" s="141" t="s">
        <v>1012</v>
      </c>
      <c r="U840" s="70"/>
      <c r="V840" s="70"/>
      <c r="W840" s="70"/>
      <c r="X840" s="142" t="s">
        <v>138</v>
      </c>
    </row>
    <row r="841" spans="1:24" ht="15">
      <c r="A841" s="70" t="s">
        <v>136</v>
      </c>
      <c r="B841" s="70" t="s">
        <v>137</v>
      </c>
      <c r="C841" s="155">
        <v>746</v>
      </c>
      <c r="D841" s="70"/>
      <c r="E841" s="154" t="s">
        <v>2938</v>
      </c>
      <c r="F841" s="141" t="s">
        <v>360</v>
      </c>
      <c r="G841" s="141">
        <v>0</v>
      </c>
      <c r="H841" s="141" t="s">
        <v>362</v>
      </c>
      <c r="I841" s="141">
        <v>627</v>
      </c>
      <c r="J841" s="143">
        <v>40268</v>
      </c>
      <c r="K841" s="141">
        <v>0</v>
      </c>
      <c r="L841" s="143">
        <f t="shared" si="13"/>
        <v>30772</v>
      </c>
      <c r="M841" s="89" t="s">
        <v>195</v>
      </c>
      <c r="N841" s="70" t="s">
        <v>139</v>
      </c>
      <c r="O841" s="70"/>
      <c r="P841" s="141" t="s">
        <v>364</v>
      </c>
      <c r="Q841" s="141" t="s">
        <v>138</v>
      </c>
      <c r="R841" s="141" t="s">
        <v>138</v>
      </c>
      <c r="S841" s="141" t="s">
        <v>1014</v>
      </c>
      <c r="T841" s="141" t="s">
        <v>1012</v>
      </c>
      <c r="U841" s="70"/>
      <c r="V841" s="70"/>
      <c r="W841" s="70"/>
      <c r="X841" s="142" t="s">
        <v>138</v>
      </c>
    </row>
    <row r="842" spans="1:24" ht="25.5">
      <c r="A842" s="70" t="s">
        <v>136</v>
      </c>
      <c r="B842" s="70" t="s">
        <v>137</v>
      </c>
      <c r="C842" s="155">
        <v>749</v>
      </c>
      <c r="D842" s="70"/>
      <c r="E842" s="154" t="s">
        <v>2939</v>
      </c>
      <c r="F842" s="141" t="s">
        <v>360</v>
      </c>
      <c r="G842" s="141">
        <v>0</v>
      </c>
      <c r="H842" s="141" t="s">
        <v>362</v>
      </c>
      <c r="I842" s="141">
        <v>639</v>
      </c>
      <c r="J842" s="143">
        <v>40268</v>
      </c>
      <c r="K842" s="141">
        <v>0</v>
      </c>
      <c r="L842" s="143">
        <f t="shared" si="13"/>
        <v>30772</v>
      </c>
      <c r="M842" s="89" t="s">
        <v>345</v>
      </c>
      <c r="N842" s="70" t="s">
        <v>139</v>
      </c>
      <c r="O842" s="70"/>
      <c r="P842" s="141" t="s">
        <v>364</v>
      </c>
      <c r="Q842" s="141" t="s">
        <v>138</v>
      </c>
      <c r="R842" s="141" t="s">
        <v>138</v>
      </c>
      <c r="S842" s="141" t="s">
        <v>1014</v>
      </c>
      <c r="T842" s="141" t="s">
        <v>1012</v>
      </c>
      <c r="U842" s="70"/>
      <c r="V842" s="70"/>
      <c r="W842" s="70"/>
      <c r="X842" s="142" t="s">
        <v>138</v>
      </c>
    </row>
    <row r="843" spans="1:24" ht="25.5">
      <c r="A843" s="70" t="s">
        <v>136</v>
      </c>
      <c r="B843" s="70" t="s">
        <v>137</v>
      </c>
      <c r="C843" s="155">
        <v>750</v>
      </c>
      <c r="D843" s="70"/>
      <c r="E843" s="154" t="s">
        <v>2940</v>
      </c>
      <c r="F843" s="141" t="s">
        <v>360</v>
      </c>
      <c r="G843" s="141">
        <v>0</v>
      </c>
      <c r="H843" s="141" t="s">
        <v>362</v>
      </c>
      <c r="I843" s="141">
        <v>640</v>
      </c>
      <c r="J843" s="143">
        <v>40268</v>
      </c>
      <c r="K843" s="141">
        <v>0</v>
      </c>
      <c r="L843" s="143">
        <f t="shared" si="13"/>
        <v>30772</v>
      </c>
      <c r="M843" s="89" t="s">
        <v>168</v>
      </c>
      <c r="N843" s="70" t="s">
        <v>139</v>
      </c>
      <c r="O843" s="70"/>
      <c r="P843" s="141" t="s">
        <v>364</v>
      </c>
      <c r="Q843" s="141" t="s">
        <v>138</v>
      </c>
      <c r="R843" s="141" t="s">
        <v>138</v>
      </c>
      <c r="S843" s="141" t="s">
        <v>1014</v>
      </c>
      <c r="T843" s="141" t="s">
        <v>1012</v>
      </c>
      <c r="U843" s="70"/>
      <c r="V843" s="70"/>
      <c r="W843" s="70"/>
      <c r="X843" s="142" t="s">
        <v>138</v>
      </c>
    </row>
    <row r="844" spans="1:24" ht="15">
      <c r="A844" s="70" t="s">
        <v>136</v>
      </c>
      <c r="B844" s="70" t="s">
        <v>137</v>
      </c>
      <c r="C844" s="155">
        <v>752</v>
      </c>
      <c r="D844" s="70"/>
      <c r="E844" s="154" t="s">
        <v>2941</v>
      </c>
      <c r="F844" s="141" t="s">
        <v>360</v>
      </c>
      <c r="G844" s="141">
        <v>0</v>
      </c>
      <c r="H844" s="141" t="s">
        <v>362</v>
      </c>
      <c r="I844" s="141">
        <v>656</v>
      </c>
      <c r="J844" s="143">
        <v>40268</v>
      </c>
      <c r="K844" s="141">
        <v>0</v>
      </c>
      <c r="L844" s="143">
        <f t="shared" si="13"/>
        <v>30772</v>
      </c>
      <c r="M844" s="89" t="s">
        <v>202</v>
      </c>
      <c r="N844" s="70" t="s">
        <v>139</v>
      </c>
      <c r="O844" s="70"/>
      <c r="P844" s="141" t="s">
        <v>364</v>
      </c>
      <c r="Q844" s="141" t="s">
        <v>138</v>
      </c>
      <c r="R844" s="141" t="s">
        <v>138</v>
      </c>
      <c r="S844" s="141" t="s">
        <v>1014</v>
      </c>
      <c r="T844" s="141" t="s">
        <v>1012</v>
      </c>
      <c r="U844" s="70"/>
      <c r="V844" s="70"/>
      <c r="W844" s="70"/>
      <c r="X844" s="142" t="s">
        <v>138</v>
      </c>
    </row>
    <row r="845" spans="1:24" ht="15">
      <c r="A845" s="70" t="s">
        <v>136</v>
      </c>
      <c r="B845" s="70" t="s">
        <v>137</v>
      </c>
      <c r="C845" s="155">
        <v>753</v>
      </c>
      <c r="D845" s="70"/>
      <c r="E845" s="154" t="s">
        <v>2942</v>
      </c>
      <c r="F845" s="141" t="s">
        <v>360</v>
      </c>
      <c r="G845" s="141">
        <v>0</v>
      </c>
      <c r="H845" s="141" t="s">
        <v>362</v>
      </c>
      <c r="I845" s="141">
        <v>663</v>
      </c>
      <c r="J845" s="143">
        <v>40268</v>
      </c>
      <c r="K845" s="141">
        <v>0</v>
      </c>
      <c r="L845" s="143">
        <f t="shared" si="13"/>
        <v>30772</v>
      </c>
      <c r="M845" s="89" t="s">
        <v>168</v>
      </c>
      <c r="N845" s="70" t="s">
        <v>139</v>
      </c>
      <c r="O845" s="70"/>
      <c r="P845" s="141" t="s">
        <v>364</v>
      </c>
      <c r="Q845" s="141" t="s">
        <v>138</v>
      </c>
      <c r="R845" s="141" t="s">
        <v>138</v>
      </c>
      <c r="S845" s="141" t="s">
        <v>1014</v>
      </c>
      <c r="T845" s="141" t="s">
        <v>1012</v>
      </c>
      <c r="U845" s="70"/>
      <c r="V845" s="70"/>
      <c r="W845" s="70"/>
      <c r="X845" s="142" t="s">
        <v>138</v>
      </c>
    </row>
    <row r="846" spans="1:24" ht="15">
      <c r="A846" s="70" t="s">
        <v>136</v>
      </c>
      <c r="B846" s="70" t="s">
        <v>137</v>
      </c>
      <c r="C846" s="155">
        <v>755</v>
      </c>
      <c r="D846" s="70"/>
      <c r="E846" s="154" t="s">
        <v>2943</v>
      </c>
      <c r="F846" s="141" t="s">
        <v>360</v>
      </c>
      <c r="G846" s="141">
        <v>0</v>
      </c>
      <c r="H846" s="141" t="s">
        <v>362</v>
      </c>
      <c r="I846" s="141">
        <v>676</v>
      </c>
      <c r="J846" s="143">
        <v>40268</v>
      </c>
      <c r="K846" s="141">
        <v>0</v>
      </c>
      <c r="L846" s="143">
        <f t="shared" si="13"/>
        <v>30772</v>
      </c>
      <c r="M846" s="89" t="s">
        <v>168</v>
      </c>
      <c r="N846" s="70" t="s">
        <v>139</v>
      </c>
      <c r="O846" s="70"/>
      <c r="P846" s="141" t="s">
        <v>364</v>
      </c>
      <c r="Q846" s="141" t="s">
        <v>138</v>
      </c>
      <c r="R846" s="141" t="s">
        <v>138</v>
      </c>
      <c r="S846" s="141" t="s">
        <v>1014</v>
      </c>
      <c r="T846" s="141" t="s">
        <v>1012</v>
      </c>
      <c r="U846" s="70"/>
      <c r="V846" s="70"/>
      <c r="W846" s="70"/>
      <c r="X846" s="142" t="s">
        <v>138</v>
      </c>
    </row>
    <row r="847" spans="1:24" ht="15">
      <c r="A847" s="70" t="s">
        <v>136</v>
      </c>
      <c r="B847" s="70" t="s">
        <v>137</v>
      </c>
      <c r="C847" s="155">
        <v>1008</v>
      </c>
      <c r="D847" s="70"/>
      <c r="E847" s="154" t="s">
        <v>2944</v>
      </c>
      <c r="F847" s="141" t="s">
        <v>360</v>
      </c>
      <c r="G847" s="141">
        <v>0</v>
      </c>
      <c r="H847" s="141" t="s">
        <v>362</v>
      </c>
      <c r="I847" s="141">
        <v>680</v>
      </c>
      <c r="J847" s="143">
        <v>40268</v>
      </c>
      <c r="K847" s="141">
        <v>0</v>
      </c>
      <c r="L847" s="143">
        <f t="shared" si="13"/>
        <v>30772</v>
      </c>
      <c r="M847" s="89" t="s">
        <v>185</v>
      </c>
      <c r="N847" s="70" t="s">
        <v>139</v>
      </c>
      <c r="O847" s="70"/>
      <c r="P847" s="141" t="s">
        <v>364</v>
      </c>
      <c r="Q847" s="141" t="s">
        <v>138</v>
      </c>
      <c r="R847" s="141" t="s">
        <v>138</v>
      </c>
      <c r="S847" s="141" t="s">
        <v>1014</v>
      </c>
      <c r="T847" s="141" t="s">
        <v>1012</v>
      </c>
      <c r="U847" s="70"/>
      <c r="V847" s="70"/>
      <c r="W847" s="70"/>
      <c r="X847" s="142" t="s">
        <v>138</v>
      </c>
    </row>
    <row r="848" spans="1:24" ht="25.5">
      <c r="A848" s="70" t="s">
        <v>136</v>
      </c>
      <c r="B848" s="70" t="s">
        <v>137</v>
      </c>
      <c r="C848" s="155">
        <v>760</v>
      </c>
      <c r="D848" s="70"/>
      <c r="E848" s="154" t="s">
        <v>2945</v>
      </c>
      <c r="F848" s="141" t="s">
        <v>360</v>
      </c>
      <c r="G848" s="141">
        <v>0</v>
      </c>
      <c r="H848" s="141" t="s">
        <v>362</v>
      </c>
      <c r="I848" s="141">
        <v>688</v>
      </c>
      <c r="J848" s="143">
        <v>40268</v>
      </c>
      <c r="K848" s="141">
        <v>0</v>
      </c>
      <c r="L848" s="143">
        <f t="shared" si="13"/>
        <v>30772</v>
      </c>
      <c r="M848" s="89" t="s">
        <v>302</v>
      </c>
      <c r="N848" s="70" t="s">
        <v>139</v>
      </c>
      <c r="O848" s="70"/>
      <c r="P848" s="141" t="s">
        <v>364</v>
      </c>
      <c r="Q848" s="141" t="s">
        <v>138</v>
      </c>
      <c r="R848" s="141" t="s">
        <v>138</v>
      </c>
      <c r="S848" s="141" t="s">
        <v>1014</v>
      </c>
      <c r="T848" s="141" t="s">
        <v>1012</v>
      </c>
      <c r="U848" s="70"/>
      <c r="V848" s="70"/>
      <c r="W848" s="70"/>
      <c r="X848" s="142" t="s">
        <v>138</v>
      </c>
    </row>
    <row r="849" spans="1:24" ht="15">
      <c r="A849" s="70" t="s">
        <v>136</v>
      </c>
      <c r="B849" s="70" t="s">
        <v>137</v>
      </c>
      <c r="C849" s="155">
        <v>761</v>
      </c>
      <c r="D849" s="70"/>
      <c r="E849" s="154" t="s">
        <v>2946</v>
      </c>
      <c r="F849" s="141" t="s">
        <v>360</v>
      </c>
      <c r="G849" s="141">
        <v>0</v>
      </c>
      <c r="H849" s="141" t="s">
        <v>362</v>
      </c>
      <c r="I849" s="141">
        <v>692</v>
      </c>
      <c r="J849" s="143">
        <v>40268</v>
      </c>
      <c r="K849" s="141">
        <v>0</v>
      </c>
      <c r="L849" s="143">
        <f t="shared" si="13"/>
        <v>30772</v>
      </c>
      <c r="M849" s="89" t="s">
        <v>168</v>
      </c>
      <c r="N849" s="70" t="s">
        <v>139</v>
      </c>
      <c r="O849" s="70"/>
      <c r="P849" s="141" t="s">
        <v>364</v>
      </c>
      <c r="Q849" s="141" t="s">
        <v>138</v>
      </c>
      <c r="R849" s="141" t="s">
        <v>138</v>
      </c>
      <c r="S849" s="141" t="s">
        <v>1014</v>
      </c>
      <c r="T849" s="141" t="s">
        <v>1012</v>
      </c>
      <c r="U849" s="70"/>
      <c r="V849" s="70"/>
      <c r="W849" s="70"/>
      <c r="X849" s="142" t="s">
        <v>138</v>
      </c>
    </row>
    <row r="850" spans="1:24" ht="25.5">
      <c r="A850" s="70" t="s">
        <v>136</v>
      </c>
      <c r="B850" s="70" t="s">
        <v>137</v>
      </c>
      <c r="C850" s="155">
        <v>763</v>
      </c>
      <c r="D850" s="70"/>
      <c r="E850" s="154" t="s">
        <v>2947</v>
      </c>
      <c r="F850" s="141" t="s">
        <v>360</v>
      </c>
      <c r="G850" s="141">
        <v>0</v>
      </c>
      <c r="H850" s="141" t="s">
        <v>362</v>
      </c>
      <c r="I850" s="141">
        <v>710</v>
      </c>
      <c r="J850" s="143">
        <v>40268</v>
      </c>
      <c r="K850" s="141">
        <v>0</v>
      </c>
      <c r="L850" s="143">
        <f t="shared" si="13"/>
        <v>30772</v>
      </c>
      <c r="M850" s="89" t="s">
        <v>349</v>
      </c>
      <c r="N850" s="70" t="s">
        <v>139</v>
      </c>
      <c r="O850" s="70"/>
      <c r="P850" s="141" t="s">
        <v>364</v>
      </c>
      <c r="Q850" s="141" t="s">
        <v>625</v>
      </c>
      <c r="R850" s="141" t="s">
        <v>968</v>
      </c>
      <c r="S850" s="141" t="s">
        <v>1014</v>
      </c>
      <c r="T850" s="141" t="s">
        <v>1012</v>
      </c>
      <c r="U850" s="70"/>
      <c r="V850" s="70"/>
      <c r="W850" s="70"/>
      <c r="X850" s="142" t="s">
        <v>138</v>
      </c>
    </row>
    <row r="851" spans="1:24" ht="25.5">
      <c r="A851" s="70" t="s">
        <v>136</v>
      </c>
      <c r="B851" s="70" t="s">
        <v>137</v>
      </c>
      <c r="C851" s="155">
        <v>426</v>
      </c>
      <c r="D851" s="70"/>
      <c r="E851" s="154" t="s">
        <v>2948</v>
      </c>
      <c r="F851" s="141" t="s">
        <v>360</v>
      </c>
      <c r="G851" s="141">
        <v>0</v>
      </c>
      <c r="H851" s="141" t="s">
        <v>362</v>
      </c>
      <c r="I851" s="141">
        <v>711</v>
      </c>
      <c r="J851" s="143">
        <v>40268</v>
      </c>
      <c r="K851" s="141">
        <v>0</v>
      </c>
      <c r="L851" s="143">
        <f t="shared" si="13"/>
        <v>30772</v>
      </c>
      <c r="M851" s="89" t="s">
        <v>342</v>
      </c>
      <c r="N851" s="70" t="s">
        <v>139</v>
      </c>
      <c r="O851" s="70"/>
      <c r="P851" s="141" t="s">
        <v>364</v>
      </c>
      <c r="Q851" s="141" t="s">
        <v>626</v>
      </c>
      <c r="R851" s="141" t="s">
        <v>969</v>
      </c>
      <c r="S851" s="141" t="s">
        <v>1014</v>
      </c>
      <c r="T851" s="141" t="s">
        <v>1012</v>
      </c>
      <c r="U851" s="70"/>
      <c r="V851" s="70"/>
      <c r="W851" s="70"/>
      <c r="X851" s="142" t="s">
        <v>1461</v>
      </c>
    </row>
    <row r="852" spans="1:24" ht="25.5">
      <c r="A852" s="70" t="s">
        <v>136</v>
      </c>
      <c r="B852" s="70" t="s">
        <v>137</v>
      </c>
      <c r="C852" s="155">
        <v>673</v>
      </c>
      <c r="D852" s="70"/>
      <c r="E852" s="154" t="s">
        <v>2949</v>
      </c>
      <c r="F852" s="141" t="s">
        <v>360</v>
      </c>
      <c r="G852" s="141">
        <v>0</v>
      </c>
      <c r="H852" s="141" t="s">
        <v>362</v>
      </c>
      <c r="I852" s="141">
        <v>714</v>
      </c>
      <c r="J852" s="143">
        <v>40268</v>
      </c>
      <c r="K852" s="141">
        <v>0</v>
      </c>
      <c r="L852" s="143">
        <f t="shared" si="13"/>
        <v>30772</v>
      </c>
      <c r="M852" s="89" t="s">
        <v>166</v>
      </c>
      <c r="N852" s="70" t="s">
        <v>139</v>
      </c>
      <c r="O852" s="70"/>
      <c r="P852" s="141" t="s">
        <v>364</v>
      </c>
      <c r="Q852" s="141" t="s">
        <v>527</v>
      </c>
      <c r="R852" s="141" t="s">
        <v>970</v>
      </c>
      <c r="S852" s="141" t="s">
        <v>1014</v>
      </c>
      <c r="T852" s="141" t="s">
        <v>1012</v>
      </c>
      <c r="U852" s="70"/>
      <c r="V852" s="70"/>
      <c r="W852" s="70"/>
      <c r="X852" s="142" t="s">
        <v>1462</v>
      </c>
    </row>
    <row r="853" spans="1:24" ht="15">
      <c r="A853" s="70" t="s">
        <v>136</v>
      </c>
      <c r="B853" s="70" t="s">
        <v>137</v>
      </c>
      <c r="C853" s="155">
        <v>767</v>
      </c>
      <c r="D853" s="70"/>
      <c r="E853" s="154" t="s">
        <v>2950</v>
      </c>
      <c r="F853" s="141" t="s">
        <v>361</v>
      </c>
      <c r="G853" s="141">
        <v>0</v>
      </c>
      <c r="H853" s="141" t="s">
        <v>362</v>
      </c>
      <c r="I853" s="141">
        <v>744</v>
      </c>
      <c r="J853" s="143">
        <v>40268</v>
      </c>
      <c r="K853" s="141">
        <v>0</v>
      </c>
      <c r="L853" s="143">
        <f t="shared" si="13"/>
        <v>30772</v>
      </c>
      <c r="M853" s="89" t="s">
        <v>167</v>
      </c>
      <c r="N853" s="70" t="s">
        <v>139</v>
      </c>
      <c r="O853" s="70"/>
      <c r="P853" s="141" t="s">
        <v>364</v>
      </c>
      <c r="Q853" s="141" t="s">
        <v>375</v>
      </c>
      <c r="R853" s="141" t="s">
        <v>983</v>
      </c>
      <c r="S853" s="141" t="s">
        <v>1014</v>
      </c>
      <c r="T853" s="141" t="s">
        <v>1012</v>
      </c>
      <c r="U853" s="70"/>
      <c r="V853" s="70"/>
      <c r="W853" s="70"/>
      <c r="X853" s="142" t="s">
        <v>1464</v>
      </c>
    </row>
    <row r="854" spans="1:24" ht="25.5">
      <c r="A854" s="70" t="s">
        <v>136</v>
      </c>
      <c r="B854" s="70" t="s">
        <v>137</v>
      </c>
      <c r="C854" s="155">
        <v>770</v>
      </c>
      <c r="D854" s="70"/>
      <c r="E854" s="154" t="s">
        <v>2951</v>
      </c>
      <c r="F854" s="141" t="s">
        <v>360</v>
      </c>
      <c r="G854" s="141">
        <v>0</v>
      </c>
      <c r="H854" s="141" t="s">
        <v>362</v>
      </c>
      <c r="I854" s="141">
        <v>759</v>
      </c>
      <c r="J854" s="143">
        <v>40268</v>
      </c>
      <c r="K854" s="141">
        <v>0</v>
      </c>
      <c r="L854" s="143">
        <f t="shared" si="13"/>
        <v>30772</v>
      </c>
      <c r="M854" s="89" t="s">
        <v>284</v>
      </c>
      <c r="N854" s="70" t="s">
        <v>139</v>
      </c>
      <c r="O854" s="70"/>
      <c r="P854" s="141" t="s">
        <v>364</v>
      </c>
      <c r="Q854" s="141" t="s">
        <v>638</v>
      </c>
      <c r="R854" s="141" t="s">
        <v>985</v>
      </c>
      <c r="S854" s="141" t="s">
        <v>1014</v>
      </c>
      <c r="T854" s="141" t="s">
        <v>1012</v>
      </c>
      <c r="U854" s="70"/>
      <c r="V854" s="70"/>
      <c r="W854" s="70"/>
      <c r="X854" s="142" t="s">
        <v>1466</v>
      </c>
    </row>
    <row r="855" spans="1:24" ht="15">
      <c r="A855" s="70" t="s">
        <v>136</v>
      </c>
      <c r="B855" s="70" t="s">
        <v>137</v>
      </c>
      <c r="C855" s="155">
        <v>773</v>
      </c>
      <c r="D855" s="70"/>
      <c r="E855" s="154" t="s">
        <v>2952</v>
      </c>
      <c r="F855" s="141" t="s">
        <v>360</v>
      </c>
      <c r="G855" s="141">
        <v>0</v>
      </c>
      <c r="H855" s="141" t="s">
        <v>362</v>
      </c>
      <c r="I855" s="141">
        <v>768</v>
      </c>
      <c r="J855" s="143">
        <v>40268</v>
      </c>
      <c r="K855" s="141">
        <v>0</v>
      </c>
      <c r="L855" s="143">
        <f t="shared" si="13"/>
        <v>30772</v>
      </c>
      <c r="M855" s="89" t="s">
        <v>207</v>
      </c>
      <c r="N855" s="70" t="s">
        <v>139</v>
      </c>
      <c r="O855" s="70"/>
      <c r="P855" s="141" t="s">
        <v>364</v>
      </c>
      <c r="Q855" s="141" t="s">
        <v>563</v>
      </c>
      <c r="R855" s="141" t="s">
        <v>986</v>
      </c>
      <c r="S855" s="141" t="s">
        <v>1014</v>
      </c>
      <c r="T855" s="141" t="s">
        <v>1012</v>
      </c>
      <c r="U855" s="70"/>
      <c r="V855" s="70"/>
      <c r="W855" s="70"/>
      <c r="X855" s="142" t="s">
        <v>1467</v>
      </c>
    </row>
    <row r="856" spans="1:24" ht="15">
      <c r="A856" s="70" t="s">
        <v>136</v>
      </c>
      <c r="B856" s="70" t="s">
        <v>137</v>
      </c>
      <c r="C856" s="155">
        <v>774</v>
      </c>
      <c r="D856" s="70"/>
      <c r="E856" s="154" t="s">
        <v>2953</v>
      </c>
      <c r="F856" s="141" t="s">
        <v>360</v>
      </c>
      <c r="G856" s="141">
        <v>0</v>
      </c>
      <c r="H856" s="141" t="s">
        <v>362</v>
      </c>
      <c r="I856" s="141">
        <v>778</v>
      </c>
      <c r="J856" s="143">
        <v>40268</v>
      </c>
      <c r="K856" s="141">
        <v>47</v>
      </c>
      <c r="L856" s="143">
        <f t="shared" si="13"/>
        <v>30772</v>
      </c>
      <c r="M856" s="89" t="s">
        <v>354</v>
      </c>
      <c r="N856" s="70" t="s">
        <v>139</v>
      </c>
      <c r="O856" s="70"/>
      <c r="P856" s="141" t="s">
        <v>364</v>
      </c>
      <c r="Q856" s="141" t="s">
        <v>639</v>
      </c>
      <c r="R856" s="141" t="s">
        <v>988</v>
      </c>
      <c r="S856" s="141" t="s">
        <v>1014</v>
      </c>
      <c r="T856" s="141" t="s">
        <v>1012</v>
      </c>
      <c r="U856" s="70"/>
      <c r="V856" s="70"/>
      <c r="W856" s="70"/>
      <c r="X856" s="142" t="s">
        <v>138</v>
      </c>
    </row>
    <row r="857" spans="1:24" ht="15">
      <c r="A857" s="70" t="s">
        <v>136</v>
      </c>
      <c r="B857" s="70" t="s">
        <v>137</v>
      </c>
      <c r="C857" s="155">
        <v>775</v>
      </c>
      <c r="D857" s="70"/>
      <c r="E857" s="154" t="s">
        <v>2954</v>
      </c>
      <c r="F857" s="141" t="s">
        <v>360</v>
      </c>
      <c r="G857" s="141">
        <v>0</v>
      </c>
      <c r="H857" s="141" t="s">
        <v>362</v>
      </c>
      <c r="I857" s="141">
        <v>779</v>
      </c>
      <c r="J857" s="143">
        <v>40268</v>
      </c>
      <c r="K857" s="141">
        <v>34</v>
      </c>
      <c r="L857" s="143">
        <f t="shared" si="13"/>
        <v>30772</v>
      </c>
      <c r="M857" s="89" t="s">
        <v>202</v>
      </c>
      <c r="N857" s="70" t="s">
        <v>139</v>
      </c>
      <c r="O857" s="70"/>
      <c r="P857" s="141" t="s">
        <v>364</v>
      </c>
      <c r="Q857" s="141" t="s">
        <v>640</v>
      </c>
      <c r="R857" s="141" t="s">
        <v>989</v>
      </c>
      <c r="S857" s="141" t="s">
        <v>1014</v>
      </c>
      <c r="T857" s="141" t="s">
        <v>1012</v>
      </c>
      <c r="U857" s="70"/>
      <c r="V857" s="70"/>
      <c r="W857" s="70"/>
      <c r="X857" s="142" t="s">
        <v>1468</v>
      </c>
    </row>
    <row r="858" spans="1:24" ht="15">
      <c r="A858" s="70" t="s">
        <v>136</v>
      </c>
      <c r="B858" s="70" t="s">
        <v>137</v>
      </c>
      <c r="C858" s="155">
        <v>776</v>
      </c>
      <c r="D858" s="70"/>
      <c r="E858" s="154" t="s">
        <v>2955</v>
      </c>
      <c r="F858" s="141" t="s">
        <v>361</v>
      </c>
      <c r="G858" s="141">
        <v>0</v>
      </c>
      <c r="H858" s="141" t="s">
        <v>362</v>
      </c>
      <c r="I858" s="141">
        <v>780</v>
      </c>
      <c r="J858" s="143">
        <v>40268</v>
      </c>
      <c r="K858" s="141">
        <v>36</v>
      </c>
      <c r="L858" s="143">
        <f t="shared" si="13"/>
        <v>30772</v>
      </c>
      <c r="M858" s="89" t="s">
        <v>243</v>
      </c>
      <c r="N858" s="70" t="s">
        <v>139</v>
      </c>
      <c r="O858" s="70"/>
      <c r="P858" s="141" t="s">
        <v>364</v>
      </c>
      <c r="Q858" s="141" t="s">
        <v>641</v>
      </c>
      <c r="R858" s="141" t="s">
        <v>990</v>
      </c>
      <c r="S858" s="141" t="s">
        <v>1015</v>
      </c>
      <c r="T858" s="141" t="s">
        <v>1012</v>
      </c>
      <c r="U858" s="70"/>
      <c r="V858" s="70"/>
      <c r="W858" s="70"/>
      <c r="X858" s="142" t="s">
        <v>138</v>
      </c>
    </row>
    <row r="859" spans="1:24" ht="25.5">
      <c r="A859" s="70" t="s">
        <v>136</v>
      </c>
      <c r="B859" s="70" t="s">
        <v>137</v>
      </c>
      <c r="C859" s="155">
        <v>777</v>
      </c>
      <c r="D859" s="70"/>
      <c r="E859" s="154" t="s">
        <v>2956</v>
      </c>
      <c r="F859" s="141" t="s">
        <v>360</v>
      </c>
      <c r="G859" s="141">
        <v>0</v>
      </c>
      <c r="H859" s="141" t="s">
        <v>362</v>
      </c>
      <c r="I859" s="141">
        <v>785</v>
      </c>
      <c r="J859" s="143">
        <v>40268</v>
      </c>
      <c r="K859" s="141">
        <v>30</v>
      </c>
      <c r="L859" s="143">
        <f t="shared" si="13"/>
        <v>30772</v>
      </c>
      <c r="M859" s="89" t="s">
        <v>291</v>
      </c>
      <c r="N859" s="70" t="s">
        <v>139</v>
      </c>
      <c r="O859" s="70"/>
      <c r="P859" s="141" t="s">
        <v>364</v>
      </c>
      <c r="Q859" s="141" t="s">
        <v>642</v>
      </c>
      <c r="R859" s="141" t="s">
        <v>991</v>
      </c>
      <c r="S859" s="141" t="s">
        <v>1014</v>
      </c>
      <c r="T859" s="141" t="s">
        <v>1013</v>
      </c>
      <c r="U859" s="70"/>
      <c r="V859" s="70"/>
      <c r="W859" s="70"/>
      <c r="X859" s="142" t="s">
        <v>138</v>
      </c>
    </row>
    <row r="860" spans="1:24" ht="15">
      <c r="A860" s="70" t="s">
        <v>136</v>
      </c>
      <c r="B860" s="70" t="s">
        <v>137</v>
      </c>
      <c r="C860" s="155">
        <v>778</v>
      </c>
      <c r="D860" s="70"/>
      <c r="E860" s="154" t="s">
        <v>2957</v>
      </c>
      <c r="F860" s="141" t="s">
        <v>360</v>
      </c>
      <c r="G860" s="141">
        <v>0</v>
      </c>
      <c r="H860" s="141" t="s">
        <v>362</v>
      </c>
      <c r="I860" s="141">
        <v>788</v>
      </c>
      <c r="J860" s="143">
        <v>40268</v>
      </c>
      <c r="K860" s="141">
        <v>37</v>
      </c>
      <c r="L860" s="143">
        <f t="shared" si="13"/>
        <v>30772</v>
      </c>
      <c r="M860" s="89" t="s">
        <v>261</v>
      </c>
      <c r="N860" s="70" t="s">
        <v>139</v>
      </c>
      <c r="O860" s="70"/>
      <c r="P860" s="141" t="s">
        <v>364</v>
      </c>
      <c r="Q860" s="141" t="s">
        <v>643</v>
      </c>
      <c r="R860" s="141" t="s">
        <v>992</v>
      </c>
      <c r="S860" s="141" t="s">
        <v>1014</v>
      </c>
      <c r="T860" s="141" t="s">
        <v>1012</v>
      </c>
      <c r="U860" s="70"/>
      <c r="V860" s="70"/>
      <c r="W860" s="70"/>
      <c r="X860" s="142" t="s">
        <v>138</v>
      </c>
    </row>
    <row r="861" spans="1:24" ht="15">
      <c r="A861" s="70" t="s">
        <v>136</v>
      </c>
      <c r="B861" s="70" t="s">
        <v>137</v>
      </c>
      <c r="C861" s="155">
        <v>779</v>
      </c>
      <c r="D861" s="70"/>
      <c r="E861" s="154" t="s">
        <v>2958</v>
      </c>
      <c r="F861" s="141" t="s">
        <v>361</v>
      </c>
      <c r="G861" s="141">
        <v>0</v>
      </c>
      <c r="H861" s="141" t="s">
        <v>362</v>
      </c>
      <c r="I861" s="141">
        <v>789</v>
      </c>
      <c r="J861" s="143">
        <v>40268</v>
      </c>
      <c r="K861" s="141">
        <v>0</v>
      </c>
      <c r="L861" s="143">
        <f t="shared" si="13"/>
        <v>30772</v>
      </c>
      <c r="M861" s="89" t="s">
        <v>310</v>
      </c>
      <c r="N861" s="70" t="s">
        <v>139</v>
      </c>
      <c r="O861" s="70"/>
      <c r="P861" s="141" t="s">
        <v>364</v>
      </c>
      <c r="Q861" s="141" t="s">
        <v>644</v>
      </c>
      <c r="R861" s="141" t="s">
        <v>993</v>
      </c>
      <c r="S861" s="141" t="s">
        <v>1014</v>
      </c>
      <c r="T861" s="141" t="s">
        <v>1012</v>
      </c>
      <c r="U861" s="70"/>
      <c r="V861" s="70"/>
      <c r="W861" s="70"/>
      <c r="X861" s="142" t="s">
        <v>138</v>
      </c>
    </row>
    <row r="862" spans="1:24" ht="15">
      <c r="A862" s="70" t="s">
        <v>136</v>
      </c>
      <c r="B862" s="70" t="s">
        <v>137</v>
      </c>
      <c r="C862" s="155">
        <v>783</v>
      </c>
      <c r="D862" s="70"/>
      <c r="E862" s="154" t="s">
        <v>2959</v>
      </c>
      <c r="F862" s="141" t="s">
        <v>361</v>
      </c>
      <c r="G862" s="141">
        <v>0</v>
      </c>
      <c r="H862" s="141" t="s">
        <v>362</v>
      </c>
      <c r="I862" s="141">
        <v>807</v>
      </c>
      <c r="J862" s="143">
        <v>40268</v>
      </c>
      <c r="K862" s="141">
        <v>30</v>
      </c>
      <c r="L862" s="143">
        <f t="shared" si="13"/>
        <v>30772</v>
      </c>
      <c r="M862" s="89" t="s">
        <v>339</v>
      </c>
      <c r="N862" s="70" t="s">
        <v>139</v>
      </c>
      <c r="O862" s="70"/>
      <c r="P862" s="141" t="s">
        <v>364</v>
      </c>
      <c r="Q862" s="141" t="s">
        <v>647</v>
      </c>
      <c r="R862" s="141" t="s">
        <v>997</v>
      </c>
      <c r="S862" s="141" t="s">
        <v>1014</v>
      </c>
      <c r="T862" s="141" t="s">
        <v>1012</v>
      </c>
      <c r="U862" s="70"/>
      <c r="V862" s="70"/>
      <c r="W862" s="70"/>
      <c r="X862" s="142" t="s">
        <v>1469</v>
      </c>
    </row>
    <row r="863" spans="1:24" ht="15">
      <c r="A863" s="70" t="s">
        <v>136</v>
      </c>
      <c r="B863" s="70" t="s">
        <v>137</v>
      </c>
      <c r="C863" s="155">
        <v>733</v>
      </c>
      <c r="D863" s="70"/>
      <c r="E863" s="154" t="s">
        <v>2960</v>
      </c>
      <c r="F863" s="141" t="s">
        <v>360</v>
      </c>
      <c r="G863" s="141">
        <v>0</v>
      </c>
      <c r="H863" s="141" t="s">
        <v>362</v>
      </c>
      <c r="I863" s="141">
        <v>808</v>
      </c>
      <c r="J863" s="143">
        <v>40268</v>
      </c>
      <c r="K863" s="141">
        <v>0</v>
      </c>
      <c r="L863" s="143">
        <f t="shared" si="13"/>
        <v>30772</v>
      </c>
      <c r="M863" s="89" t="s">
        <v>339</v>
      </c>
      <c r="N863" s="70" t="s">
        <v>139</v>
      </c>
      <c r="O863" s="70"/>
      <c r="P863" s="141" t="s">
        <v>364</v>
      </c>
      <c r="Q863" s="141" t="s">
        <v>648</v>
      </c>
      <c r="R863" s="141" t="s">
        <v>998</v>
      </c>
      <c r="S863" s="141" t="s">
        <v>1014</v>
      </c>
      <c r="T863" s="141" t="s">
        <v>1012</v>
      </c>
      <c r="U863" s="70"/>
      <c r="V863" s="70"/>
      <c r="W863" s="70"/>
      <c r="X863" s="142" t="s">
        <v>138</v>
      </c>
    </row>
    <row r="864" spans="1:24" ht="25.5">
      <c r="A864" s="70" t="s">
        <v>136</v>
      </c>
      <c r="B864" s="70" t="s">
        <v>137</v>
      </c>
      <c r="C864" s="155">
        <v>787</v>
      </c>
      <c r="D864" s="70"/>
      <c r="E864" s="154" t="s">
        <v>2961</v>
      </c>
      <c r="F864" s="141" t="s">
        <v>360</v>
      </c>
      <c r="G864" s="141">
        <v>0</v>
      </c>
      <c r="H864" s="141" t="s">
        <v>362</v>
      </c>
      <c r="I864" s="141">
        <v>810</v>
      </c>
      <c r="J864" s="143">
        <v>40268</v>
      </c>
      <c r="K864" s="141">
        <v>0</v>
      </c>
      <c r="L864" s="143">
        <f t="shared" si="13"/>
        <v>30772</v>
      </c>
      <c r="M864" s="89" t="s">
        <v>232</v>
      </c>
      <c r="N864" s="70" t="s">
        <v>139</v>
      </c>
      <c r="O864" s="70"/>
      <c r="P864" s="141" t="s">
        <v>364</v>
      </c>
      <c r="Q864" s="141" t="s">
        <v>423</v>
      </c>
      <c r="R864" s="141" t="s">
        <v>999</v>
      </c>
      <c r="S864" s="141" t="s">
        <v>1014</v>
      </c>
      <c r="T864" s="141" t="s">
        <v>1012</v>
      </c>
      <c r="U864" s="70"/>
      <c r="V864" s="70"/>
      <c r="W864" s="70"/>
      <c r="X864" s="142" t="s">
        <v>138</v>
      </c>
    </row>
    <row r="865" spans="1:24" ht="25.5">
      <c r="A865" s="70" t="s">
        <v>136</v>
      </c>
      <c r="B865" s="70" t="s">
        <v>137</v>
      </c>
      <c r="C865" s="155">
        <v>789</v>
      </c>
      <c r="D865" s="70"/>
      <c r="E865" s="154" t="s">
        <v>2962</v>
      </c>
      <c r="F865" s="141" t="s">
        <v>360</v>
      </c>
      <c r="G865" s="141">
        <v>0</v>
      </c>
      <c r="H865" s="141" t="s">
        <v>362</v>
      </c>
      <c r="I865" s="141">
        <v>828</v>
      </c>
      <c r="J865" s="143">
        <v>40268</v>
      </c>
      <c r="K865" s="141">
        <v>0</v>
      </c>
      <c r="L865" s="143">
        <f t="shared" si="13"/>
        <v>30772</v>
      </c>
      <c r="M865" s="89" t="s">
        <v>357</v>
      </c>
      <c r="N865" s="70" t="s">
        <v>139</v>
      </c>
      <c r="O865" s="70"/>
      <c r="P865" s="141" t="s">
        <v>364</v>
      </c>
      <c r="Q865" s="141" t="s">
        <v>650</v>
      </c>
      <c r="R865" s="141" t="s">
        <v>1001</v>
      </c>
      <c r="S865" s="141" t="s">
        <v>2990</v>
      </c>
      <c r="T865" s="141" t="s">
        <v>2991</v>
      </c>
      <c r="U865" s="70"/>
      <c r="V865" s="70"/>
      <c r="W865" s="70"/>
      <c r="X865" s="142" t="s">
        <v>138</v>
      </c>
    </row>
    <row r="866" spans="1:24" ht="25.5">
      <c r="A866" s="70" t="s">
        <v>136</v>
      </c>
      <c r="B866" s="70" t="s">
        <v>137</v>
      </c>
      <c r="C866" s="155">
        <v>790</v>
      </c>
      <c r="D866" s="70"/>
      <c r="E866" s="154" t="s">
        <v>2963</v>
      </c>
      <c r="F866" s="141" t="s">
        <v>360</v>
      </c>
      <c r="G866" s="141">
        <v>0</v>
      </c>
      <c r="H866" s="141" t="s">
        <v>362</v>
      </c>
      <c r="I866" s="141">
        <v>831</v>
      </c>
      <c r="J866" s="143">
        <v>40268</v>
      </c>
      <c r="K866" s="141">
        <v>0</v>
      </c>
      <c r="L866" s="143">
        <f t="shared" si="13"/>
        <v>30772</v>
      </c>
      <c r="M866" s="89" t="s">
        <v>194</v>
      </c>
      <c r="N866" s="70" t="s">
        <v>139</v>
      </c>
      <c r="O866" s="70"/>
      <c r="P866" s="141" t="s">
        <v>364</v>
      </c>
      <c r="Q866" s="141" t="s">
        <v>651</v>
      </c>
      <c r="R866" s="141" t="s">
        <v>1002</v>
      </c>
      <c r="S866" s="141" t="s">
        <v>2990</v>
      </c>
      <c r="T866" s="141" t="s">
        <v>2991</v>
      </c>
      <c r="U866" s="70"/>
      <c r="V866" s="70"/>
      <c r="W866" s="70"/>
      <c r="X866" s="142" t="s">
        <v>1568</v>
      </c>
    </row>
    <row r="867" spans="1:24" ht="25.5">
      <c r="A867" s="70" t="s">
        <v>136</v>
      </c>
      <c r="B867" s="70" t="s">
        <v>137</v>
      </c>
      <c r="C867" s="155">
        <v>791</v>
      </c>
      <c r="D867" s="70"/>
      <c r="E867" s="154" t="s">
        <v>2964</v>
      </c>
      <c r="F867" s="141" t="s">
        <v>360</v>
      </c>
      <c r="G867" s="141">
        <v>0</v>
      </c>
      <c r="H867" s="141" t="s">
        <v>362</v>
      </c>
      <c r="I867" s="141">
        <v>832</v>
      </c>
      <c r="J867" s="143">
        <v>40268</v>
      </c>
      <c r="K867" s="141">
        <v>42</v>
      </c>
      <c r="L867" s="143">
        <f t="shared" si="13"/>
        <v>30772</v>
      </c>
      <c r="M867" s="89" t="s">
        <v>247</v>
      </c>
      <c r="N867" s="70" t="s">
        <v>139</v>
      </c>
      <c r="O867" s="70"/>
      <c r="P867" s="141" t="s">
        <v>364</v>
      </c>
      <c r="Q867" s="141" t="s">
        <v>621</v>
      </c>
      <c r="R867" s="141" t="s">
        <v>1003</v>
      </c>
      <c r="S867" s="141" t="s">
        <v>1014</v>
      </c>
      <c r="T867" s="141" t="s">
        <v>1012</v>
      </c>
      <c r="U867" s="70"/>
      <c r="V867" s="70"/>
      <c r="W867" s="70"/>
      <c r="X867" s="142" t="s">
        <v>138</v>
      </c>
    </row>
    <row r="868" spans="1:24" ht="25.5">
      <c r="A868" s="70" t="s">
        <v>136</v>
      </c>
      <c r="B868" s="70" t="s">
        <v>137</v>
      </c>
      <c r="C868" s="155">
        <v>792</v>
      </c>
      <c r="D868" s="70"/>
      <c r="E868" s="154" t="s">
        <v>2965</v>
      </c>
      <c r="F868" s="141" t="s">
        <v>361</v>
      </c>
      <c r="G868" s="141">
        <v>0</v>
      </c>
      <c r="H868" s="141" t="s">
        <v>362</v>
      </c>
      <c r="I868" s="141">
        <v>834</v>
      </c>
      <c r="J868" s="143">
        <v>40268</v>
      </c>
      <c r="K868" s="141">
        <v>0</v>
      </c>
      <c r="L868" s="143">
        <f t="shared" si="13"/>
        <v>30772</v>
      </c>
      <c r="M868" s="89" t="s">
        <v>274</v>
      </c>
      <c r="N868" s="70" t="s">
        <v>139</v>
      </c>
      <c r="O868" s="70"/>
      <c r="P868" s="141" t="s">
        <v>364</v>
      </c>
      <c r="Q868" s="141" t="s">
        <v>546</v>
      </c>
      <c r="R868" s="141" t="s">
        <v>1004</v>
      </c>
      <c r="S868" s="141" t="s">
        <v>1014</v>
      </c>
      <c r="T868" s="141" t="s">
        <v>1012</v>
      </c>
      <c r="U868" s="70"/>
      <c r="V868" s="70"/>
      <c r="W868" s="70"/>
      <c r="X868" s="142" t="s">
        <v>1470</v>
      </c>
    </row>
    <row r="869" spans="1:24" ht="15">
      <c r="A869" s="70" t="s">
        <v>136</v>
      </c>
      <c r="B869" s="70" t="s">
        <v>137</v>
      </c>
      <c r="C869" s="155">
        <v>794</v>
      </c>
      <c r="D869" s="70"/>
      <c r="E869" s="154" t="s">
        <v>2966</v>
      </c>
      <c r="F869" s="141" t="s">
        <v>360</v>
      </c>
      <c r="G869" s="141">
        <v>0</v>
      </c>
      <c r="H869" s="141" t="s">
        <v>362</v>
      </c>
      <c r="I869" s="141">
        <v>842</v>
      </c>
      <c r="J869" s="143">
        <v>40268</v>
      </c>
      <c r="K869" s="141">
        <v>0</v>
      </c>
      <c r="L869" s="143">
        <f t="shared" si="13"/>
        <v>30772</v>
      </c>
      <c r="M869" s="89" t="s">
        <v>171</v>
      </c>
      <c r="N869" s="70" t="s">
        <v>139</v>
      </c>
      <c r="O869" s="70"/>
      <c r="P869" s="141" t="s">
        <v>364</v>
      </c>
      <c r="Q869" s="141" t="s">
        <v>600</v>
      </c>
      <c r="R869" s="141" t="s">
        <v>1005</v>
      </c>
      <c r="S869" s="141" t="s">
        <v>1014</v>
      </c>
      <c r="T869" s="141" t="s">
        <v>1012</v>
      </c>
      <c r="U869" s="70"/>
      <c r="V869" s="70"/>
      <c r="W869" s="70"/>
      <c r="X869" s="142" t="s">
        <v>138</v>
      </c>
    </row>
    <row r="870" spans="1:24" ht="25.5">
      <c r="A870" s="70" t="s">
        <v>136</v>
      </c>
      <c r="B870" s="70" t="s">
        <v>137</v>
      </c>
      <c r="C870" s="155">
        <v>796</v>
      </c>
      <c r="D870" s="70"/>
      <c r="E870" s="154" t="s">
        <v>2967</v>
      </c>
      <c r="F870" s="141" t="s">
        <v>361</v>
      </c>
      <c r="G870" s="141">
        <v>0</v>
      </c>
      <c r="H870" s="141" t="s">
        <v>362</v>
      </c>
      <c r="I870" s="141">
        <v>849</v>
      </c>
      <c r="J870" s="143">
        <v>41403</v>
      </c>
      <c r="K870" s="141">
        <v>52</v>
      </c>
      <c r="L870" s="143">
        <f t="shared" si="13"/>
        <v>31906</v>
      </c>
      <c r="M870" s="89" t="s">
        <v>358</v>
      </c>
      <c r="N870" s="70" t="s">
        <v>139</v>
      </c>
      <c r="O870" s="70"/>
      <c r="P870" s="141" t="s">
        <v>364</v>
      </c>
      <c r="Q870" s="141" t="s">
        <v>653</v>
      </c>
      <c r="R870" s="141" t="s">
        <v>1007</v>
      </c>
      <c r="S870" s="141" t="s">
        <v>1014</v>
      </c>
      <c r="T870" s="141" t="s">
        <v>1012</v>
      </c>
      <c r="U870" s="70"/>
      <c r="V870" s="70"/>
      <c r="W870" s="70"/>
      <c r="X870" s="142" t="s">
        <v>138</v>
      </c>
    </row>
    <row r="871" spans="1:24" ht="25.5">
      <c r="A871" s="70" t="s">
        <v>136</v>
      </c>
      <c r="B871" s="70" t="s">
        <v>137</v>
      </c>
      <c r="C871" s="155">
        <v>798</v>
      </c>
      <c r="D871" s="70"/>
      <c r="E871" s="154" t="s">
        <v>2968</v>
      </c>
      <c r="F871" s="141" t="s">
        <v>360</v>
      </c>
      <c r="G871" s="141">
        <v>0</v>
      </c>
      <c r="H871" s="141" t="s">
        <v>362</v>
      </c>
      <c r="I871" s="141">
        <v>851</v>
      </c>
      <c r="J871" s="143">
        <v>41403</v>
      </c>
      <c r="K871" s="141">
        <v>42</v>
      </c>
      <c r="L871" s="143">
        <f t="shared" si="13"/>
        <v>31906</v>
      </c>
      <c r="M871" s="89" t="s">
        <v>359</v>
      </c>
      <c r="N871" s="70" t="s">
        <v>139</v>
      </c>
      <c r="O871" s="70"/>
      <c r="P871" s="141" t="s">
        <v>364</v>
      </c>
      <c r="Q871" s="141" t="s">
        <v>654</v>
      </c>
      <c r="R871" s="141" t="s">
        <v>1008</v>
      </c>
      <c r="S871" s="141" t="s">
        <v>1014</v>
      </c>
      <c r="T871" s="141" t="s">
        <v>1012</v>
      </c>
      <c r="U871" s="70"/>
      <c r="V871" s="70"/>
      <c r="W871" s="70"/>
      <c r="X871" s="142" t="s">
        <v>138</v>
      </c>
    </row>
    <row r="872" spans="1:24" ht="15">
      <c r="A872" s="70" t="s">
        <v>136</v>
      </c>
      <c r="B872" s="70" t="s">
        <v>137</v>
      </c>
      <c r="C872" s="155">
        <v>799</v>
      </c>
      <c r="D872" s="70"/>
      <c r="E872" s="154" t="s">
        <v>2969</v>
      </c>
      <c r="F872" s="141" t="s">
        <v>360</v>
      </c>
      <c r="G872" s="141">
        <v>0</v>
      </c>
      <c r="H872" s="141" t="s">
        <v>362</v>
      </c>
      <c r="I872" s="141">
        <v>854</v>
      </c>
      <c r="J872" s="143">
        <v>41403</v>
      </c>
      <c r="K872" s="141">
        <v>36</v>
      </c>
      <c r="L872" s="143">
        <f t="shared" si="13"/>
        <v>31906</v>
      </c>
      <c r="M872" s="89" t="s">
        <v>302</v>
      </c>
      <c r="N872" s="70" t="s">
        <v>139</v>
      </c>
      <c r="O872" s="70"/>
      <c r="P872" s="141" t="s">
        <v>364</v>
      </c>
      <c r="Q872" s="141" t="s">
        <v>530</v>
      </c>
      <c r="R872" s="141" t="s">
        <v>1009</v>
      </c>
      <c r="S872" s="141" t="s">
        <v>1014</v>
      </c>
      <c r="T872" s="141" t="s">
        <v>1012</v>
      </c>
      <c r="U872" s="70"/>
      <c r="V872" s="70"/>
      <c r="W872" s="70"/>
      <c r="X872" s="142" t="s">
        <v>1471</v>
      </c>
    </row>
    <row r="873" spans="1:24" ht="25.5">
      <c r="A873" s="70" t="s">
        <v>136</v>
      </c>
      <c r="B873" s="70" t="s">
        <v>137</v>
      </c>
      <c r="C873" s="155">
        <v>801</v>
      </c>
      <c r="D873" s="70"/>
      <c r="E873" s="154" t="s">
        <v>2970</v>
      </c>
      <c r="F873" s="141" t="s">
        <v>360</v>
      </c>
      <c r="G873" s="141">
        <v>0</v>
      </c>
      <c r="H873" s="141" t="s">
        <v>362</v>
      </c>
      <c r="I873" s="141">
        <v>858</v>
      </c>
      <c r="J873" s="143">
        <v>41403</v>
      </c>
      <c r="K873" s="141">
        <v>49</v>
      </c>
      <c r="L873" s="143">
        <f t="shared" si="13"/>
        <v>31906</v>
      </c>
      <c r="M873" s="89" t="s">
        <v>211</v>
      </c>
      <c r="N873" s="70" t="s">
        <v>139</v>
      </c>
      <c r="O873" s="70"/>
      <c r="P873" s="141" t="s">
        <v>364</v>
      </c>
      <c r="Q873" s="141" t="s">
        <v>655</v>
      </c>
      <c r="R873" s="141" t="s">
        <v>1010</v>
      </c>
      <c r="S873" s="141" t="s">
        <v>1014</v>
      </c>
      <c r="T873" s="141" t="s">
        <v>1012</v>
      </c>
      <c r="U873" s="70"/>
      <c r="V873" s="70"/>
      <c r="W873" s="70"/>
      <c r="X873" s="142" t="s">
        <v>138</v>
      </c>
    </row>
    <row r="874" spans="1:24" ht="15">
      <c r="A874" s="70" t="s">
        <v>136</v>
      </c>
      <c r="B874" s="70" t="s">
        <v>137</v>
      </c>
      <c r="C874" s="155">
        <v>802</v>
      </c>
      <c r="D874" s="70"/>
      <c r="E874" s="154" t="s">
        <v>2971</v>
      </c>
      <c r="F874" s="141" t="s">
        <v>361</v>
      </c>
      <c r="G874" s="141">
        <v>0</v>
      </c>
      <c r="H874" s="141" t="s">
        <v>362</v>
      </c>
      <c r="I874" s="141">
        <v>863</v>
      </c>
      <c r="J874" s="143">
        <v>41403</v>
      </c>
      <c r="K874" s="141">
        <v>45</v>
      </c>
      <c r="L874" s="143">
        <f t="shared" si="13"/>
        <v>31906</v>
      </c>
      <c r="M874" s="89" t="s">
        <v>283</v>
      </c>
      <c r="N874" s="70" t="s">
        <v>139</v>
      </c>
      <c r="O874" s="70"/>
      <c r="P874" s="141" t="s">
        <v>364</v>
      </c>
      <c r="Q874" s="141" t="s">
        <v>656</v>
      </c>
      <c r="R874" s="141" t="s">
        <v>1011</v>
      </c>
      <c r="S874" s="141" t="s">
        <v>1015</v>
      </c>
      <c r="T874" s="141" t="s">
        <v>1012</v>
      </c>
      <c r="U874" s="70"/>
      <c r="V874" s="70"/>
      <c r="W874" s="70"/>
      <c r="X874" s="142" t="s">
        <v>1472</v>
      </c>
    </row>
    <row r="875" spans="1:24" ht="15">
      <c r="A875" s="70" t="s">
        <v>136</v>
      </c>
      <c r="B875" s="70" t="s">
        <v>137</v>
      </c>
      <c r="C875" s="155">
        <v>803</v>
      </c>
      <c r="D875" s="70"/>
      <c r="E875" s="154" t="s">
        <v>2972</v>
      </c>
      <c r="F875" s="141" t="s">
        <v>360</v>
      </c>
      <c r="G875" s="141">
        <v>0</v>
      </c>
      <c r="H875" s="141" t="s">
        <v>362</v>
      </c>
      <c r="I875" s="141">
        <v>867</v>
      </c>
      <c r="J875" s="143">
        <v>41403</v>
      </c>
      <c r="K875" s="141">
        <v>0</v>
      </c>
      <c r="L875" s="143">
        <f t="shared" si="13"/>
        <v>31906</v>
      </c>
      <c r="M875" s="89" t="s">
        <v>165</v>
      </c>
      <c r="N875" s="70" t="s">
        <v>139</v>
      </c>
      <c r="O875" s="70"/>
      <c r="P875" s="141" t="s">
        <v>364</v>
      </c>
      <c r="Q875" s="141" t="s">
        <v>413</v>
      </c>
      <c r="R875" s="141" t="s">
        <v>138</v>
      </c>
      <c r="S875" s="141" t="s">
        <v>1014</v>
      </c>
      <c r="T875" s="141" t="s">
        <v>1012</v>
      </c>
      <c r="U875" s="70"/>
      <c r="V875" s="70"/>
      <c r="W875" s="70"/>
      <c r="X875" s="142" t="s">
        <v>138</v>
      </c>
    </row>
    <row r="876" spans="1:24" ht="25.5">
      <c r="A876" s="70" t="s">
        <v>136</v>
      </c>
      <c r="B876" s="70" t="s">
        <v>137</v>
      </c>
      <c r="C876" s="155">
        <v>804</v>
      </c>
      <c r="D876" s="70"/>
      <c r="E876" s="154" t="s">
        <v>2829</v>
      </c>
      <c r="F876" s="89" t="s">
        <v>1685</v>
      </c>
      <c r="G876" s="141">
        <v>0</v>
      </c>
      <c r="H876" s="141" t="s">
        <v>362</v>
      </c>
      <c r="I876" s="70"/>
      <c r="J876" s="143">
        <v>41403</v>
      </c>
      <c r="K876" s="70"/>
      <c r="L876" s="143">
        <f t="shared" si="13"/>
        <v>31906</v>
      </c>
      <c r="M876" s="70"/>
      <c r="N876" s="70" t="s">
        <v>139</v>
      </c>
      <c r="O876" s="70"/>
      <c r="P876" s="70"/>
      <c r="Q876" s="70"/>
      <c r="R876" s="70"/>
      <c r="S876" s="141" t="s">
        <v>1014</v>
      </c>
      <c r="T876" s="141" t="s">
        <v>1012</v>
      </c>
      <c r="U876" s="70"/>
      <c r="V876" s="70"/>
      <c r="W876" s="70"/>
    </row>
    <row r="877" spans="1:24" ht="25.5">
      <c r="A877" s="70" t="s">
        <v>136</v>
      </c>
      <c r="B877" s="70" t="s">
        <v>137</v>
      </c>
      <c r="C877" s="155">
        <v>805</v>
      </c>
      <c r="D877" s="70"/>
      <c r="E877" s="154" t="s">
        <v>2973</v>
      </c>
      <c r="F877" s="89" t="s">
        <v>1685</v>
      </c>
      <c r="G877" s="141">
        <v>0</v>
      </c>
      <c r="H877" s="141" t="s">
        <v>362</v>
      </c>
      <c r="I877" s="70"/>
      <c r="J877" s="143">
        <v>41403</v>
      </c>
      <c r="K877" s="70"/>
      <c r="L877" s="143">
        <f t="shared" si="13"/>
        <v>31906</v>
      </c>
      <c r="M877" s="70"/>
      <c r="N877" s="70" t="s">
        <v>139</v>
      </c>
      <c r="O877" s="70"/>
      <c r="P877" s="70"/>
      <c r="Q877" s="70"/>
      <c r="R877" s="70"/>
      <c r="S877" s="141" t="s">
        <v>1014</v>
      </c>
      <c r="T877" s="141" t="s">
        <v>1012</v>
      </c>
      <c r="U877" s="70"/>
      <c r="V877" s="70"/>
      <c r="W877" s="70"/>
    </row>
    <row r="878" spans="1:24" ht="15">
      <c r="A878" s="70" t="s">
        <v>136</v>
      </c>
      <c r="B878" s="70" t="s">
        <v>137</v>
      </c>
      <c r="C878" s="155">
        <v>807</v>
      </c>
      <c r="D878" s="70"/>
      <c r="E878" s="154" t="s">
        <v>2825</v>
      </c>
      <c r="F878" s="89" t="s">
        <v>1686</v>
      </c>
      <c r="G878" s="141">
        <v>0</v>
      </c>
      <c r="H878" s="141" t="s">
        <v>362</v>
      </c>
      <c r="I878" s="70"/>
      <c r="J878" s="143">
        <v>41403</v>
      </c>
      <c r="K878" s="70"/>
      <c r="L878" s="143">
        <f t="shared" si="13"/>
        <v>31906</v>
      </c>
      <c r="M878" s="70"/>
      <c r="N878" s="70" t="s">
        <v>139</v>
      </c>
      <c r="O878" s="70"/>
      <c r="P878" s="70"/>
      <c r="Q878" s="70"/>
      <c r="R878" s="70"/>
      <c r="S878" s="141" t="s">
        <v>1014</v>
      </c>
      <c r="T878" s="141" t="s">
        <v>1012</v>
      </c>
      <c r="U878" s="70"/>
      <c r="V878" s="70"/>
      <c r="W878" s="70"/>
    </row>
    <row r="879" spans="1:24" ht="25.5">
      <c r="A879" s="70" t="s">
        <v>136</v>
      </c>
      <c r="B879" s="70" t="s">
        <v>137</v>
      </c>
      <c r="C879" s="155">
        <v>809</v>
      </c>
      <c r="D879" s="70"/>
      <c r="E879" s="154" t="s">
        <v>2974</v>
      </c>
      <c r="F879" s="89" t="s">
        <v>1685</v>
      </c>
      <c r="G879" s="141">
        <v>0</v>
      </c>
      <c r="H879" s="141" t="s">
        <v>362</v>
      </c>
      <c r="I879" s="70"/>
      <c r="J879" s="143">
        <v>41403</v>
      </c>
      <c r="K879" s="70"/>
      <c r="L879" s="143">
        <f t="shared" si="13"/>
        <v>31906</v>
      </c>
      <c r="M879" s="70"/>
      <c r="N879" s="70" t="s">
        <v>139</v>
      </c>
      <c r="O879" s="70"/>
      <c r="P879" s="70"/>
      <c r="Q879" s="70"/>
      <c r="R879" s="70"/>
      <c r="S879" s="141" t="s">
        <v>1014</v>
      </c>
      <c r="T879" s="141" t="s">
        <v>1012</v>
      </c>
      <c r="U879" s="70"/>
      <c r="V879" s="70"/>
      <c r="W879" s="70"/>
    </row>
    <row r="880" spans="1:24" ht="15">
      <c r="A880" s="70" t="s">
        <v>136</v>
      </c>
      <c r="B880" s="70" t="s">
        <v>137</v>
      </c>
      <c r="C880" s="155">
        <v>811</v>
      </c>
      <c r="D880" s="70"/>
      <c r="E880" s="154" t="s">
        <v>2800</v>
      </c>
      <c r="F880" s="89" t="s">
        <v>1686</v>
      </c>
      <c r="G880" s="141">
        <v>0</v>
      </c>
      <c r="H880" s="141" t="s">
        <v>362</v>
      </c>
      <c r="I880" s="70"/>
      <c r="J880" s="143">
        <v>41403</v>
      </c>
      <c r="K880" s="70"/>
      <c r="L880" s="143">
        <f t="shared" si="13"/>
        <v>31906</v>
      </c>
      <c r="M880" s="70"/>
      <c r="N880" s="70" t="s">
        <v>139</v>
      </c>
      <c r="O880" s="70"/>
      <c r="P880" s="70"/>
      <c r="Q880" s="70"/>
      <c r="R880" s="70"/>
      <c r="S880" s="141" t="s">
        <v>1014</v>
      </c>
      <c r="T880" s="141" t="s">
        <v>1012</v>
      </c>
      <c r="U880" s="70"/>
      <c r="V880" s="70"/>
      <c r="W880" s="70"/>
    </row>
    <row r="881" spans="1:23" ht="25.5">
      <c r="A881" s="70" t="s">
        <v>136</v>
      </c>
      <c r="B881" s="70" t="s">
        <v>137</v>
      </c>
      <c r="C881" s="155">
        <v>812</v>
      </c>
      <c r="D881" s="70"/>
      <c r="E881" s="154" t="s">
        <v>2820</v>
      </c>
      <c r="F881" s="89" t="s">
        <v>1685</v>
      </c>
      <c r="G881" s="141">
        <v>0</v>
      </c>
      <c r="H881" s="141" t="s">
        <v>362</v>
      </c>
      <c r="I881" s="70"/>
      <c r="J881" s="143">
        <v>41403</v>
      </c>
      <c r="K881" s="70"/>
      <c r="L881" s="143">
        <f t="shared" si="13"/>
        <v>31906</v>
      </c>
      <c r="M881" s="70"/>
      <c r="N881" s="70" t="s">
        <v>139</v>
      </c>
      <c r="O881" s="70"/>
      <c r="P881" s="70"/>
      <c r="Q881" s="70"/>
      <c r="R881" s="70"/>
      <c r="S881" s="141" t="s">
        <v>1014</v>
      </c>
      <c r="T881" s="141" t="s">
        <v>1012</v>
      </c>
      <c r="U881" s="70"/>
      <c r="V881" s="70"/>
      <c r="W881" s="70"/>
    </row>
    <row r="882" spans="1:23" ht="25.5">
      <c r="A882" s="70" t="s">
        <v>136</v>
      </c>
      <c r="B882" s="70" t="s">
        <v>137</v>
      </c>
      <c r="C882" s="155">
        <v>813</v>
      </c>
      <c r="D882" s="70"/>
      <c r="E882" s="154" t="s">
        <v>2975</v>
      </c>
      <c r="F882" s="89" t="s">
        <v>1686</v>
      </c>
      <c r="G882" s="141">
        <v>0</v>
      </c>
      <c r="H882" s="141" t="s">
        <v>362</v>
      </c>
      <c r="I882" s="70"/>
      <c r="J882" s="143">
        <v>41403</v>
      </c>
      <c r="K882" s="70"/>
      <c r="L882" s="143">
        <f t="shared" si="13"/>
        <v>31906</v>
      </c>
      <c r="M882" s="70"/>
      <c r="N882" s="70" t="s">
        <v>139</v>
      </c>
      <c r="O882" s="70"/>
      <c r="P882" s="70"/>
      <c r="Q882" s="70"/>
      <c r="R882" s="70"/>
      <c r="S882" s="141" t="s">
        <v>1014</v>
      </c>
      <c r="T882" s="141" t="s">
        <v>1012</v>
      </c>
      <c r="U882" s="70"/>
      <c r="V882" s="70"/>
      <c r="W882" s="70"/>
    </row>
    <row r="883" spans="1:23" ht="25.5">
      <c r="A883" s="70" t="s">
        <v>136</v>
      </c>
      <c r="B883" s="70" t="s">
        <v>137</v>
      </c>
      <c r="C883" s="155">
        <v>815</v>
      </c>
      <c r="D883" s="70"/>
      <c r="E883" s="154" t="s">
        <v>2805</v>
      </c>
      <c r="F883" s="89" t="s">
        <v>1685</v>
      </c>
      <c r="G883" s="141">
        <v>0</v>
      </c>
      <c r="H883" s="141" t="s">
        <v>362</v>
      </c>
      <c r="I883" s="70"/>
      <c r="J883" s="143">
        <v>41403</v>
      </c>
      <c r="K883" s="70"/>
      <c r="L883" s="143">
        <f t="shared" si="13"/>
        <v>31906</v>
      </c>
      <c r="M883" s="70"/>
      <c r="N883" s="70" t="s">
        <v>139</v>
      </c>
      <c r="O883" s="70"/>
      <c r="P883" s="70"/>
      <c r="Q883" s="70"/>
      <c r="R883" s="70"/>
      <c r="S883" s="141" t="s">
        <v>1014</v>
      </c>
      <c r="T883" s="141" t="s">
        <v>1012</v>
      </c>
      <c r="U883" s="70"/>
      <c r="V883" s="70"/>
      <c r="W883" s="70"/>
    </row>
    <row r="884" spans="1:23" ht="25.5">
      <c r="A884" s="70" t="s">
        <v>136</v>
      </c>
      <c r="B884" s="70" t="s">
        <v>137</v>
      </c>
      <c r="C884" s="155">
        <v>816</v>
      </c>
      <c r="D884" s="70"/>
      <c r="E884" s="154" t="s">
        <v>2976</v>
      </c>
      <c r="F884" s="89" t="s">
        <v>1685</v>
      </c>
      <c r="G884" s="141">
        <v>0</v>
      </c>
      <c r="H884" s="141" t="s">
        <v>362</v>
      </c>
      <c r="I884" s="70"/>
      <c r="J884" s="143">
        <v>41403</v>
      </c>
      <c r="K884" s="70"/>
      <c r="L884" s="143">
        <f t="shared" si="13"/>
        <v>31906</v>
      </c>
      <c r="M884" s="70"/>
      <c r="N884" s="70" t="s">
        <v>139</v>
      </c>
      <c r="O884" s="70"/>
      <c r="P884" s="70"/>
      <c r="Q884" s="70"/>
      <c r="R884" s="70"/>
      <c r="S884" s="141" t="s">
        <v>1014</v>
      </c>
      <c r="T884" s="141" t="s">
        <v>1012</v>
      </c>
      <c r="U884" s="70"/>
      <c r="V884" s="70"/>
      <c r="W884" s="70"/>
    </row>
    <row r="885" spans="1:23" ht="15">
      <c r="A885" s="70" t="s">
        <v>136</v>
      </c>
      <c r="B885" s="70" t="s">
        <v>137</v>
      </c>
      <c r="C885" s="155">
        <v>818</v>
      </c>
      <c r="D885" s="70"/>
      <c r="E885" s="154" t="s">
        <v>2977</v>
      </c>
      <c r="F885" s="89" t="s">
        <v>1686</v>
      </c>
      <c r="G885" s="141">
        <v>0</v>
      </c>
      <c r="H885" s="141" t="s">
        <v>362</v>
      </c>
      <c r="I885" s="70"/>
      <c r="J885" s="143">
        <v>41403</v>
      </c>
      <c r="K885" s="70"/>
      <c r="L885" s="143">
        <f t="shared" si="13"/>
        <v>31906</v>
      </c>
      <c r="M885" s="70"/>
      <c r="N885" s="70" t="s">
        <v>139</v>
      </c>
      <c r="O885" s="70"/>
      <c r="P885" s="70"/>
      <c r="Q885" s="70"/>
      <c r="R885" s="70"/>
      <c r="S885" s="141" t="s">
        <v>1014</v>
      </c>
      <c r="T885" s="141" t="s">
        <v>1012</v>
      </c>
      <c r="U885" s="70"/>
      <c r="V885" s="70"/>
      <c r="W885" s="70"/>
    </row>
    <row r="886" spans="1:23" ht="15">
      <c r="A886" s="70" t="s">
        <v>136</v>
      </c>
      <c r="B886" s="70" t="s">
        <v>137</v>
      </c>
      <c r="C886" s="155">
        <v>825</v>
      </c>
      <c r="D886" s="70"/>
      <c r="E886" s="154" t="s">
        <v>2803</v>
      </c>
      <c r="F886" s="89" t="s">
        <v>1685</v>
      </c>
      <c r="G886" s="141">
        <v>0</v>
      </c>
      <c r="H886" s="141" t="s">
        <v>362</v>
      </c>
      <c r="I886" s="70"/>
      <c r="J886" s="143">
        <v>41403</v>
      </c>
      <c r="K886" s="70"/>
      <c r="L886" s="143">
        <f t="shared" si="13"/>
        <v>31906</v>
      </c>
      <c r="M886" s="70"/>
      <c r="N886" s="70" t="s">
        <v>139</v>
      </c>
      <c r="O886" s="70"/>
      <c r="P886" s="70"/>
      <c r="Q886" s="70"/>
      <c r="R886" s="70"/>
      <c r="S886" s="141" t="s">
        <v>1014</v>
      </c>
      <c r="T886" s="141" t="s">
        <v>1012</v>
      </c>
      <c r="U886" s="70"/>
      <c r="V886" s="70"/>
      <c r="W886" s="70"/>
    </row>
    <row r="887" spans="1:23" ht="25.5">
      <c r="A887" s="70" t="s">
        <v>136</v>
      </c>
      <c r="B887" s="70" t="s">
        <v>137</v>
      </c>
      <c r="C887" s="155">
        <v>826</v>
      </c>
      <c r="D887" s="70"/>
      <c r="E887" s="154" t="s">
        <v>2978</v>
      </c>
      <c r="F887" s="89" t="s">
        <v>1686</v>
      </c>
      <c r="G887" s="141">
        <v>0</v>
      </c>
      <c r="H887" s="141" t="s">
        <v>362</v>
      </c>
      <c r="I887" s="70"/>
      <c r="J887" s="143">
        <v>41403</v>
      </c>
      <c r="K887" s="70"/>
      <c r="L887" s="143">
        <f t="shared" si="13"/>
        <v>31906</v>
      </c>
      <c r="M887" s="70"/>
      <c r="N887" s="70" t="s">
        <v>139</v>
      </c>
      <c r="O887" s="70"/>
      <c r="P887" s="70"/>
      <c r="Q887" s="70"/>
      <c r="R887" s="70"/>
      <c r="S887" s="141" t="s">
        <v>1014</v>
      </c>
      <c r="T887" s="141" t="s">
        <v>1012</v>
      </c>
      <c r="U887" s="70"/>
      <c r="V887" s="70"/>
      <c r="W887" s="70"/>
    </row>
    <row r="888" spans="1:23" ht="25.5">
      <c r="A888" s="70" t="s">
        <v>136</v>
      </c>
      <c r="B888" s="70" t="s">
        <v>137</v>
      </c>
      <c r="C888" s="155">
        <v>827</v>
      </c>
      <c r="D888" s="70"/>
      <c r="E888" s="154" t="s">
        <v>2979</v>
      </c>
      <c r="F888" s="89" t="s">
        <v>1686</v>
      </c>
      <c r="G888" s="141">
        <v>0</v>
      </c>
      <c r="H888" s="141" t="s">
        <v>362</v>
      </c>
      <c r="I888" s="70"/>
      <c r="J888" s="143">
        <v>41403</v>
      </c>
      <c r="K888" s="70"/>
      <c r="L888" s="143">
        <f t="shared" si="13"/>
        <v>31906</v>
      </c>
      <c r="M888" s="70"/>
      <c r="N888" s="70" t="s">
        <v>139</v>
      </c>
      <c r="O888" s="70"/>
      <c r="P888" s="70"/>
      <c r="Q888" s="70"/>
      <c r="R888" s="70"/>
      <c r="S888" s="141" t="s">
        <v>1014</v>
      </c>
      <c r="T888" s="141" t="s">
        <v>1012</v>
      </c>
      <c r="U888" s="70"/>
      <c r="V888" s="70"/>
      <c r="W888" s="70"/>
    </row>
    <row r="889" spans="1:23" ht="15">
      <c r="A889" s="70" t="s">
        <v>136</v>
      </c>
      <c r="B889" s="70" t="s">
        <v>137</v>
      </c>
      <c r="C889" s="155">
        <v>828</v>
      </c>
      <c r="D889" s="70"/>
      <c r="E889" s="154" t="s">
        <v>2980</v>
      </c>
      <c r="F889" s="89" t="s">
        <v>1685</v>
      </c>
      <c r="G889" s="141">
        <v>0</v>
      </c>
      <c r="H889" s="141" t="s">
        <v>362</v>
      </c>
      <c r="I889" s="70"/>
      <c r="J889" s="143">
        <v>41403</v>
      </c>
      <c r="K889" s="70"/>
      <c r="L889" s="143">
        <f t="shared" si="13"/>
        <v>31906</v>
      </c>
      <c r="M889" s="70"/>
      <c r="N889" s="70" t="s">
        <v>139</v>
      </c>
      <c r="O889" s="70"/>
      <c r="P889" s="70"/>
      <c r="Q889" s="70"/>
      <c r="R889" s="70"/>
      <c r="S889" s="141" t="s">
        <v>1014</v>
      </c>
      <c r="T889" s="141" t="s">
        <v>1012</v>
      </c>
      <c r="U889" s="70"/>
      <c r="V889" s="70"/>
      <c r="W889" s="70"/>
    </row>
    <row r="890" spans="1:23" ht="25.5">
      <c r="A890" s="70" t="s">
        <v>136</v>
      </c>
      <c r="B890" s="70" t="s">
        <v>137</v>
      </c>
      <c r="C890" s="155">
        <v>829</v>
      </c>
      <c r="D890" s="70"/>
      <c r="E890" s="154" t="s">
        <v>2981</v>
      </c>
      <c r="F890" s="89" t="s">
        <v>1686</v>
      </c>
      <c r="G890" s="141">
        <v>0</v>
      </c>
      <c r="H890" s="141" t="s">
        <v>362</v>
      </c>
      <c r="I890" s="70"/>
      <c r="J890" s="143">
        <v>41403</v>
      </c>
      <c r="K890" s="70"/>
      <c r="L890" s="143">
        <f t="shared" si="13"/>
        <v>31906</v>
      </c>
      <c r="M890" s="70"/>
      <c r="N890" s="70" t="s">
        <v>139</v>
      </c>
      <c r="O890" s="70"/>
      <c r="P890" s="70"/>
      <c r="Q890" s="70"/>
      <c r="R890" s="70"/>
      <c r="S890" s="141" t="s">
        <v>1014</v>
      </c>
      <c r="T890" s="141" t="s">
        <v>1012</v>
      </c>
      <c r="U890" s="70"/>
      <c r="V890" s="70"/>
      <c r="W890" s="70"/>
    </row>
    <row r="891" spans="1:23" ht="15">
      <c r="A891" s="70" t="s">
        <v>136</v>
      </c>
      <c r="B891" s="70" t="s">
        <v>137</v>
      </c>
      <c r="C891" s="155">
        <v>830</v>
      </c>
      <c r="D891" s="70"/>
      <c r="E891" s="154" t="s">
        <v>2982</v>
      </c>
      <c r="F891" s="89" t="s">
        <v>1685</v>
      </c>
      <c r="G891" s="141">
        <v>0</v>
      </c>
      <c r="H891" s="141" t="s">
        <v>362</v>
      </c>
      <c r="I891" s="70"/>
      <c r="J891" s="143">
        <v>41403</v>
      </c>
      <c r="K891" s="70"/>
      <c r="L891" s="143">
        <f t="shared" si="13"/>
        <v>31906</v>
      </c>
      <c r="M891" s="70"/>
      <c r="N891" s="70" t="s">
        <v>139</v>
      </c>
      <c r="O891" s="70"/>
      <c r="P891" s="70"/>
      <c r="Q891" s="70"/>
      <c r="R891" s="70"/>
      <c r="S891" s="141" t="s">
        <v>1014</v>
      </c>
      <c r="T891" s="141" t="s">
        <v>1012</v>
      </c>
      <c r="U891" s="70"/>
      <c r="V891" s="70"/>
      <c r="W891" s="70"/>
    </row>
    <row r="892" spans="1:23" ht="15">
      <c r="A892" s="70" t="s">
        <v>136</v>
      </c>
      <c r="B892" s="70" t="s">
        <v>137</v>
      </c>
      <c r="C892" s="155">
        <v>831</v>
      </c>
      <c r="D892" s="70"/>
      <c r="E892" s="154" t="s">
        <v>2983</v>
      </c>
      <c r="F892" s="89" t="s">
        <v>1685</v>
      </c>
      <c r="G892" s="141">
        <v>0</v>
      </c>
      <c r="H892" s="141" t="s">
        <v>362</v>
      </c>
      <c r="I892" s="70"/>
      <c r="J892" s="143">
        <v>41403</v>
      </c>
      <c r="K892" s="70"/>
      <c r="L892" s="143">
        <f t="shared" si="13"/>
        <v>31906</v>
      </c>
      <c r="M892" s="70"/>
      <c r="N892" s="70" t="s">
        <v>139</v>
      </c>
      <c r="O892" s="70"/>
      <c r="P892" s="70"/>
      <c r="Q892" s="70"/>
      <c r="R892" s="70"/>
      <c r="S892" s="141" t="s">
        <v>1014</v>
      </c>
      <c r="T892" s="141" t="s">
        <v>1012</v>
      </c>
      <c r="U892" s="70"/>
      <c r="V892" s="70"/>
      <c r="W892" s="70"/>
    </row>
    <row r="893" spans="1:23" ht="25.5">
      <c r="A893" s="70" t="s">
        <v>136</v>
      </c>
      <c r="B893" s="70" t="s">
        <v>137</v>
      </c>
      <c r="C893" s="155">
        <v>832</v>
      </c>
      <c r="D893" s="70"/>
      <c r="E893" s="154" t="s">
        <v>2984</v>
      </c>
      <c r="F893" s="89" t="s">
        <v>1686</v>
      </c>
      <c r="G893" s="141">
        <v>0</v>
      </c>
      <c r="H893" s="141" t="s">
        <v>362</v>
      </c>
      <c r="I893" s="70"/>
      <c r="J893" s="143">
        <v>41403</v>
      </c>
      <c r="K893" s="70"/>
      <c r="L893" s="143">
        <f t="shared" si="13"/>
        <v>31906</v>
      </c>
      <c r="M893" s="70"/>
      <c r="N893" s="70" t="s">
        <v>139</v>
      </c>
      <c r="O893" s="70"/>
      <c r="P893" s="70"/>
      <c r="Q893" s="70"/>
      <c r="R893" s="70"/>
      <c r="S893" s="141" t="s">
        <v>1014</v>
      </c>
      <c r="T893" s="141" t="s">
        <v>1012</v>
      </c>
      <c r="U893" s="70"/>
      <c r="V893" s="70"/>
      <c r="W893" s="70"/>
    </row>
    <row r="894" spans="1:23" ht="25.5">
      <c r="A894" s="70" t="s">
        <v>136</v>
      </c>
      <c r="B894" s="70" t="s">
        <v>137</v>
      </c>
      <c r="C894" s="155">
        <v>834</v>
      </c>
      <c r="D894" s="70"/>
      <c r="E894" s="154" t="s">
        <v>2985</v>
      </c>
      <c r="F894" s="89" t="s">
        <v>1686</v>
      </c>
      <c r="G894" s="141">
        <v>0</v>
      </c>
      <c r="H894" s="141" t="s">
        <v>362</v>
      </c>
      <c r="I894" s="70"/>
      <c r="J894" s="143">
        <v>41403</v>
      </c>
      <c r="K894" s="70"/>
      <c r="L894" s="143">
        <f t="shared" si="13"/>
        <v>31906</v>
      </c>
      <c r="M894" s="70"/>
      <c r="N894" s="70" t="s">
        <v>139</v>
      </c>
      <c r="O894" s="70"/>
      <c r="P894" s="70"/>
      <c r="Q894" s="70"/>
      <c r="R894" s="70"/>
      <c r="S894" s="141" t="s">
        <v>1014</v>
      </c>
      <c r="T894" s="141" t="s">
        <v>1012</v>
      </c>
      <c r="U894" s="70"/>
      <c r="V894" s="70"/>
      <c r="W894" s="70"/>
    </row>
    <row r="895" spans="1:23" ht="15">
      <c r="A895" s="70" t="s">
        <v>136</v>
      </c>
      <c r="B895" s="70" t="s">
        <v>137</v>
      </c>
      <c r="C895" s="155">
        <v>835</v>
      </c>
      <c r="D895" s="70"/>
      <c r="E895" s="154" t="s">
        <v>2835</v>
      </c>
      <c r="F895" s="89" t="s">
        <v>1686</v>
      </c>
      <c r="G895" s="141">
        <v>0</v>
      </c>
      <c r="H895" s="141" t="s">
        <v>362</v>
      </c>
      <c r="I895" s="70"/>
      <c r="J895" s="143">
        <v>41403</v>
      </c>
      <c r="K895" s="70"/>
      <c r="L895" s="143">
        <f t="shared" si="13"/>
        <v>31906</v>
      </c>
      <c r="M895" s="70"/>
      <c r="N895" s="70" t="s">
        <v>139</v>
      </c>
      <c r="O895" s="70"/>
      <c r="P895" s="70"/>
      <c r="Q895" s="70"/>
      <c r="R895" s="70"/>
      <c r="S895" s="141" t="s">
        <v>1014</v>
      </c>
      <c r="T895" s="141" t="s">
        <v>1012</v>
      </c>
      <c r="U895" s="70"/>
      <c r="V895" s="70"/>
      <c r="W895" s="70"/>
    </row>
    <row r="896" spans="1:23" ht="25.5">
      <c r="A896" s="70" t="s">
        <v>136</v>
      </c>
      <c r="B896" s="70" t="s">
        <v>137</v>
      </c>
      <c r="C896" s="155">
        <v>837</v>
      </c>
      <c r="D896" s="70"/>
      <c r="E896" s="154" t="s">
        <v>2986</v>
      </c>
      <c r="F896" s="89" t="s">
        <v>1686</v>
      </c>
      <c r="G896" s="141">
        <v>0</v>
      </c>
      <c r="H896" s="141" t="s">
        <v>362</v>
      </c>
      <c r="I896" s="70"/>
      <c r="J896" s="143">
        <v>41403</v>
      </c>
      <c r="K896" s="70"/>
      <c r="L896" s="143">
        <f t="shared" si="13"/>
        <v>31906</v>
      </c>
      <c r="M896" s="70"/>
      <c r="N896" s="70" t="s">
        <v>139</v>
      </c>
      <c r="O896" s="70"/>
      <c r="P896" s="70"/>
      <c r="Q896" s="70"/>
      <c r="R896" s="70"/>
      <c r="S896" s="141" t="s">
        <v>1014</v>
      </c>
      <c r="T896" s="141" t="s">
        <v>1012</v>
      </c>
      <c r="U896" s="70"/>
      <c r="V896" s="70"/>
      <c r="W896" s="70"/>
    </row>
    <row r="897" spans="1:23" ht="25.5">
      <c r="A897" s="70" t="s">
        <v>136</v>
      </c>
      <c r="B897" s="70" t="s">
        <v>137</v>
      </c>
      <c r="C897" s="155">
        <v>838</v>
      </c>
      <c r="D897" s="70"/>
      <c r="E897" s="154" t="s">
        <v>2987</v>
      </c>
      <c r="F897" s="89" t="s">
        <v>1686</v>
      </c>
      <c r="G897" s="141">
        <v>0</v>
      </c>
      <c r="H897" s="141" t="s">
        <v>362</v>
      </c>
      <c r="I897" s="70"/>
      <c r="J897" s="143">
        <v>41403</v>
      </c>
      <c r="K897" s="70"/>
      <c r="L897" s="143">
        <f t="shared" si="13"/>
        <v>31906</v>
      </c>
      <c r="M897" s="70"/>
      <c r="N897" s="70" t="s">
        <v>139</v>
      </c>
      <c r="O897" s="70"/>
      <c r="P897" s="70"/>
      <c r="Q897" s="70"/>
      <c r="R897" s="70"/>
      <c r="S897" s="141" t="s">
        <v>1014</v>
      </c>
      <c r="T897" s="141" t="s">
        <v>1012</v>
      </c>
      <c r="U897" s="70"/>
      <c r="V897" s="70"/>
      <c r="W897" s="70"/>
    </row>
    <row r="898" spans="1:23" ht="25.5">
      <c r="A898" s="70" t="s">
        <v>136</v>
      </c>
      <c r="B898" s="70" t="s">
        <v>137</v>
      </c>
      <c r="C898" s="155">
        <v>840</v>
      </c>
      <c r="D898" s="70"/>
      <c r="E898" s="154" t="s">
        <v>2988</v>
      </c>
      <c r="F898" s="89" t="s">
        <v>1686</v>
      </c>
      <c r="G898" s="141">
        <v>0</v>
      </c>
      <c r="H898" s="141" t="s">
        <v>362</v>
      </c>
      <c r="I898" s="70"/>
      <c r="J898" s="143">
        <v>41403</v>
      </c>
      <c r="K898" s="70"/>
      <c r="L898" s="143">
        <f t="shared" ref="L898:L931" si="14">DATE(YEAR(J898)-26,MONTH(J898),DAY(J898))</f>
        <v>31906</v>
      </c>
      <c r="M898" s="70"/>
      <c r="N898" s="70" t="s">
        <v>139</v>
      </c>
      <c r="O898" s="70"/>
      <c r="P898" s="70"/>
      <c r="Q898" s="70"/>
      <c r="R898" s="70"/>
      <c r="S898" s="141" t="s">
        <v>1014</v>
      </c>
      <c r="T898" s="141" t="s">
        <v>1012</v>
      </c>
      <c r="U898" s="70"/>
      <c r="V898" s="70"/>
      <c r="W898" s="70"/>
    </row>
    <row r="899" spans="1:23" ht="25.5">
      <c r="A899" s="70" t="s">
        <v>136</v>
      </c>
      <c r="B899" s="70" t="s">
        <v>137</v>
      </c>
      <c r="C899" s="155">
        <v>843</v>
      </c>
      <c r="D899" s="70"/>
      <c r="E899" s="154" t="s">
        <v>2989</v>
      </c>
      <c r="F899" s="89" t="s">
        <v>1685</v>
      </c>
      <c r="G899" s="141">
        <v>0</v>
      </c>
      <c r="H899" s="141" t="s">
        <v>362</v>
      </c>
      <c r="I899" s="70"/>
      <c r="J899" s="143">
        <v>41403</v>
      </c>
      <c r="K899" s="70"/>
      <c r="L899" s="143">
        <f t="shared" si="14"/>
        <v>31906</v>
      </c>
      <c r="M899" s="70"/>
      <c r="N899" s="70" t="s">
        <v>139</v>
      </c>
      <c r="O899" s="70"/>
      <c r="P899" s="70"/>
      <c r="Q899" s="70"/>
      <c r="R899" s="70"/>
      <c r="S899" s="141" t="s">
        <v>1014</v>
      </c>
      <c r="T899" s="141" t="s">
        <v>1012</v>
      </c>
      <c r="U899" s="70"/>
      <c r="V899" s="70"/>
      <c r="W899" s="70"/>
    </row>
    <row r="900" spans="1:23" ht="15">
      <c r="A900" s="70" t="s">
        <v>136</v>
      </c>
      <c r="B900" s="70" t="s">
        <v>137</v>
      </c>
      <c r="C900" s="157">
        <v>881</v>
      </c>
      <c r="D900" s="70"/>
      <c r="E900" s="157" t="s">
        <v>2110</v>
      </c>
      <c r="F900" s="89" t="s">
        <v>1686</v>
      </c>
      <c r="G900" s="141">
        <v>0</v>
      </c>
      <c r="H900" s="141" t="s">
        <v>362</v>
      </c>
      <c r="I900" s="70"/>
      <c r="J900" s="143">
        <v>41403</v>
      </c>
      <c r="K900" s="70"/>
      <c r="L900" s="143">
        <f t="shared" si="14"/>
        <v>31906</v>
      </c>
      <c r="M900" s="70"/>
      <c r="N900" s="70" t="s">
        <v>139</v>
      </c>
      <c r="O900" s="70"/>
      <c r="P900" s="70"/>
      <c r="Q900" s="70"/>
      <c r="R900" s="70"/>
      <c r="S900" s="141" t="s">
        <v>1014</v>
      </c>
      <c r="T900" s="141" t="s">
        <v>1012</v>
      </c>
      <c r="U900" s="70"/>
      <c r="V900" s="70"/>
      <c r="W900" s="70"/>
    </row>
    <row r="901" spans="1:23" ht="15">
      <c r="A901" s="70" t="s">
        <v>136</v>
      </c>
      <c r="B901" s="70" t="s">
        <v>137</v>
      </c>
      <c r="C901" s="183">
        <v>846</v>
      </c>
      <c r="D901" s="70"/>
      <c r="E901" s="184" t="s">
        <v>2992</v>
      </c>
      <c r="F901" s="184"/>
      <c r="G901" s="184"/>
      <c r="H901" s="141" t="s">
        <v>362</v>
      </c>
      <c r="I901" s="70"/>
      <c r="J901" s="143">
        <v>41403</v>
      </c>
      <c r="K901" s="70"/>
      <c r="L901" s="143">
        <f t="shared" si="14"/>
        <v>31906</v>
      </c>
      <c r="M901" s="70"/>
      <c r="N901" s="70" t="s">
        <v>139</v>
      </c>
      <c r="O901" s="70"/>
      <c r="P901" s="70"/>
      <c r="Q901" s="70"/>
      <c r="R901" s="70"/>
      <c r="S901" s="141" t="s">
        <v>1014</v>
      </c>
      <c r="T901" s="141" t="s">
        <v>1012</v>
      </c>
      <c r="U901" s="70"/>
      <c r="V901" s="70"/>
      <c r="W901" s="70"/>
    </row>
    <row r="902" spans="1:23" ht="15">
      <c r="A902" s="70" t="s">
        <v>136</v>
      </c>
      <c r="B902" s="70" t="s">
        <v>137</v>
      </c>
      <c r="C902" s="183">
        <v>847</v>
      </c>
      <c r="D902" s="70"/>
      <c r="E902" s="184" t="s">
        <v>2993</v>
      </c>
      <c r="F902" s="184"/>
      <c r="G902" s="184"/>
      <c r="H902" s="141" t="s">
        <v>362</v>
      </c>
      <c r="I902" s="70"/>
      <c r="J902" s="143">
        <v>41403</v>
      </c>
      <c r="K902" s="70"/>
      <c r="L902" s="143">
        <f t="shared" si="14"/>
        <v>31906</v>
      </c>
      <c r="M902" s="70"/>
      <c r="N902" s="70" t="s">
        <v>139</v>
      </c>
      <c r="O902" s="70"/>
      <c r="P902" s="70"/>
      <c r="Q902" s="70"/>
      <c r="R902" s="70"/>
      <c r="S902" s="141" t="s">
        <v>1014</v>
      </c>
      <c r="T902" s="141" t="s">
        <v>1012</v>
      </c>
      <c r="U902" s="70"/>
      <c r="V902" s="70"/>
      <c r="W902" s="70"/>
    </row>
    <row r="903" spans="1:23" ht="15">
      <c r="A903" s="70" t="s">
        <v>136</v>
      </c>
      <c r="B903" s="70" t="s">
        <v>137</v>
      </c>
      <c r="C903" s="183">
        <v>876</v>
      </c>
      <c r="D903" s="70"/>
      <c r="E903" s="184" t="s">
        <v>2994</v>
      </c>
      <c r="F903" s="184"/>
      <c r="G903" s="184"/>
      <c r="H903" s="141" t="s">
        <v>362</v>
      </c>
      <c r="I903" s="70"/>
      <c r="J903" s="143">
        <v>41403</v>
      </c>
      <c r="K903" s="70"/>
      <c r="L903" s="143">
        <f t="shared" si="14"/>
        <v>31906</v>
      </c>
      <c r="M903" s="70"/>
      <c r="N903" s="70" t="s">
        <v>139</v>
      </c>
      <c r="O903" s="70"/>
      <c r="P903" s="70"/>
      <c r="Q903" s="70"/>
      <c r="R903" s="70"/>
      <c r="S903" s="141" t="s">
        <v>1014</v>
      </c>
      <c r="T903" s="141" t="s">
        <v>1012</v>
      </c>
      <c r="U903" s="70"/>
      <c r="V903" s="70"/>
      <c r="W903" s="70"/>
    </row>
    <row r="904" spans="1:23" ht="15">
      <c r="A904" s="70" t="s">
        <v>136</v>
      </c>
      <c r="B904" s="70" t="s">
        <v>137</v>
      </c>
      <c r="C904" s="183">
        <v>848</v>
      </c>
      <c r="D904" s="70"/>
      <c r="E904" s="184" t="s">
        <v>2995</v>
      </c>
      <c r="F904" s="184"/>
      <c r="G904" s="184"/>
      <c r="H904" s="141" t="s">
        <v>362</v>
      </c>
      <c r="I904" s="70"/>
      <c r="J904" s="143">
        <v>41403</v>
      </c>
      <c r="K904" s="70"/>
      <c r="L904" s="143">
        <f t="shared" si="14"/>
        <v>31906</v>
      </c>
      <c r="M904" s="70"/>
      <c r="N904" s="70" t="s">
        <v>139</v>
      </c>
      <c r="O904" s="70"/>
      <c r="P904" s="70"/>
      <c r="Q904" s="70"/>
      <c r="R904" s="70"/>
      <c r="S904" s="141" t="s">
        <v>1014</v>
      </c>
      <c r="T904" s="141" t="s">
        <v>1012</v>
      </c>
      <c r="U904" s="70"/>
      <c r="V904" s="70"/>
      <c r="W904" s="70"/>
    </row>
    <row r="905" spans="1:23" ht="15">
      <c r="A905" s="70" t="s">
        <v>136</v>
      </c>
      <c r="B905" s="70" t="s">
        <v>137</v>
      </c>
      <c r="C905" s="183">
        <v>849</v>
      </c>
      <c r="D905" s="70"/>
      <c r="E905" s="184" t="s">
        <v>2996</v>
      </c>
      <c r="F905" s="184"/>
      <c r="G905" s="184"/>
      <c r="H905" s="141" t="s">
        <v>362</v>
      </c>
      <c r="I905" s="70"/>
      <c r="J905" s="143">
        <v>41403</v>
      </c>
      <c r="K905" s="70"/>
      <c r="L905" s="143">
        <f t="shared" si="14"/>
        <v>31906</v>
      </c>
      <c r="M905" s="70"/>
      <c r="N905" s="70" t="s">
        <v>139</v>
      </c>
      <c r="O905" s="70"/>
      <c r="P905" s="70"/>
      <c r="Q905" s="70"/>
      <c r="R905" s="70"/>
      <c r="S905" s="141" t="s">
        <v>1014</v>
      </c>
      <c r="T905" s="141" t="s">
        <v>1012</v>
      </c>
      <c r="U905" s="70"/>
      <c r="V905" s="70"/>
      <c r="W905" s="70"/>
    </row>
    <row r="906" spans="1:23" ht="15">
      <c r="A906" s="70" t="s">
        <v>136</v>
      </c>
      <c r="B906" s="70" t="s">
        <v>137</v>
      </c>
      <c r="C906" s="183">
        <v>850</v>
      </c>
      <c r="D906" s="70"/>
      <c r="E906" s="184" t="s">
        <v>2997</v>
      </c>
      <c r="F906" s="184"/>
      <c r="G906" s="184"/>
      <c r="H906" s="141" t="s">
        <v>362</v>
      </c>
      <c r="I906" s="70"/>
      <c r="J906" s="143">
        <v>41403</v>
      </c>
      <c r="K906" s="70"/>
      <c r="L906" s="143">
        <f t="shared" si="14"/>
        <v>31906</v>
      </c>
      <c r="M906" s="70"/>
      <c r="N906" s="70" t="s">
        <v>139</v>
      </c>
      <c r="O906" s="70"/>
      <c r="P906" s="70"/>
      <c r="Q906" s="70"/>
      <c r="R906" s="70"/>
      <c r="S906" s="141" t="s">
        <v>1014</v>
      </c>
      <c r="T906" s="141" t="s">
        <v>1012</v>
      </c>
      <c r="U906" s="70"/>
      <c r="V906" s="70"/>
      <c r="W906" s="70"/>
    </row>
    <row r="907" spans="1:23" ht="15">
      <c r="A907" s="70" t="s">
        <v>136</v>
      </c>
      <c r="B907" s="70" t="s">
        <v>137</v>
      </c>
      <c r="C907" s="183">
        <v>851</v>
      </c>
      <c r="D907" s="70"/>
      <c r="E907" s="184" t="s">
        <v>2998</v>
      </c>
      <c r="F907" s="184"/>
      <c r="G907" s="184"/>
      <c r="H907" s="141" t="s">
        <v>362</v>
      </c>
      <c r="I907" s="70"/>
      <c r="J907" s="143">
        <v>41403</v>
      </c>
      <c r="K907" s="70"/>
      <c r="L907" s="143">
        <f t="shared" si="14"/>
        <v>31906</v>
      </c>
      <c r="M907" s="70"/>
      <c r="N907" s="70" t="s">
        <v>139</v>
      </c>
      <c r="O907" s="70"/>
      <c r="P907" s="70"/>
      <c r="Q907" s="70"/>
      <c r="R907" s="70"/>
      <c r="S907" s="141" t="s">
        <v>1014</v>
      </c>
      <c r="T907" s="141" t="s">
        <v>1012</v>
      </c>
      <c r="U907" s="70"/>
      <c r="V907" s="70"/>
      <c r="W907" s="70"/>
    </row>
    <row r="908" spans="1:23" ht="15">
      <c r="A908" s="70" t="s">
        <v>136</v>
      </c>
      <c r="B908" s="70" t="s">
        <v>137</v>
      </c>
      <c r="C908" s="183">
        <v>852</v>
      </c>
      <c r="D908" s="70"/>
      <c r="E908" s="184" t="s">
        <v>2999</v>
      </c>
      <c r="F908" s="184"/>
      <c r="G908" s="184"/>
      <c r="H908" s="141" t="s">
        <v>362</v>
      </c>
      <c r="I908" s="70"/>
      <c r="J908" s="143">
        <v>41403</v>
      </c>
      <c r="K908" s="70"/>
      <c r="L908" s="143">
        <f t="shared" si="14"/>
        <v>31906</v>
      </c>
      <c r="M908" s="70"/>
      <c r="N908" s="70" t="s">
        <v>139</v>
      </c>
      <c r="O908" s="70"/>
      <c r="P908" s="70"/>
      <c r="Q908" s="70"/>
      <c r="R908" s="70"/>
      <c r="S908" s="141" t="s">
        <v>1014</v>
      </c>
      <c r="T908" s="141" t="s">
        <v>1012</v>
      </c>
      <c r="U908" s="70"/>
      <c r="V908" s="70"/>
      <c r="W908" s="70"/>
    </row>
    <row r="909" spans="1:23" ht="15">
      <c r="A909" s="70" t="s">
        <v>136</v>
      </c>
      <c r="B909" s="70" t="s">
        <v>137</v>
      </c>
      <c r="C909" s="183">
        <v>877</v>
      </c>
      <c r="D909" s="70"/>
      <c r="E909" s="184" t="s">
        <v>3000</v>
      </c>
      <c r="F909" s="184"/>
      <c r="G909" s="184"/>
      <c r="H909" s="141" t="s">
        <v>362</v>
      </c>
      <c r="I909" s="70"/>
      <c r="J909" s="143">
        <v>41403</v>
      </c>
      <c r="K909" s="70"/>
      <c r="L909" s="143">
        <f t="shared" si="14"/>
        <v>31906</v>
      </c>
      <c r="M909" s="70"/>
      <c r="N909" s="70" t="s">
        <v>139</v>
      </c>
      <c r="O909" s="70"/>
      <c r="P909" s="70"/>
      <c r="Q909" s="70"/>
      <c r="R909" s="70"/>
      <c r="S909" s="141" t="s">
        <v>1014</v>
      </c>
      <c r="T909" s="141" t="s">
        <v>1012</v>
      </c>
      <c r="U909" s="70"/>
      <c r="V909" s="70"/>
      <c r="W909" s="70"/>
    </row>
    <row r="910" spans="1:23" ht="15">
      <c r="A910" s="70" t="s">
        <v>136</v>
      </c>
      <c r="B910" s="70" t="s">
        <v>137</v>
      </c>
      <c r="C910" s="183">
        <v>853</v>
      </c>
      <c r="D910" s="70"/>
      <c r="E910" s="184" t="s">
        <v>3001</v>
      </c>
      <c r="F910" s="184"/>
      <c r="G910" s="184"/>
      <c r="H910" s="141" t="s">
        <v>362</v>
      </c>
      <c r="I910" s="70"/>
      <c r="J910" s="143">
        <v>41403</v>
      </c>
      <c r="K910" s="70"/>
      <c r="L910" s="143">
        <f t="shared" si="14"/>
        <v>31906</v>
      </c>
      <c r="M910" s="70"/>
      <c r="N910" s="70" t="s">
        <v>139</v>
      </c>
      <c r="O910" s="70"/>
      <c r="P910" s="70"/>
      <c r="Q910" s="70"/>
      <c r="R910" s="70"/>
      <c r="S910" s="141" t="s">
        <v>1014</v>
      </c>
      <c r="T910" s="141" t="s">
        <v>1012</v>
      </c>
      <c r="U910" s="70"/>
      <c r="V910" s="70"/>
      <c r="W910" s="70"/>
    </row>
    <row r="911" spans="1:23" ht="15">
      <c r="A911" s="70" t="s">
        <v>136</v>
      </c>
      <c r="B911" s="70" t="s">
        <v>137</v>
      </c>
      <c r="C911" s="183">
        <v>854</v>
      </c>
      <c r="E911" s="184" t="s">
        <v>3002</v>
      </c>
      <c r="F911" s="184"/>
      <c r="G911" s="184"/>
      <c r="H911" s="141" t="s">
        <v>362</v>
      </c>
      <c r="J911" s="143">
        <v>41403</v>
      </c>
      <c r="L911" s="143">
        <f t="shared" si="14"/>
        <v>31906</v>
      </c>
      <c r="N911" s="70" t="s">
        <v>139</v>
      </c>
      <c r="S911" s="141" t="s">
        <v>1014</v>
      </c>
      <c r="T911" s="141" t="s">
        <v>1012</v>
      </c>
    </row>
    <row r="912" spans="1:23" ht="15">
      <c r="A912" s="70" t="s">
        <v>136</v>
      </c>
      <c r="B912" s="70" t="s">
        <v>137</v>
      </c>
      <c r="C912" s="183">
        <v>855</v>
      </c>
      <c r="E912" s="184" t="s">
        <v>3003</v>
      </c>
      <c r="F912" s="184"/>
      <c r="G912" s="184"/>
      <c r="H912" s="141" t="s">
        <v>362</v>
      </c>
      <c r="J912" s="143">
        <v>41403</v>
      </c>
      <c r="L912" s="143">
        <f t="shared" si="14"/>
        <v>31906</v>
      </c>
      <c r="N912" s="70" t="s">
        <v>139</v>
      </c>
      <c r="S912" s="141" t="s">
        <v>1014</v>
      </c>
      <c r="T912" s="141" t="s">
        <v>1012</v>
      </c>
    </row>
    <row r="913" spans="1:20" ht="15">
      <c r="A913" s="70" t="s">
        <v>136</v>
      </c>
      <c r="B913" s="70" t="s">
        <v>137</v>
      </c>
      <c r="C913" s="183">
        <v>856</v>
      </c>
      <c r="E913" s="184" t="s">
        <v>3004</v>
      </c>
      <c r="F913" s="184"/>
      <c r="G913" s="184"/>
      <c r="H913" s="141" t="s">
        <v>362</v>
      </c>
      <c r="J913" s="143">
        <v>41403</v>
      </c>
      <c r="L913" s="143">
        <f t="shared" si="14"/>
        <v>31906</v>
      </c>
      <c r="N913" s="70" t="s">
        <v>139</v>
      </c>
      <c r="S913" s="141" t="s">
        <v>1014</v>
      </c>
      <c r="T913" s="141" t="s">
        <v>1012</v>
      </c>
    </row>
    <row r="914" spans="1:20" ht="15">
      <c r="A914" s="70" t="s">
        <v>136</v>
      </c>
      <c r="B914" s="70" t="s">
        <v>137</v>
      </c>
      <c r="C914" s="183">
        <v>857</v>
      </c>
      <c r="E914" s="184" t="s">
        <v>3005</v>
      </c>
      <c r="F914" s="184"/>
      <c r="G914" s="184"/>
      <c r="H914" s="141" t="s">
        <v>362</v>
      </c>
      <c r="J914" s="143">
        <v>41403</v>
      </c>
      <c r="L914" s="143">
        <f t="shared" si="14"/>
        <v>31906</v>
      </c>
      <c r="N914" s="70" t="s">
        <v>139</v>
      </c>
      <c r="S914" s="141" t="s">
        <v>1014</v>
      </c>
      <c r="T914" s="141" t="s">
        <v>1012</v>
      </c>
    </row>
    <row r="915" spans="1:20" ht="15">
      <c r="A915" s="70" t="s">
        <v>136</v>
      </c>
      <c r="B915" s="70" t="s">
        <v>137</v>
      </c>
      <c r="C915" s="183">
        <v>858</v>
      </c>
      <c r="E915" s="184" t="s">
        <v>3006</v>
      </c>
      <c r="F915" s="184"/>
      <c r="G915" s="184"/>
      <c r="H915" s="141" t="s">
        <v>362</v>
      </c>
      <c r="J915" s="143">
        <v>41403</v>
      </c>
      <c r="L915" s="143">
        <f t="shared" si="14"/>
        <v>31906</v>
      </c>
      <c r="N915" s="70" t="s">
        <v>139</v>
      </c>
      <c r="S915" s="141" t="s">
        <v>1014</v>
      </c>
      <c r="T915" s="141" t="s">
        <v>1012</v>
      </c>
    </row>
    <row r="916" spans="1:20" ht="15">
      <c r="A916" s="70" t="s">
        <v>136</v>
      </c>
      <c r="B916" s="70" t="s">
        <v>137</v>
      </c>
      <c r="C916" s="183">
        <v>859</v>
      </c>
      <c r="E916" s="184" t="s">
        <v>3007</v>
      </c>
      <c r="F916" s="184"/>
      <c r="G916" s="184"/>
      <c r="H916" s="141" t="s">
        <v>362</v>
      </c>
      <c r="J916" s="143">
        <v>41403</v>
      </c>
      <c r="L916" s="143">
        <f t="shared" si="14"/>
        <v>31906</v>
      </c>
      <c r="N916" s="70" t="s">
        <v>139</v>
      </c>
      <c r="S916" s="141" t="s">
        <v>1014</v>
      </c>
      <c r="T916" s="141" t="s">
        <v>1012</v>
      </c>
    </row>
    <row r="917" spans="1:20" ht="15">
      <c r="A917" s="70" t="s">
        <v>136</v>
      </c>
      <c r="B917" s="70" t="s">
        <v>137</v>
      </c>
      <c r="C917" s="183">
        <v>860</v>
      </c>
      <c r="E917" s="184" t="s">
        <v>3008</v>
      </c>
      <c r="F917" s="184"/>
      <c r="G917" s="184"/>
      <c r="H917" s="141" t="s">
        <v>362</v>
      </c>
      <c r="J917" s="143">
        <v>41403</v>
      </c>
      <c r="L917" s="143">
        <f t="shared" si="14"/>
        <v>31906</v>
      </c>
      <c r="N917" s="70" t="s">
        <v>139</v>
      </c>
      <c r="S917" s="141" t="s">
        <v>1014</v>
      </c>
      <c r="T917" s="141" t="s">
        <v>1012</v>
      </c>
    </row>
    <row r="918" spans="1:20" ht="15">
      <c r="A918" s="70" t="s">
        <v>136</v>
      </c>
      <c r="B918" s="70" t="s">
        <v>137</v>
      </c>
      <c r="C918" s="183">
        <v>861</v>
      </c>
      <c r="E918" s="184" t="s">
        <v>3009</v>
      </c>
      <c r="F918" s="184"/>
      <c r="G918" s="184"/>
      <c r="H918" s="141" t="s">
        <v>362</v>
      </c>
      <c r="J918" s="143">
        <v>41403</v>
      </c>
      <c r="L918" s="143">
        <f t="shared" si="14"/>
        <v>31906</v>
      </c>
      <c r="N918" s="70" t="s">
        <v>139</v>
      </c>
      <c r="S918" s="141" t="s">
        <v>1014</v>
      </c>
      <c r="T918" s="141" t="s">
        <v>1012</v>
      </c>
    </row>
    <row r="919" spans="1:20" ht="15">
      <c r="A919" s="70" t="s">
        <v>136</v>
      </c>
      <c r="B919" s="70" t="s">
        <v>137</v>
      </c>
      <c r="C919" s="183">
        <v>862</v>
      </c>
      <c r="E919" s="184" t="s">
        <v>3010</v>
      </c>
      <c r="F919" s="184"/>
      <c r="G919" s="184"/>
      <c r="H919" s="141" t="s">
        <v>362</v>
      </c>
      <c r="J919" s="143">
        <v>41403</v>
      </c>
      <c r="L919" s="143">
        <f t="shared" si="14"/>
        <v>31906</v>
      </c>
      <c r="N919" s="70" t="s">
        <v>139</v>
      </c>
      <c r="S919" s="141" t="s">
        <v>1014</v>
      </c>
      <c r="T919" s="141" t="s">
        <v>1012</v>
      </c>
    </row>
    <row r="920" spans="1:20" ht="15">
      <c r="A920" s="70" t="s">
        <v>136</v>
      </c>
      <c r="B920" s="70" t="s">
        <v>137</v>
      </c>
      <c r="C920" s="183">
        <v>863</v>
      </c>
      <c r="E920" s="184" t="s">
        <v>3011</v>
      </c>
      <c r="F920" s="184"/>
      <c r="G920" s="184"/>
      <c r="H920" s="141" t="s">
        <v>362</v>
      </c>
      <c r="J920" s="143">
        <v>41403</v>
      </c>
      <c r="L920" s="143">
        <f t="shared" si="14"/>
        <v>31906</v>
      </c>
      <c r="N920" s="70" t="s">
        <v>139</v>
      </c>
      <c r="S920" s="141" t="s">
        <v>1014</v>
      </c>
      <c r="T920" s="141" t="s">
        <v>1012</v>
      </c>
    </row>
    <row r="921" spans="1:20" ht="15">
      <c r="A921" s="70" t="s">
        <v>136</v>
      </c>
      <c r="B921" s="70" t="s">
        <v>137</v>
      </c>
      <c r="C921" s="183">
        <v>864</v>
      </c>
      <c r="E921" s="184" t="s">
        <v>3012</v>
      </c>
      <c r="F921" s="184"/>
      <c r="G921" s="184"/>
      <c r="H921" s="141" t="s">
        <v>362</v>
      </c>
      <c r="J921" s="143">
        <v>41403</v>
      </c>
      <c r="L921" s="143">
        <f t="shared" si="14"/>
        <v>31906</v>
      </c>
      <c r="N921" s="70" t="s">
        <v>139</v>
      </c>
      <c r="S921" s="141" t="s">
        <v>1014</v>
      </c>
      <c r="T921" s="141" t="s">
        <v>1012</v>
      </c>
    </row>
    <row r="922" spans="1:20" ht="15">
      <c r="A922" s="70" t="s">
        <v>136</v>
      </c>
      <c r="B922" s="70" t="s">
        <v>137</v>
      </c>
      <c r="C922" s="183">
        <v>865</v>
      </c>
      <c r="E922" s="184" t="s">
        <v>3013</v>
      </c>
      <c r="F922" s="184"/>
      <c r="G922" s="184"/>
      <c r="H922" s="141" t="s">
        <v>362</v>
      </c>
      <c r="J922" s="143">
        <v>41403</v>
      </c>
      <c r="L922" s="143">
        <f t="shared" si="14"/>
        <v>31906</v>
      </c>
      <c r="N922" s="70" t="s">
        <v>139</v>
      </c>
      <c r="S922" s="141" t="s">
        <v>1014</v>
      </c>
      <c r="T922" s="141" t="s">
        <v>1012</v>
      </c>
    </row>
    <row r="923" spans="1:20" ht="15">
      <c r="A923" s="70" t="s">
        <v>136</v>
      </c>
      <c r="B923" s="70" t="s">
        <v>137</v>
      </c>
      <c r="C923" s="183">
        <v>866</v>
      </c>
      <c r="E923" s="184" t="s">
        <v>3014</v>
      </c>
      <c r="F923" s="184"/>
      <c r="G923" s="184"/>
      <c r="H923" s="141" t="s">
        <v>362</v>
      </c>
      <c r="J923" s="143">
        <v>41403</v>
      </c>
      <c r="L923" s="143">
        <f t="shared" si="14"/>
        <v>31906</v>
      </c>
      <c r="N923" s="70" t="s">
        <v>139</v>
      </c>
      <c r="S923" s="141" t="s">
        <v>1014</v>
      </c>
      <c r="T923" s="141" t="s">
        <v>1012</v>
      </c>
    </row>
    <row r="924" spans="1:20" ht="15">
      <c r="A924" s="70" t="s">
        <v>136</v>
      </c>
      <c r="B924" s="70" t="s">
        <v>137</v>
      </c>
      <c r="C924" s="183">
        <v>867</v>
      </c>
      <c r="E924" s="184" t="s">
        <v>3015</v>
      </c>
      <c r="F924" s="184"/>
      <c r="G924" s="184"/>
      <c r="H924" s="141" t="s">
        <v>362</v>
      </c>
      <c r="J924" s="143">
        <v>41403</v>
      </c>
      <c r="L924" s="143">
        <f t="shared" si="14"/>
        <v>31906</v>
      </c>
      <c r="N924" s="70" t="s">
        <v>139</v>
      </c>
      <c r="S924" s="141" t="s">
        <v>1014</v>
      </c>
      <c r="T924" s="141" t="s">
        <v>1012</v>
      </c>
    </row>
    <row r="925" spans="1:20" ht="15">
      <c r="A925" s="70" t="s">
        <v>136</v>
      </c>
      <c r="B925" s="70" t="s">
        <v>137</v>
      </c>
      <c r="C925" s="183">
        <v>869</v>
      </c>
      <c r="E925" s="184" t="s">
        <v>3016</v>
      </c>
      <c r="F925" s="184"/>
      <c r="G925" s="184"/>
      <c r="H925" s="141" t="s">
        <v>362</v>
      </c>
      <c r="J925" s="143">
        <v>41403</v>
      </c>
      <c r="L925" s="143">
        <f t="shared" si="14"/>
        <v>31906</v>
      </c>
      <c r="N925" s="70" t="s">
        <v>139</v>
      </c>
      <c r="S925" s="141" t="s">
        <v>1014</v>
      </c>
      <c r="T925" s="141" t="s">
        <v>1012</v>
      </c>
    </row>
    <row r="926" spans="1:20" ht="15">
      <c r="A926" s="70" t="s">
        <v>136</v>
      </c>
      <c r="B926" s="70" t="s">
        <v>137</v>
      </c>
      <c r="C926" s="183">
        <v>872</v>
      </c>
      <c r="E926" s="184" t="s">
        <v>3017</v>
      </c>
      <c r="F926" s="184"/>
      <c r="G926" s="184"/>
      <c r="H926" s="141" t="s">
        <v>362</v>
      </c>
      <c r="J926" s="143">
        <v>41403</v>
      </c>
      <c r="L926" s="143">
        <f t="shared" si="14"/>
        <v>31906</v>
      </c>
      <c r="N926" s="70" t="s">
        <v>139</v>
      </c>
      <c r="S926" s="141" t="s">
        <v>1014</v>
      </c>
      <c r="T926" s="141" t="s">
        <v>1012</v>
      </c>
    </row>
    <row r="927" spans="1:20" ht="15">
      <c r="A927" s="70" t="s">
        <v>136</v>
      </c>
      <c r="B927" s="70" t="s">
        <v>137</v>
      </c>
      <c r="C927" s="183">
        <v>873</v>
      </c>
      <c r="E927" s="185" t="s">
        <v>3018</v>
      </c>
      <c r="F927" s="184"/>
      <c r="G927" s="184"/>
      <c r="H927" s="141" t="s">
        <v>362</v>
      </c>
      <c r="J927" s="143">
        <v>41403</v>
      </c>
      <c r="L927" s="143">
        <f t="shared" si="14"/>
        <v>31906</v>
      </c>
      <c r="N927" s="70" t="s">
        <v>139</v>
      </c>
      <c r="S927" s="141" t="s">
        <v>1014</v>
      </c>
      <c r="T927" s="141" t="s">
        <v>1012</v>
      </c>
    </row>
    <row r="928" spans="1:20" ht="15">
      <c r="A928" s="70" t="s">
        <v>136</v>
      </c>
      <c r="B928" s="70" t="s">
        <v>137</v>
      </c>
      <c r="C928" s="186">
        <v>806</v>
      </c>
      <c r="E928" s="3" t="s">
        <v>3019</v>
      </c>
      <c r="F928" s="3">
        <v>0</v>
      </c>
      <c r="H928" s="141" t="s">
        <v>362</v>
      </c>
      <c r="J928" s="143">
        <v>41404</v>
      </c>
      <c r="L928" s="143">
        <f t="shared" si="14"/>
        <v>31907</v>
      </c>
      <c r="S928" s="141" t="s">
        <v>1014</v>
      </c>
      <c r="T928" s="141" t="s">
        <v>1012</v>
      </c>
    </row>
    <row r="929" spans="1:20" ht="15">
      <c r="A929" s="70" t="s">
        <v>136</v>
      </c>
      <c r="B929" s="70" t="s">
        <v>137</v>
      </c>
      <c r="C929" s="115">
        <v>762</v>
      </c>
      <c r="E929" s="3" t="s">
        <v>3020</v>
      </c>
      <c r="F929" s="3">
        <v>0</v>
      </c>
      <c r="H929" s="141" t="s">
        <v>362</v>
      </c>
      <c r="J929" s="143">
        <v>41405</v>
      </c>
      <c r="L929" s="143">
        <f t="shared" si="14"/>
        <v>31908</v>
      </c>
      <c r="S929" s="141" t="s">
        <v>1014</v>
      </c>
      <c r="T929" s="141" t="s">
        <v>1012</v>
      </c>
    </row>
    <row r="930" spans="1:20" ht="15">
      <c r="A930" s="70" t="s">
        <v>136</v>
      </c>
      <c r="B930" s="70" t="s">
        <v>137</v>
      </c>
      <c r="C930" s="115">
        <v>951</v>
      </c>
      <c r="E930" s="3" t="s">
        <v>3021</v>
      </c>
      <c r="F930" s="3">
        <v>0</v>
      </c>
      <c r="H930" s="141" t="s">
        <v>362</v>
      </c>
      <c r="J930" s="143">
        <v>41406</v>
      </c>
      <c r="L930" s="143">
        <f t="shared" si="14"/>
        <v>31909</v>
      </c>
      <c r="S930" s="141" t="s">
        <v>1014</v>
      </c>
      <c r="T930" s="141" t="s">
        <v>1012</v>
      </c>
    </row>
    <row r="931" spans="1:20" ht="15">
      <c r="A931" s="70"/>
      <c r="B931" s="70"/>
      <c r="C931" s="115"/>
      <c r="H931" s="141" t="s">
        <v>362</v>
      </c>
      <c r="J931" s="143">
        <v>41407</v>
      </c>
      <c r="L931" s="143">
        <f t="shared" si="14"/>
        <v>31910</v>
      </c>
      <c r="S931" s="141" t="s">
        <v>1014</v>
      </c>
      <c r="T931" s="141" t="s">
        <v>1012</v>
      </c>
    </row>
  </sheetData>
  <autoFilter ref="C1:C931" xr:uid="{00000000-0001-0000-0000-000000000000}"/>
  <dataConsolidate/>
  <mergeCells count="27">
    <mergeCell ref="E925:G925"/>
    <mergeCell ref="E926:G926"/>
    <mergeCell ref="E927:G927"/>
    <mergeCell ref="E922:G922"/>
    <mergeCell ref="E923:G923"/>
    <mergeCell ref="E924:G924"/>
    <mergeCell ref="E917:G917"/>
    <mergeCell ref="E918:G918"/>
    <mergeCell ref="E919:G919"/>
    <mergeCell ref="E920:G920"/>
    <mergeCell ref="E921:G921"/>
    <mergeCell ref="E912:G912"/>
    <mergeCell ref="E913:G913"/>
    <mergeCell ref="E914:G914"/>
    <mergeCell ref="E915:G915"/>
    <mergeCell ref="E916:G916"/>
    <mergeCell ref="E910:G910"/>
    <mergeCell ref="E911:G911"/>
    <mergeCell ref="E906:G906"/>
    <mergeCell ref="E907:G907"/>
    <mergeCell ref="E908:G908"/>
    <mergeCell ref="E909:G909"/>
    <mergeCell ref="E901:G901"/>
    <mergeCell ref="E902:G902"/>
    <mergeCell ref="E903:G903"/>
    <mergeCell ref="E904:G904"/>
    <mergeCell ref="E905:G905"/>
  </mergeCells>
  <conditionalFormatting sqref="C1:C927 C932:C1048576">
    <cfRule type="duplicateValues" dxfId="58" priority="2"/>
    <cfRule type="duplicateValues" dxfId="57" priority="3"/>
  </conditionalFormatting>
  <conditionalFormatting sqref="I1">
    <cfRule type="duplicateValues" dxfId="56" priority="8"/>
  </conditionalFormatting>
  <conditionalFormatting sqref="C1:C1048576">
    <cfRule type="duplicateValues" dxfId="55" priority="1"/>
  </conditionalFormatting>
  <dataValidations count="3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931" xr:uid="{00000000-0002-0000-0000-000001000000}">
      <formula1>"Member,Nominal Member,Organisation"</formula1>
    </dataValidation>
    <dataValidation type="list" allowBlank="1" showInputMessage="1" showErrorMessage="1" sqref="N2:N927" xr:uid="{00000000-0002-0000-0000-000002000000}">
      <formula1>"Single,Married,Divorced,Not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38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ColWidth="16.85546875" defaultRowHeight="15"/>
  <cols>
    <col min="1" max="1" width="15.140625" style="48" bestFit="1" customWidth="1"/>
    <col min="2" max="2" width="18.28515625" style="48" customWidth="1"/>
    <col min="3" max="3" width="14" style="48" bestFit="1" customWidth="1"/>
    <col min="4" max="4" width="16.85546875" style="69"/>
    <col min="5" max="5" width="13.85546875" style="132" bestFit="1" customWidth="1"/>
    <col min="6" max="6" width="18.85546875" style="48" bestFit="1" customWidth="1"/>
    <col min="7" max="7" width="9.28515625" style="48" bestFit="1" customWidth="1"/>
    <col min="8" max="8" width="17.140625" style="48" customWidth="1"/>
    <col min="9" max="9" width="17.140625" style="48" bestFit="1" customWidth="1"/>
    <col min="10" max="10" width="17.7109375" style="48" bestFit="1" customWidth="1"/>
    <col min="11" max="11" width="21.140625" style="48" bestFit="1" customWidth="1"/>
    <col min="12" max="16384" width="16.85546875" style="48"/>
  </cols>
  <sheetData>
    <row r="1" spans="1:11" ht="30">
      <c r="A1" s="50" t="s">
        <v>2</v>
      </c>
      <c r="B1" s="50" t="s">
        <v>44</v>
      </c>
      <c r="C1" s="50" t="s">
        <v>66</v>
      </c>
      <c r="D1" s="68" t="s">
        <v>67</v>
      </c>
      <c r="E1" s="50" t="s">
        <v>68</v>
      </c>
      <c r="F1" s="53" t="s">
        <v>8</v>
      </c>
      <c r="G1" s="53" t="s">
        <v>69</v>
      </c>
      <c r="H1" s="53" t="s">
        <v>70</v>
      </c>
      <c r="I1" s="53" t="s">
        <v>71</v>
      </c>
      <c r="J1" s="53" t="s">
        <v>72</v>
      </c>
      <c r="K1" s="73" t="s">
        <v>73</v>
      </c>
    </row>
    <row r="2" spans="1:11">
      <c r="A2" s="149">
        <v>35</v>
      </c>
      <c r="B2" s="55" t="s">
        <v>163</v>
      </c>
      <c r="C2" s="124">
        <v>1</v>
      </c>
      <c r="D2" s="140">
        <v>43555</v>
      </c>
      <c r="E2" s="147">
        <v>1058</v>
      </c>
      <c r="F2" s="124">
        <v>1</v>
      </c>
      <c r="G2" s="55"/>
      <c r="H2" s="55" t="s">
        <v>145</v>
      </c>
      <c r="I2" s="55"/>
      <c r="J2" s="55"/>
      <c r="K2" s="55"/>
    </row>
    <row r="3" spans="1:11">
      <c r="A3" s="149">
        <v>232</v>
      </c>
      <c r="B3" s="55" t="s">
        <v>163</v>
      </c>
      <c r="C3" s="124">
        <v>3</v>
      </c>
      <c r="D3" s="140">
        <v>43555</v>
      </c>
      <c r="E3" s="148">
        <v>100</v>
      </c>
      <c r="F3" s="124">
        <v>2</v>
      </c>
      <c r="G3" s="55"/>
      <c r="H3" s="55" t="s">
        <v>145</v>
      </c>
      <c r="I3" s="55"/>
      <c r="J3" s="55"/>
      <c r="K3" s="55"/>
    </row>
    <row r="4" spans="1:11">
      <c r="A4" s="149">
        <v>333</v>
      </c>
      <c r="B4" s="55" t="s">
        <v>163</v>
      </c>
      <c r="C4" s="124">
        <v>4</v>
      </c>
      <c r="D4" s="140">
        <v>43555</v>
      </c>
      <c r="E4" s="148">
        <v>394</v>
      </c>
      <c r="F4" s="124">
        <v>3</v>
      </c>
      <c r="G4" s="55"/>
      <c r="H4" s="55" t="s">
        <v>145</v>
      </c>
      <c r="I4" s="55"/>
      <c r="J4" s="55"/>
      <c r="K4" s="55"/>
    </row>
    <row r="5" spans="1:11">
      <c r="A5" s="149">
        <v>707</v>
      </c>
      <c r="B5" s="55" t="s">
        <v>163</v>
      </c>
      <c r="C5" s="124">
        <v>5</v>
      </c>
      <c r="D5" s="140">
        <v>43555</v>
      </c>
      <c r="E5" s="148">
        <v>100</v>
      </c>
      <c r="F5" s="124">
        <v>4</v>
      </c>
      <c r="G5" s="55"/>
      <c r="H5" s="55" t="s">
        <v>145</v>
      </c>
      <c r="I5" s="55"/>
      <c r="J5" s="55"/>
      <c r="K5" s="55"/>
    </row>
    <row r="6" spans="1:11">
      <c r="A6" s="149">
        <v>708</v>
      </c>
      <c r="B6" s="55" t="s">
        <v>163</v>
      </c>
      <c r="C6" s="124">
        <v>6</v>
      </c>
      <c r="D6" s="140">
        <v>43555</v>
      </c>
      <c r="E6" s="148">
        <v>100</v>
      </c>
      <c r="F6" s="124">
        <v>5</v>
      </c>
      <c r="G6" s="55"/>
      <c r="H6" s="55" t="s">
        <v>145</v>
      </c>
      <c r="I6" s="55"/>
      <c r="J6" s="55"/>
      <c r="K6" s="55"/>
    </row>
    <row r="7" spans="1:11">
      <c r="A7" s="149">
        <v>709</v>
      </c>
      <c r="B7" s="55" t="s">
        <v>163</v>
      </c>
      <c r="C7" s="124">
        <v>7</v>
      </c>
      <c r="D7" s="140">
        <v>43555</v>
      </c>
      <c r="E7" s="148">
        <v>245</v>
      </c>
      <c r="F7" s="124">
        <v>6</v>
      </c>
      <c r="G7" s="55"/>
      <c r="H7" s="55" t="s">
        <v>145</v>
      </c>
      <c r="I7" s="55"/>
      <c r="J7" s="55"/>
      <c r="K7" s="55"/>
    </row>
    <row r="8" spans="1:11">
      <c r="A8" s="149">
        <v>483</v>
      </c>
      <c r="B8" s="55" t="s">
        <v>163</v>
      </c>
      <c r="C8" s="124">
        <v>8</v>
      </c>
      <c r="D8" s="140">
        <v>43555</v>
      </c>
      <c r="E8" s="148">
        <v>100</v>
      </c>
      <c r="F8" s="124">
        <v>7</v>
      </c>
      <c r="G8" s="55"/>
      <c r="H8" s="55" t="s">
        <v>145</v>
      </c>
      <c r="I8" s="55"/>
      <c r="J8" s="55"/>
      <c r="K8" s="55"/>
    </row>
    <row r="9" spans="1:11">
      <c r="A9" s="149">
        <v>93</v>
      </c>
      <c r="B9" s="55" t="s">
        <v>163</v>
      </c>
      <c r="C9" s="124">
        <v>9</v>
      </c>
      <c r="D9" s="140">
        <v>43555</v>
      </c>
      <c r="E9" s="148">
        <v>100</v>
      </c>
      <c r="F9" s="124">
        <v>8</v>
      </c>
      <c r="G9" s="55"/>
      <c r="H9" s="55" t="s">
        <v>145</v>
      </c>
      <c r="I9" s="55"/>
      <c r="J9" s="55"/>
      <c r="K9" s="55"/>
    </row>
    <row r="10" spans="1:11">
      <c r="A10" s="149">
        <v>302</v>
      </c>
      <c r="B10" s="55" t="s">
        <v>163</v>
      </c>
      <c r="C10" s="124">
        <v>10</v>
      </c>
      <c r="D10" s="140">
        <v>43555</v>
      </c>
      <c r="E10" s="148">
        <v>100</v>
      </c>
      <c r="F10" s="124">
        <v>9</v>
      </c>
      <c r="G10" s="55"/>
      <c r="H10" s="55" t="s">
        <v>145</v>
      </c>
      <c r="I10" s="55"/>
      <c r="J10" s="55"/>
      <c r="K10" s="55"/>
    </row>
    <row r="11" spans="1:11">
      <c r="A11" s="149">
        <v>137</v>
      </c>
      <c r="B11" s="55" t="s">
        <v>163</v>
      </c>
      <c r="C11" s="124">
        <v>11</v>
      </c>
      <c r="D11" s="140">
        <v>43555</v>
      </c>
      <c r="E11" s="148">
        <v>155</v>
      </c>
      <c r="F11" s="124">
        <v>10</v>
      </c>
      <c r="G11" s="55"/>
      <c r="H11" s="55" t="s">
        <v>145</v>
      </c>
      <c r="I11" s="55"/>
      <c r="J11" s="55"/>
      <c r="K11" s="55"/>
    </row>
    <row r="12" spans="1:11">
      <c r="A12" s="149">
        <v>315</v>
      </c>
      <c r="B12" s="55" t="s">
        <v>163</v>
      </c>
      <c r="C12" s="124">
        <v>12</v>
      </c>
      <c r="D12" s="140">
        <v>43555</v>
      </c>
      <c r="E12" s="148">
        <v>100</v>
      </c>
      <c r="F12" s="124">
        <v>11</v>
      </c>
      <c r="G12" s="55"/>
      <c r="H12" s="55" t="s">
        <v>145</v>
      </c>
      <c r="I12" s="55"/>
      <c r="J12" s="55"/>
      <c r="K12" s="55"/>
    </row>
    <row r="13" spans="1:11">
      <c r="A13" s="149">
        <v>912</v>
      </c>
      <c r="B13" s="55" t="s">
        <v>163</v>
      </c>
      <c r="C13" s="124">
        <v>13</v>
      </c>
      <c r="D13" s="140">
        <v>43555</v>
      </c>
      <c r="E13" s="148">
        <v>1</v>
      </c>
      <c r="F13" s="124">
        <v>12</v>
      </c>
      <c r="G13" s="55"/>
      <c r="H13" s="55" t="s">
        <v>145</v>
      </c>
      <c r="I13" s="55"/>
      <c r="J13" s="55"/>
      <c r="K13" s="55"/>
    </row>
    <row r="14" spans="1:11">
      <c r="A14" s="149">
        <v>156</v>
      </c>
      <c r="B14" s="55" t="s">
        <v>163</v>
      </c>
      <c r="C14" s="124">
        <v>15</v>
      </c>
      <c r="D14" s="140">
        <v>43555</v>
      </c>
      <c r="E14" s="148">
        <v>89</v>
      </c>
      <c r="F14" s="124">
        <v>13</v>
      </c>
      <c r="G14" s="55"/>
      <c r="H14" s="55" t="s">
        <v>145</v>
      </c>
      <c r="I14" s="55"/>
      <c r="J14" s="55"/>
      <c r="K14" s="55"/>
    </row>
    <row r="15" spans="1:11">
      <c r="A15" s="149">
        <v>348</v>
      </c>
      <c r="B15" s="55" t="s">
        <v>163</v>
      </c>
      <c r="C15" s="124">
        <v>16</v>
      </c>
      <c r="D15" s="140">
        <v>43555</v>
      </c>
      <c r="E15" s="148">
        <v>100</v>
      </c>
      <c r="F15" s="124">
        <v>15</v>
      </c>
      <c r="G15" s="55"/>
      <c r="H15" s="55" t="s">
        <v>145</v>
      </c>
      <c r="I15" s="55"/>
      <c r="J15" s="55"/>
      <c r="K15" s="55"/>
    </row>
    <row r="16" spans="1:11">
      <c r="A16" s="149">
        <v>711</v>
      </c>
      <c r="B16" s="55" t="s">
        <v>163</v>
      </c>
      <c r="C16" s="124">
        <v>17</v>
      </c>
      <c r="D16" s="140">
        <v>43555</v>
      </c>
      <c r="E16" s="148">
        <v>100</v>
      </c>
      <c r="F16" s="124">
        <v>16</v>
      </c>
      <c r="G16" s="55"/>
      <c r="H16" s="55" t="s">
        <v>145</v>
      </c>
      <c r="I16" s="55"/>
      <c r="J16" s="55"/>
      <c r="K16" s="55"/>
    </row>
    <row r="17" spans="1:11">
      <c r="A17" s="149">
        <v>5</v>
      </c>
      <c r="B17" s="55" t="s">
        <v>163</v>
      </c>
      <c r="C17" s="124">
        <v>18</v>
      </c>
      <c r="D17" s="140">
        <v>43555</v>
      </c>
      <c r="E17" s="148">
        <v>160</v>
      </c>
      <c r="F17" s="124">
        <v>17</v>
      </c>
      <c r="G17" s="55"/>
      <c r="H17" s="55" t="s">
        <v>145</v>
      </c>
      <c r="I17" s="55"/>
      <c r="J17" s="55"/>
      <c r="K17" s="55"/>
    </row>
    <row r="18" spans="1:11">
      <c r="A18" s="149">
        <v>6</v>
      </c>
      <c r="B18" s="55" t="s">
        <v>163</v>
      </c>
      <c r="C18" s="124">
        <v>19</v>
      </c>
      <c r="D18" s="140">
        <v>43555</v>
      </c>
      <c r="E18" s="148">
        <v>100</v>
      </c>
      <c r="F18" s="124">
        <v>18</v>
      </c>
      <c r="G18" s="55"/>
      <c r="H18" s="55" t="s">
        <v>145</v>
      </c>
      <c r="I18" s="55"/>
      <c r="J18" s="55"/>
      <c r="K18" s="55"/>
    </row>
    <row r="19" spans="1:11">
      <c r="A19" s="152">
        <v>1010</v>
      </c>
      <c r="B19" s="55" t="s">
        <v>163</v>
      </c>
      <c r="C19" s="150">
        <v>20</v>
      </c>
      <c r="D19" s="140">
        <v>43555</v>
      </c>
      <c r="E19" s="151">
        <v>100</v>
      </c>
      <c r="F19" s="124">
        <v>19</v>
      </c>
      <c r="G19" s="55"/>
      <c r="H19" s="55" t="s">
        <v>145</v>
      </c>
      <c r="I19" s="55"/>
      <c r="J19" s="55"/>
      <c r="K19" s="55"/>
    </row>
    <row r="20" spans="1:11">
      <c r="A20" s="149">
        <v>665</v>
      </c>
      <c r="B20" s="55" t="s">
        <v>163</v>
      </c>
      <c r="C20" s="124">
        <v>22</v>
      </c>
      <c r="D20" s="140">
        <v>43555</v>
      </c>
      <c r="E20" s="148">
        <v>100</v>
      </c>
      <c r="F20" s="124">
        <v>20</v>
      </c>
      <c r="G20" s="55"/>
      <c r="H20" s="55" t="s">
        <v>145</v>
      </c>
      <c r="I20" s="55"/>
      <c r="J20" s="55"/>
      <c r="K20" s="55"/>
    </row>
    <row r="21" spans="1:11">
      <c r="A21" s="149">
        <v>713</v>
      </c>
      <c r="B21" s="55" t="s">
        <v>163</v>
      </c>
      <c r="C21" s="124">
        <v>23</v>
      </c>
      <c r="D21" s="140">
        <v>43555</v>
      </c>
      <c r="E21" s="148">
        <v>333</v>
      </c>
      <c r="F21" s="124">
        <v>21</v>
      </c>
      <c r="G21" s="55"/>
      <c r="H21" s="55" t="s">
        <v>145</v>
      </c>
      <c r="I21" s="55"/>
      <c r="J21" s="55"/>
      <c r="K21" s="55"/>
    </row>
    <row r="22" spans="1:11">
      <c r="A22" s="149">
        <v>81</v>
      </c>
      <c r="B22" s="55" t="s">
        <v>163</v>
      </c>
      <c r="C22" s="124">
        <v>25</v>
      </c>
      <c r="D22" s="140">
        <v>43555</v>
      </c>
      <c r="E22" s="148">
        <v>100</v>
      </c>
      <c r="F22" s="124">
        <v>22</v>
      </c>
      <c r="G22" s="55"/>
      <c r="H22" s="55" t="s">
        <v>145</v>
      </c>
      <c r="I22" s="55"/>
      <c r="J22" s="55"/>
      <c r="K22" s="55"/>
    </row>
    <row r="23" spans="1:11">
      <c r="A23" s="149">
        <v>416</v>
      </c>
      <c r="B23" s="55" t="s">
        <v>163</v>
      </c>
      <c r="C23" s="124">
        <v>26</v>
      </c>
      <c r="D23" s="140">
        <v>43555</v>
      </c>
      <c r="E23" s="148">
        <v>100</v>
      </c>
      <c r="F23" s="124">
        <v>23</v>
      </c>
      <c r="G23" s="55"/>
      <c r="H23" s="55" t="s">
        <v>145</v>
      </c>
      <c r="I23" s="55"/>
      <c r="J23" s="55"/>
      <c r="K23" s="55"/>
    </row>
    <row r="24" spans="1:11">
      <c r="A24" s="149">
        <v>218</v>
      </c>
      <c r="B24" s="55" t="s">
        <v>163</v>
      </c>
      <c r="C24" s="124">
        <v>27</v>
      </c>
      <c r="D24" s="140">
        <v>43555</v>
      </c>
      <c r="E24" s="148">
        <v>913</v>
      </c>
      <c r="F24" s="124">
        <v>24</v>
      </c>
      <c r="G24" s="55"/>
      <c r="H24" s="55" t="s">
        <v>145</v>
      </c>
      <c r="I24" s="55"/>
      <c r="J24" s="55"/>
      <c r="K24" s="55"/>
    </row>
    <row r="25" spans="1:11">
      <c r="A25" s="149">
        <v>285</v>
      </c>
      <c r="B25" s="55" t="s">
        <v>163</v>
      </c>
      <c r="C25" s="124">
        <v>28</v>
      </c>
      <c r="D25" s="140">
        <v>43555</v>
      </c>
      <c r="E25" s="148">
        <v>100</v>
      </c>
      <c r="F25" s="124">
        <v>25</v>
      </c>
      <c r="G25" s="55"/>
      <c r="H25" s="55" t="s">
        <v>145</v>
      </c>
      <c r="I25" s="55"/>
      <c r="J25" s="55"/>
      <c r="K25" s="55"/>
    </row>
    <row r="26" spans="1:11">
      <c r="A26" s="149">
        <v>151</v>
      </c>
      <c r="B26" s="55" t="s">
        <v>163</v>
      </c>
      <c r="C26" s="124">
        <v>29</v>
      </c>
      <c r="D26" s="140">
        <v>43555</v>
      </c>
      <c r="E26" s="148">
        <v>175</v>
      </c>
      <c r="F26" s="124">
        <v>27</v>
      </c>
      <c r="G26" s="55"/>
      <c r="H26" s="55" t="s">
        <v>145</v>
      </c>
      <c r="I26" s="55"/>
      <c r="J26" s="55"/>
      <c r="K26" s="55"/>
    </row>
    <row r="27" spans="1:11">
      <c r="A27" s="149">
        <v>198</v>
      </c>
      <c r="B27" s="55" t="s">
        <v>163</v>
      </c>
      <c r="C27" s="124">
        <v>31</v>
      </c>
      <c r="D27" s="140">
        <v>43555</v>
      </c>
      <c r="E27" s="148">
        <v>100</v>
      </c>
      <c r="F27" s="124">
        <v>37</v>
      </c>
      <c r="G27" s="55"/>
      <c r="H27" s="55" t="s">
        <v>145</v>
      </c>
      <c r="I27" s="55"/>
      <c r="J27" s="55"/>
      <c r="K27" s="55"/>
    </row>
    <row r="28" spans="1:11">
      <c r="A28" s="149">
        <v>611</v>
      </c>
      <c r="B28" s="55" t="s">
        <v>163</v>
      </c>
      <c r="C28" s="124">
        <v>32</v>
      </c>
      <c r="D28" s="140">
        <v>43555</v>
      </c>
      <c r="E28" s="148">
        <v>100</v>
      </c>
      <c r="F28" s="124">
        <v>42</v>
      </c>
      <c r="G28" s="55"/>
      <c r="H28" s="55" t="s">
        <v>145</v>
      </c>
      <c r="I28" s="55"/>
      <c r="J28" s="55"/>
      <c r="K28" s="55"/>
    </row>
    <row r="29" spans="1:11">
      <c r="A29" s="149">
        <v>580</v>
      </c>
      <c r="B29" s="55" t="s">
        <v>163</v>
      </c>
      <c r="C29" s="124">
        <v>33</v>
      </c>
      <c r="D29" s="140">
        <v>43555</v>
      </c>
      <c r="E29" s="148">
        <v>100</v>
      </c>
      <c r="F29" s="124">
        <v>43</v>
      </c>
      <c r="G29" s="55"/>
      <c r="H29" s="55" t="s">
        <v>145</v>
      </c>
      <c r="I29" s="55"/>
      <c r="J29" s="55"/>
      <c r="K29" s="55"/>
    </row>
    <row r="30" spans="1:11">
      <c r="A30" s="149">
        <v>388</v>
      </c>
      <c r="B30" s="55" t="s">
        <v>163</v>
      </c>
      <c r="C30" s="124">
        <v>34</v>
      </c>
      <c r="D30" s="140">
        <v>43555</v>
      </c>
      <c r="E30" s="148">
        <v>100</v>
      </c>
      <c r="F30" s="124">
        <v>44</v>
      </c>
      <c r="G30" s="55"/>
      <c r="H30" s="55" t="s">
        <v>145</v>
      </c>
      <c r="I30" s="55"/>
      <c r="J30" s="55"/>
      <c r="K30" s="55"/>
    </row>
    <row r="31" spans="1:11">
      <c r="A31" s="149">
        <v>716</v>
      </c>
      <c r="B31" s="55" t="s">
        <v>163</v>
      </c>
      <c r="C31" s="124">
        <v>35</v>
      </c>
      <c r="D31" s="140">
        <v>43555</v>
      </c>
      <c r="E31" s="148">
        <v>100</v>
      </c>
      <c r="F31" s="124">
        <v>45</v>
      </c>
      <c r="G31" s="55"/>
      <c r="H31" s="55" t="s">
        <v>145</v>
      </c>
      <c r="I31" s="55"/>
      <c r="J31" s="55"/>
      <c r="K31" s="55"/>
    </row>
    <row r="32" spans="1:11">
      <c r="A32" s="149">
        <v>245</v>
      </c>
      <c r="B32" s="55" t="s">
        <v>163</v>
      </c>
      <c r="C32" s="124">
        <v>36</v>
      </c>
      <c r="D32" s="140">
        <v>43555</v>
      </c>
      <c r="E32" s="148">
        <v>100</v>
      </c>
      <c r="F32" s="124">
        <v>46</v>
      </c>
      <c r="G32" s="55"/>
      <c r="H32" s="55" t="s">
        <v>145</v>
      </c>
      <c r="I32" s="55"/>
      <c r="J32" s="55"/>
      <c r="K32" s="55"/>
    </row>
    <row r="33" spans="1:11">
      <c r="A33" s="149">
        <v>786</v>
      </c>
      <c r="B33" s="55" t="s">
        <v>163</v>
      </c>
      <c r="C33" s="124">
        <v>37</v>
      </c>
      <c r="D33" s="140">
        <v>43555</v>
      </c>
      <c r="E33" s="147">
        <v>1000</v>
      </c>
      <c r="F33" s="124">
        <v>47</v>
      </c>
      <c r="G33" s="55"/>
      <c r="H33" s="55" t="s">
        <v>145</v>
      </c>
      <c r="I33" s="55"/>
      <c r="J33" s="55"/>
      <c r="K33" s="55"/>
    </row>
    <row r="34" spans="1:11">
      <c r="A34" s="149">
        <v>183</v>
      </c>
      <c r="B34" s="55" t="s">
        <v>163</v>
      </c>
      <c r="C34" s="124">
        <v>38</v>
      </c>
      <c r="D34" s="140">
        <v>43555</v>
      </c>
      <c r="E34" s="148">
        <v>100</v>
      </c>
      <c r="F34" s="124">
        <v>48</v>
      </c>
      <c r="G34" s="55"/>
      <c r="H34" s="55" t="s">
        <v>145</v>
      </c>
      <c r="I34" s="55"/>
      <c r="J34" s="55"/>
      <c r="K34" s="55"/>
    </row>
    <row r="35" spans="1:11">
      <c r="A35" s="149">
        <v>69</v>
      </c>
      <c r="B35" s="55" t="s">
        <v>163</v>
      </c>
      <c r="C35" s="124">
        <v>39</v>
      </c>
      <c r="D35" s="140">
        <v>43555</v>
      </c>
      <c r="E35" s="148">
        <v>100</v>
      </c>
      <c r="F35" s="124">
        <v>49</v>
      </c>
      <c r="G35" s="55"/>
      <c r="H35" s="55" t="s">
        <v>145</v>
      </c>
      <c r="I35" s="55"/>
      <c r="J35" s="55"/>
      <c r="K35" s="55"/>
    </row>
    <row r="36" spans="1:11">
      <c r="A36" s="149">
        <v>3</v>
      </c>
      <c r="B36" s="55" t="s">
        <v>163</v>
      </c>
      <c r="C36" s="124">
        <v>40</v>
      </c>
      <c r="D36" s="140">
        <v>43555</v>
      </c>
      <c r="E36" s="148">
        <v>100</v>
      </c>
      <c r="F36" s="124">
        <v>50</v>
      </c>
      <c r="G36" s="55"/>
      <c r="H36" s="55" t="s">
        <v>145</v>
      </c>
      <c r="I36" s="55"/>
      <c r="J36" s="55"/>
      <c r="K36" s="55"/>
    </row>
    <row r="37" spans="1:11">
      <c r="A37" s="152">
        <v>13</v>
      </c>
      <c r="B37" s="55" t="s">
        <v>163</v>
      </c>
      <c r="C37" s="150">
        <v>42</v>
      </c>
      <c r="D37" s="140">
        <v>43555</v>
      </c>
      <c r="E37" s="151">
        <v>100</v>
      </c>
      <c r="F37" s="124">
        <v>51</v>
      </c>
      <c r="G37" s="55"/>
      <c r="H37" s="55" t="s">
        <v>145</v>
      </c>
      <c r="I37" s="55"/>
      <c r="J37" s="55"/>
      <c r="K37" s="55"/>
    </row>
    <row r="38" spans="1:11">
      <c r="A38" s="149">
        <v>123</v>
      </c>
      <c r="B38" s="55" t="s">
        <v>163</v>
      </c>
      <c r="C38" s="124">
        <v>43</v>
      </c>
      <c r="D38" s="140">
        <v>43555</v>
      </c>
      <c r="E38" s="148">
        <v>100</v>
      </c>
      <c r="F38" s="124">
        <v>52</v>
      </c>
      <c r="G38" s="55"/>
      <c r="H38" s="55" t="s">
        <v>145</v>
      </c>
      <c r="I38" s="55"/>
      <c r="J38" s="55"/>
      <c r="K38" s="55"/>
    </row>
    <row r="39" spans="1:11">
      <c r="A39" s="149">
        <v>180</v>
      </c>
      <c r="B39" s="55" t="s">
        <v>163</v>
      </c>
      <c r="C39" s="124">
        <v>44</v>
      </c>
      <c r="D39" s="140">
        <v>43555</v>
      </c>
      <c r="E39" s="148">
        <v>122</v>
      </c>
      <c r="F39" s="124">
        <v>53</v>
      </c>
      <c r="G39" s="55"/>
      <c r="H39" s="55" t="s">
        <v>145</v>
      </c>
      <c r="I39" s="55"/>
      <c r="J39" s="55"/>
      <c r="K39" s="55"/>
    </row>
    <row r="40" spans="1:11">
      <c r="A40" s="149">
        <v>62</v>
      </c>
      <c r="B40" s="55" t="s">
        <v>163</v>
      </c>
      <c r="C40" s="124">
        <v>45</v>
      </c>
      <c r="D40" s="140">
        <v>43555</v>
      </c>
      <c r="E40" s="148">
        <v>100</v>
      </c>
      <c r="F40" s="124">
        <v>55</v>
      </c>
      <c r="G40" s="55"/>
      <c r="H40" s="55" t="s">
        <v>145</v>
      </c>
      <c r="I40" s="55"/>
      <c r="J40" s="55"/>
      <c r="K40" s="55"/>
    </row>
    <row r="41" spans="1:11">
      <c r="A41" s="149">
        <v>653</v>
      </c>
      <c r="B41" s="55" t="s">
        <v>163</v>
      </c>
      <c r="C41" s="124">
        <v>46</v>
      </c>
      <c r="D41" s="140">
        <v>43555</v>
      </c>
      <c r="E41" s="148">
        <v>115</v>
      </c>
      <c r="F41" s="124">
        <v>56</v>
      </c>
      <c r="G41" s="55"/>
      <c r="H41" s="55" t="s">
        <v>145</v>
      </c>
      <c r="I41" s="55"/>
      <c r="J41" s="55"/>
      <c r="K41" s="55"/>
    </row>
    <row r="42" spans="1:11">
      <c r="A42" s="149">
        <v>4</v>
      </c>
      <c r="B42" s="55" t="s">
        <v>163</v>
      </c>
      <c r="C42" s="124">
        <v>47</v>
      </c>
      <c r="D42" s="140">
        <v>43555</v>
      </c>
      <c r="E42" s="148">
        <v>100</v>
      </c>
      <c r="F42" s="124">
        <v>57</v>
      </c>
      <c r="G42" s="55"/>
      <c r="H42" s="55" t="s">
        <v>145</v>
      </c>
      <c r="I42" s="55"/>
      <c r="J42" s="55"/>
      <c r="K42" s="55"/>
    </row>
    <row r="43" spans="1:11">
      <c r="A43" s="149">
        <v>686</v>
      </c>
      <c r="B43" s="55" t="s">
        <v>163</v>
      </c>
      <c r="C43" s="124">
        <v>48</v>
      </c>
      <c r="D43" s="140">
        <v>43555</v>
      </c>
      <c r="E43" s="148">
        <v>100</v>
      </c>
      <c r="F43" s="124">
        <v>58</v>
      </c>
      <c r="G43" s="55"/>
      <c r="H43" s="55" t="s">
        <v>145</v>
      </c>
      <c r="I43" s="55"/>
      <c r="J43" s="55"/>
      <c r="K43" s="55"/>
    </row>
    <row r="44" spans="1:11">
      <c r="A44" s="149">
        <v>636</v>
      </c>
      <c r="B44" s="55" t="s">
        <v>163</v>
      </c>
      <c r="C44" s="124">
        <v>49</v>
      </c>
      <c r="D44" s="140">
        <v>43555</v>
      </c>
      <c r="E44" s="148">
        <v>100</v>
      </c>
      <c r="F44" s="124">
        <v>59</v>
      </c>
      <c r="G44" s="55"/>
      <c r="H44" s="55" t="s">
        <v>145</v>
      </c>
      <c r="I44" s="55"/>
      <c r="J44" s="55"/>
      <c r="K44" s="55"/>
    </row>
    <row r="45" spans="1:11">
      <c r="A45" s="149">
        <v>90</v>
      </c>
      <c r="B45" s="55" t="s">
        <v>163</v>
      </c>
      <c r="C45" s="124">
        <v>50</v>
      </c>
      <c r="D45" s="140">
        <v>43555</v>
      </c>
      <c r="E45" s="148">
        <v>100</v>
      </c>
      <c r="F45" s="124">
        <v>60</v>
      </c>
      <c r="G45" s="55"/>
      <c r="H45" s="55" t="s">
        <v>145</v>
      </c>
      <c r="I45" s="55"/>
      <c r="J45" s="55"/>
      <c r="K45" s="55"/>
    </row>
    <row r="46" spans="1:11">
      <c r="A46" s="149">
        <v>144</v>
      </c>
      <c r="B46" s="55" t="s">
        <v>163</v>
      </c>
      <c r="C46" s="124">
        <v>51</v>
      </c>
      <c r="D46" s="140">
        <v>43555</v>
      </c>
      <c r="E46" s="148">
        <v>108</v>
      </c>
      <c r="F46" s="124">
        <v>61</v>
      </c>
      <c r="G46" s="55"/>
      <c r="H46" s="55" t="s">
        <v>145</v>
      </c>
      <c r="I46" s="55"/>
      <c r="J46" s="55"/>
      <c r="K46" s="55"/>
    </row>
    <row r="47" spans="1:11">
      <c r="A47" s="149">
        <v>718</v>
      </c>
      <c r="B47" s="55" t="s">
        <v>163</v>
      </c>
      <c r="C47" s="124">
        <v>52</v>
      </c>
      <c r="D47" s="140">
        <v>43555</v>
      </c>
      <c r="E47" s="148">
        <v>100</v>
      </c>
      <c r="F47" s="124">
        <v>62</v>
      </c>
      <c r="G47" s="55"/>
      <c r="H47" s="55" t="s">
        <v>145</v>
      </c>
      <c r="I47" s="55"/>
      <c r="J47" s="55"/>
      <c r="K47" s="55"/>
    </row>
    <row r="48" spans="1:11">
      <c r="A48" s="149">
        <v>224</v>
      </c>
      <c r="B48" s="55" t="s">
        <v>163</v>
      </c>
      <c r="C48" s="124">
        <v>53</v>
      </c>
      <c r="D48" s="140">
        <v>43555</v>
      </c>
      <c r="E48" s="148">
        <v>100</v>
      </c>
      <c r="F48" s="124">
        <v>63</v>
      </c>
      <c r="G48" s="55"/>
      <c r="H48" s="55" t="s">
        <v>145</v>
      </c>
      <c r="I48" s="55"/>
      <c r="J48" s="55"/>
      <c r="K48" s="55"/>
    </row>
    <row r="49" spans="1:11">
      <c r="A49" s="149">
        <v>160</v>
      </c>
      <c r="B49" s="55" t="s">
        <v>163</v>
      </c>
      <c r="C49" s="124">
        <v>55</v>
      </c>
      <c r="D49" s="140">
        <v>43555</v>
      </c>
      <c r="E49" s="148">
        <v>100</v>
      </c>
      <c r="F49" s="124">
        <v>65</v>
      </c>
      <c r="G49" s="55"/>
      <c r="H49" s="55" t="s">
        <v>145</v>
      </c>
      <c r="I49" s="55"/>
      <c r="J49" s="55"/>
      <c r="K49" s="55"/>
    </row>
    <row r="50" spans="1:11">
      <c r="A50" s="149">
        <v>87</v>
      </c>
      <c r="B50" s="55" t="s">
        <v>163</v>
      </c>
      <c r="C50" s="124">
        <v>56</v>
      </c>
      <c r="D50" s="140">
        <v>43555</v>
      </c>
      <c r="E50" s="148">
        <v>100</v>
      </c>
      <c r="F50" s="124">
        <v>66</v>
      </c>
      <c r="G50" s="55"/>
      <c r="H50" s="55" t="s">
        <v>145</v>
      </c>
      <c r="I50" s="55"/>
      <c r="J50" s="55"/>
      <c r="K50" s="55"/>
    </row>
    <row r="51" spans="1:11">
      <c r="A51" s="149">
        <v>719</v>
      </c>
      <c r="B51" s="55" t="s">
        <v>163</v>
      </c>
      <c r="C51" s="124">
        <v>57</v>
      </c>
      <c r="D51" s="140">
        <v>43555</v>
      </c>
      <c r="E51" s="148">
        <v>100</v>
      </c>
      <c r="F51" s="124">
        <v>67</v>
      </c>
      <c r="G51" s="55"/>
      <c r="H51" s="55" t="s">
        <v>145</v>
      </c>
      <c r="I51" s="55"/>
      <c r="J51" s="55"/>
      <c r="K51" s="55"/>
    </row>
    <row r="52" spans="1:11">
      <c r="A52" s="149">
        <v>606</v>
      </c>
      <c r="B52" s="55" t="s">
        <v>163</v>
      </c>
      <c r="C52" s="124">
        <v>58</v>
      </c>
      <c r="D52" s="140">
        <v>43555</v>
      </c>
      <c r="E52" s="148">
        <v>115</v>
      </c>
      <c r="F52" s="124">
        <v>68</v>
      </c>
      <c r="G52" s="55"/>
      <c r="H52" s="55" t="s">
        <v>145</v>
      </c>
      <c r="I52" s="55"/>
      <c r="J52" s="55"/>
      <c r="K52" s="55"/>
    </row>
    <row r="53" spans="1:11">
      <c r="A53" s="149">
        <v>170</v>
      </c>
      <c r="B53" s="55" t="s">
        <v>163</v>
      </c>
      <c r="C53" s="124">
        <v>59</v>
      </c>
      <c r="D53" s="140">
        <v>43555</v>
      </c>
      <c r="E53" s="148">
        <v>144</v>
      </c>
      <c r="F53" s="124">
        <v>69</v>
      </c>
      <c r="G53" s="55"/>
      <c r="H53" s="55" t="s">
        <v>145</v>
      </c>
      <c r="I53" s="55"/>
      <c r="J53" s="55"/>
      <c r="K53" s="55"/>
    </row>
    <row r="54" spans="1:11">
      <c r="A54" s="149">
        <v>171</v>
      </c>
      <c r="B54" s="55" t="s">
        <v>163</v>
      </c>
      <c r="C54" s="124">
        <v>60</v>
      </c>
      <c r="D54" s="140">
        <v>43555</v>
      </c>
      <c r="E54" s="148">
        <v>115</v>
      </c>
      <c r="F54" s="124">
        <v>70</v>
      </c>
      <c r="G54" s="55"/>
      <c r="H54" s="55" t="s">
        <v>145</v>
      </c>
      <c r="I54" s="55"/>
      <c r="J54" s="55"/>
      <c r="K54" s="55"/>
    </row>
    <row r="55" spans="1:11">
      <c r="A55" s="149">
        <v>132</v>
      </c>
      <c r="B55" s="55" t="s">
        <v>163</v>
      </c>
      <c r="C55" s="124">
        <v>61</v>
      </c>
      <c r="D55" s="140">
        <v>43555</v>
      </c>
      <c r="E55" s="148">
        <v>100</v>
      </c>
      <c r="F55" s="124">
        <v>71</v>
      </c>
      <c r="G55" s="55"/>
      <c r="H55" s="55" t="s">
        <v>145</v>
      </c>
      <c r="I55" s="55"/>
      <c r="J55" s="55"/>
      <c r="K55" s="55"/>
    </row>
    <row r="56" spans="1:11">
      <c r="A56" s="149">
        <v>227</v>
      </c>
      <c r="B56" s="55" t="s">
        <v>163</v>
      </c>
      <c r="C56" s="124">
        <v>62</v>
      </c>
      <c r="D56" s="140">
        <v>43555</v>
      </c>
      <c r="E56" s="148">
        <v>50</v>
      </c>
      <c r="F56" s="124">
        <v>72</v>
      </c>
      <c r="G56" s="55"/>
      <c r="H56" s="55" t="s">
        <v>145</v>
      </c>
      <c r="I56" s="55"/>
      <c r="J56" s="55"/>
      <c r="K56" s="55"/>
    </row>
    <row r="57" spans="1:11">
      <c r="A57" s="149">
        <v>720</v>
      </c>
      <c r="B57" s="55" t="s">
        <v>163</v>
      </c>
      <c r="C57" s="124">
        <v>63</v>
      </c>
      <c r="D57" s="140">
        <v>43555</v>
      </c>
      <c r="E57" s="148">
        <v>100</v>
      </c>
      <c r="F57" s="124">
        <v>73</v>
      </c>
      <c r="G57" s="55"/>
      <c r="H57" s="55" t="s">
        <v>145</v>
      </c>
      <c r="I57" s="55"/>
      <c r="J57" s="55"/>
      <c r="K57" s="55"/>
    </row>
    <row r="58" spans="1:11">
      <c r="A58" s="149">
        <v>721</v>
      </c>
      <c r="B58" s="55" t="s">
        <v>163</v>
      </c>
      <c r="C58" s="124">
        <v>65</v>
      </c>
      <c r="D58" s="140">
        <v>43555</v>
      </c>
      <c r="E58" s="148">
        <v>100</v>
      </c>
      <c r="F58" s="124">
        <v>74</v>
      </c>
      <c r="G58" s="55"/>
      <c r="H58" s="55" t="s">
        <v>145</v>
      </c>
      <c r="I58" s="55"/>
      <c r="J58" s="55"/>
      <c r="K58" s="55"/>
    </row>
    <row r="59" spans="1:11">
      <c r="A59" s="149">
        <v>92</v>
      </c>
      <c r="B59" s="55" t="s">
        <v>163</v>
      </c>
      <c r="C59" s="124">
        <v>66</v>
      </c>
      <c r="D59" s="140">
        <v>43555</v>
      </c>
      <c r="E59" s="148">
        <v>100</v>
      </c>
      <c r="F59" s="124">
        <v>75</v>
      </c>
      <c r="G59" s="55"/>
      <c r="H59" s="55" t="s">
        <v>145</v>
      </c>
      <c r="I59" s="55"/>
      <c r="J59" s="55"/>
      <c r="K59" s="55"/>
    </row>
    <row r="60" spans="1:11">
      <c r="A60" s="149">
        <v>722</v>
      </c>
      <c r="B60" s="55" t="s">
        <v>163</v>
      </c>
      <c r="C60" s="124">
        <v>67</v>
      </c>
      <c r="D60" s="140">
        <v>43555</v>
      </c>
      <c r="E60" s="148">
        <v>100</v>
      </c>
      <c r="F60" s="124">
        <v>76</v>
      </c>
      <c r="G60" s="55"/>
      <c r="H60" s="55" t="s">
        <v>145</v>
      </c>
      <c r="I60" s="55"/>
      <c r="J60" s="55"/>
      <c r="K60" s="55"/>
    </row>
    <row r="61" spans="1:11">
      <c r="A61" s="149">
        <v>50</v>
      </c>
      <c r="B61" s="55" t="s">
        <v>163</v>
      </c>
      <c r="C61" s="124">
        <v>68</v>
      </c>
      <c r="D61" s="140">
        <v>43555</v>
      </c>
      <c r="E61" s="148">
        <v>100</v>
      </c>
      <c r="F61" s="124">
        <v>77</v>
      </c>
      <c r="G61" s="55"/>
      <c r="H61" s="55" t="s">
        <v>145</v>
      </c>
      <c r="I61" s="55"/>
      <c r="J61" s="55"/>
      <c r="K61" s="55"/>
    </row>
    <row r="62" spans="1:11">
      <c r="A62" s="149">
        <v>23</v>
      </c>
      <c r="B62" s="55" t="s">
        <v>163</v>
      </c>
      <c r="C62" s="124">
        <v>71</v>
      </c>
      <c r="D62" s="140">
        <v>43555</v>
      </c>
      <c r="E62" s="148">
        <v>100</v>
      </c>
      <c r="F62" s="124">
        <v>79</v>
      </c>
      <c r="G62" s="55"/>
      <c r="H62" s="55" t="s">
        <v>145</v>
      </c>
      <c r="I62" s="55"/>
      <c r="J62" s="55"/>
      <c r="K62" s="55"/>
    </row>
    <row r="63" spans="1:11">
      <c r="A63" s="149">
        <v>104</v>
      </c>
      <c r="B63" s="55" t="s">
        <v>163</v>
      </c>
      <c r="C63" s="124">
        <v>72</v>
      </c>
      <c r="D63" s="140">
        <v>43555</v>
      </c>
      <c r="E63" s="148">
        <v>100</v>
      </c>
      <c r="F63" s="124">
        <v>80</v>
      </c>
      <c r="G63" s="55"/>
      <c r="H63" s="55" t="s">
        <v>145</v>
      </c>
      <c r="I63" s="55"/>
      <c r="J63" s="55"/>
      <c r="K63" s="55"/>
    </row>
    <row r="64" spans="1:11">
      <c r="A64" s="149">
        <v>724</v>
      </c>
      <c r="B64" s="55" t="s">
        <v>163</v>
      </c>
      <c r="C64" s="124">
        <v>73</v>
      </c>
      <c r="D64" s="140">
        <v>43555</v>
      </c>
      <c r="E64" s="148">
        <v>100</v>
      </c>
      <c r="F64" s="124">
        <v>81</v>
      </c>
      <c r="G64" s="55"/>
      <c r="H64" s="55" t="s">
        <v>145</v>
      </c>
      <c r="I64" s="55"/>
      <c r="J64" s="55"/>
      <c r="K64" s="55"/>
    </row>
    <row r="65" spans="1:11">
      <c r="A65" s="149">
        <v>614</v>
      </c>
      <c r="B65" s="55" t="s">
        <v>163</v>
      </c>
      <c r="C65" s="124">
        <v>74</v>
      </c>
      <c r="D65" s="140">
        <v>43555</v>
      </c>
      <c r="E65" s="148">
        <v>100</v>
      </c>
      <c r="F65" s="124">
        <v>82</v>
      </c>
      <c r="G65" s="55"/>
      <c r="H65" s="55" t="s">
        <v>145</v>
      </c>
      <c r="I65" s="55"/>
      <c r="J65" s="55"/>
      <c r="K65" s="55"/>
    </row>
    <row r="66" spans="1:11">
      <c r="A66" s="149">
        <v>157</v>
      </c>
      <c r="B66" s="55" t="s">
        <v>163</v>
      </c>
      <c r="C66" s="124">
        <v>76</v>
      </c>
      <c r="D66" s="140">
        <v>43555</v>
      </c>
      <c r="E66" s="148">
        <v>144</v>
      </c>
      <c r="F66" s="124">
        <v>83</v>
      </c>
      <c r="G66" s="55"/>
      <c r="H66" s="55" t="s">
        <v>145</v>
      </c>
      <c r="I66" s="55"/>
      <c r="J66" s="55"/>
      <c r="K66" s="55"/>
    </row>
    <row r="67" spans="1:11">
      <c r="A67" s="149">
        <v>220</v>
      </c>
      <c r="B67" s="55" t="s">
        <v>163</v>
      </c>
      <c r="C67" s="124">
        <v>77</v>
      </c>
      <c r="D67" s="140">
        <v>43555</v>
      </c>
      <c r="E67" s="148">
        <v>100</v>
      </c>
      <c r="F67" s="124">
        <v>84</v>
      </c>
      <c r="G67" s="55"/>
      <c r="H67" s="55" t="s">
        <v>145</v>
      </c>
      <c r="I67" s="55"/>
      <c r="J67" s="55"/>
      <c r="K67" s="55"/>
    </row>
    <row r="68" spans="1:11">
      <c r="A68" s="149">
        <v>726</v>
      </c>
      <c r="B68" s="55" t="s">
        <v>163</v>
      </c>
      <c r="C68" s="124">
        <v>79</v>
      </c>
      <c r="D68" s="140">
        <v>43555</v>
      </c>
      <c r="E68" s="148">
        <v>100</v>
      </c>
      <c r="F68" s="124">
        <v>85</v>
      </c>
      <c r="G68" s="55"/>
      <c r="H68" s="55" t="s">
        <v>145</v>
      </c>
      <c r="I68" s="55"/>
      <c r="J68" s="55"/>
      <c r="K68" s="55"/>
    </row>
    <row r="69" spans="1:11">
      <c r="A69" s="149">
        <v>68</v>
      </c>
      <c r="B69" s="55" t="s">
        <v>163</v>
      </c>
      <c r="C69" s="124">
        <v>80</v>
      </c>
      <c r="D69" s="140">
        <v>43555</v>
      </c>
      <c r="E69" s="148">
        <v>159</v>
      </c>
      <c r="F69" s="124">
        <v>86</v>
      </c>
      <c r="G69" s="55"/>
      <c r="H69" s="55" t="s">
        <v>145</v>
      </c>
      <c r="I69" s="55"/>
      <c r="J69" s="55"/>
      <c r="K69" s="55"/>
    </row>
    <row r="70" spans="1:11">
      <c r="A70" s="149">
        <v>178</v>
      </c>
      <c r="B70" s="55" t="s">
        <v>163</v>
      </c>
      <c r="C70" s="124">
        <v>81</v>
      </c>
      <c r="D70" s="140">
        <v>43555</v>
      </c>
      <c r="E70" s="148">
        <v>138</v>
      </c>
      <c r="F70" s="124">
        <v>87</v>
      </c>
      <c r="G70" s="55"/>
      <c r="H70" s="55" t="s">
        <v>145</v>
      </c>
      <c r="I70" s="55"/>
      <c r="J70" s="55"/>
      <c r="K70" s="55"/>
    </row>
    <row r="71" spans="1:11">
      <c r="A71" s="149">
        <v>727</v>
      </c>
      <c r="B71" s="55" t="s">
        <v>163</v>
      </c>
      <c r="C71" s="124">
        <v>84</v>
      </c>
      <c r="D71" s="140">
        <v>43555</v>
      </c>
      <c r="E71" s="148">
        <v>100</v>
      </c>
      <c r="F71" s="124">
        <v>88</v>
      </c>
      <c r="G71" s="55"/>
      <c r="H71" s="55" t="s">
        <v>145</v>
      </c>
      <c r="I71" s="55"/>
      <c r="J71" s="55"/>
      <c r="K71" s="55"/>
    </row>
    <row r="72" spans="1:11">
      <c r="A72" s="149">
        <v>140</v>
      </c>
      <c r="B72" s="55" t="s">
        <v>163</v>
      </c>
      <c r="C72" s="124">
        <v>85</v>
      </c>
      <c r="D72" s="140">
        <v>43555</v>
      </c>
      <c r="E72" s="148">
        <v>100</v>
      </c>
      <c r="F72" s="124">
        <v>89</v>
      </c>
      <c r="G72" s="55"/>
      <c r="H72" s="55" t="s">
        <v>145</v>
      </c>
      <c r="I72" s="55"/>
      <c r="J72" s="55"/>
      <c r="K72" s="55"/>
    </row>
    <row r="73" spans="1:11">
      <c r="A73" s="149">
        <v>98</v>
      </c>
      <c r="B73" s="55" t="s">
        <v>163</v>
      </c>
      <c r="C73" s="124">
        <v>86</v>
      </c>
      <c r="D73" s="140">
        <v>43555</v>
      </c>
      <c r="E73" s="148">
        <v>100</v>
      </c>
      <c r="F73" s="124">
        <v>90</v>
      </c>
      <c r="G73" s="55"/>
      <c r="H73" s="55" t="s">
        <v>145</v>
      </c>
      <c r="I73" s="55"/>
      <c r="J73" s="55"/>
      <c r="K73" s="55"/>
    </row>
    <row r="74" spans="1:11">
      <c r="A74" s="149">
        <v>389</v>
      </c>
      <c r="B74" s="55" t="s">
        <v>163</v>
      </c>
      <c r="C74" s="124">
        <v>87</v>
      </c>
      <c r="D74" s="140">
        <v>43555</v>
      </c>
      <c r="E74" s="148">
        <v>100</v>
      </c>
      <c r="F74" s="124">
        <v>91</v>
      </c>
      <c r="G74" s="55"/>
      <c r="H74" s="55" t="s">
        <v>145</v>
      </c>
      <c r="I74" s="55"/>
      <c r="J74" s="55"/>
      <c r="K74" s="55"/>
    </row>
    <row r="75" spans="1:11">
      <c r="A75" s="149">
        <v>237</v>
      </c>
      <c r="B75" s="55" t="s">
        <v>163</v>
      </c>
      <c r="C75" s="124">
        <v>89</v>
      </c>
      <c r="D75" s="140">
        <v>43555</v>
      </c>
      <c r="E75" s="148">
        <v>100</v>
      </c>
      <c r="F75" s="124">
        <v>92</v>
      </c>
      <c r="G75" s="55"/>
      <c r="H75" s="55" t="s">
        <v>145</v>
      </c>
      <c r="I75" s="55"/>
      <c r="J75" s="55"/>
      <c r="K75" s="55"/>
    </row>
    <row r="76" spans="1:11">
      <c r="A76" s="149">
        <v>82</v>
      </c>
      <c r="B76" s="55" t="s">
        <v>163</v>
      </c>
      <c r="C76" s="124">
        <v>90</v>
      </c>
      <c r="D76" s="140">
        <v>43555</v>
      </c>
      <c r="E76" s="148">
        <v>100</v>
      </c>
      <c r="F76" s="124">
        <v>93</v>
      </c>
      <c r="G76" s="55"/>
      <c r="H76" s="55" t="s">
        <v>145</v>
      </c>
      <c r="I76" s="55"/>
      <c r="J76" s="55"/>
      <c r="K76" s="55"/>
    </row>
    <row r="77" spans="1:11">
      <c r="A77" s="149">
        <v>108</v>
      </c>
      <c r="B77" s="55" t="s">
        <v>163</v>
      </c>
      <c r="C77" s="124">
        <v>91</v>
      </c>
      <c r="D77" s="140">
        <v>43555</v>
      </c>
      <c r="E77" s="148">
        <v>100</v>
      </c>
      <c r="F77" s="124">
        <v>94</v>
      </c>
      <c r="G77" s="55"/>
      <c r="H77" s="55" t="s">
        <v>145</v>
      </c>
      <c r="I77" s="55"/>
      <c r="J77" s="55"/>
      <c r="K77" s="55"/>
    </row>
    <row r="78" spans="1:11">
      <c r="A78" s="149">
        <v>109</v>
      </c>
      <c r="B78" s="55" t="s">
        <v>163</v>
      </c>
      <c r="C78" s="124">
        <v>92</v>
      </c>
      <c r="D78" s="140">
        <v>43555</v>
      </c>
      <c r="E78" s="148">
        <v>100</v>
      </c>
      <c r="F78" s="124">
        <v>95</v>
      </c>
      <c r="G78" s="55"/>
      <c r="H78" s="55" t="s">
        <v>145</v>
      </c>
      <c r="I78" s="55"/>
      <c r="J78" s="55"/>
      <c r="K78" s="55"/>
    </row>
    <row r="79" spans="1:11">
      <c r="A79" s="149">
        <v>46</v>
      </c>
      <c r="B79" s="55" t="s">
        <v>163</v>
      </c>
      <c r="C79" s="124">
        <v>93</v>
      </c>
      <c r="D79" s="140">
        <v>43555</v>
      </c>
      <c r="E79" s="148">
        <v>200</v>
      </c>
      <c r="F79" s="124">
        <v>96</v>
      </c>
      <c r="G79" s="55"/>
      <c r="H79" s="55" t="s">
        <v>145</v>
      </c>
      <c r="I79" s="55"/>
      <c r="J79" s="55"/>
      <c r="K79" s="55"/>
    </row>
    <row r="80" spans="1:11">
      <c r="A80" s="149">
        <v>698</v>
      </c>
      <c r="B80" s="55" t="s">
        <v>163</v>
      </c>
      <c r="C80" s="124">
        <v>94</v>
      </c>
      <c r="D80" s="140">
        <v>43555</v>
      </c>
      <c r="E80" s="148">
        <v>200</v>
      </c>
      <c r="F80" s="124">
        <v>97</v>
      </c>
      <c r="G80" s="55"/>
      <c r="H80" s="55" t="s">
        <v>145</v>
      </c>
      <c r="I80" s="55"/>
      <c r="J80" s="55"/>
      <c r="K80" s="55"/>
    </row>
    <row r="81" spans="1:11">
      <c r="A81" s="149">
        <v>729</v>
      </c>
      <c r="B81" s="55" t="s">
        <v>163</v>
      </c>
      <c r="C81" s="124">
        <v>96</v>
      </c>
      <c r="D81" s="140">
        <v>43555</v>
      </c>
      <c r="E81" s="148">
        <v>100</v>
      </c>
      <c r="F81" s="124">
        <v>98</v>
      </c>
      <c r="G81" s="55"/>
      <c r="H81" s="55" t="s">
        <v>145</v>
      </c>
      <c r="I81" s="55"/>
      <c r="J81" s="55"/>
      <c r="K81" s="55"/>
    </row>
    <row r="82" spans="1:11">
      <c r="A82" s="149">
        <v>138</v>
      </c>
      <c r="B82" s="55" t="s">
        <v>163</v>
      </c>
      <c r="C82" s="124">
        <v>97</v>
      </c>
      <c r="D82" s="140">
        <v>43555</v>
      </c>
      <c r="E82" s="148">
        <v>206</v>
      </c>
      <c r="F82" s="124">
        <v>99</v>
      </c>
      <c r="G82" s="55"/>
      <c r="H82" s="55" t="s">
        <v>145</v>
      </c>
      <c r="I82" s="55"/>
      <c r="J82" s="55"/>
      <c r="K82" s="55"/>
    </row>
    <row r="83" spans="1:11">
      <c r="A83" s="149">
        <v>730</v>
      </c>
      <c r="B83" s="55" t="s">
        <v>163</v>
      </c>
      <c r="C83" s="124">
        <v>98</v>
      </c>
      <c r="D83" s="140">
        <v>43555</v>
      </c>
      <c r="E83" s="148">
        <v>100</v>
      </c>
      <c r="F83" s="124">
        <v>100</v>
      </c>
      <c r="G83" s="55"/>
      <c r="H83" s="55" t="s">
        <v>145</v>
      </c>
      <c r="I83" s="55"/>
      <c r="J83" s="55"/>
      <c r="K83" s="55"/>
    </row>
    <row r="84" spans="1:11">
      <c r="A84" s="149">
        <v>587</v>
      </c>
      <c r="B84" s="55" t="s">
        <v>163</v>
      </c>
      <c r="C84" s="124">
        <v>99</v>
      </c>
      <c r="D84" s="140">
        <v>43555</v>
      </c>
      <c r="E84" s="148">
        <v>100</v>
      </c>
      <c r="F84" s="124">
        <v>101</v>
      </c>
      <c r="G84" s="55"/>
      <c r="H84" s="55" t="s">
        <v>145</v>
      </c>
      <c r="I84" s="55"/>
      <c r="J84" s="55"/>
      <c r="K84" s="55"/>
    </row>
    <row r="85" spans="1:11">
      <c r="A85" s="149">
        <v>184</v>
      </c>
      <c r="B85" s="55" t="s">
        <v>163</v>
      </c>
      <c r="C85" s="124">
        <v>100</v>
      </c>
      <c r="D85" s="140">
        <v>43555</v>
      </c>
      <c r="E85" s="148">
        <v>100</v>
      </c>
      <c r="F85" s="124">
        <v>102</v>
      </c>
      <c r="G85" s="55"/>
      <c r="H85" s="55" t="s">
        <v>145</v>
      </c>
      <c r="I85" s="55"/>
      <c r="J85" s="55"/>
      <c r="K85" s="55"/>
    </row>
    <row r="86" spans="1:11">
      <c r="A86" s="149">
        <v>15</v>
      </c>
      <c r="B86" s="55" t="s">
        <v>163</v>
      </c>
      <c r="C86" s="124">
        <v>101</v>
      </c>
      <c r="D86" s="140">
        <v>43555</v>
      </c>
      <c r="E86" s="148">
        <v>100</v>
      </c>
      <c r="F86" s="124">
        <v>103</v>
      </c>
      <c r="G86" s="55"/>
      <c r="H86" s="55" t="s">
        <v>145</v>
      </c>
      <c r="I86" s="55"/>
      <c r="J86" s="55"/>
      <c r="K86" s="55"/>
    </row>
    <row r="87" spans="1:11">
      <c r="A87" s="149">
        <v>619</v>
      </c>
      <c r="B87" s="55" t="s">
        <v>163</v>
      </c>
      <c r="C87" s="124">
        <v>102</v>
      </c>
      <c r="D87" s="140">
        <v>43555</v>
      </c>
      <c r="E87" s="148">
        <v>100</v>
      </c>
      <c r="F87" s="124">
        <v>104</v>
      </c>
      <c r="G87" s="55"/>
      <c r="H87" s="55" t="s">
        <v>145</v>
      </c>
      <c r="I87" s="55"/>
      <c r="J87" s="55"/>
      <c r="K87" s="55"/>
    </row>
    <row r="88" spans="1:11">
      <c r="A88" s="149">
        <v>293</v>
      </c>
      <c r="B88" s="55" t="s">
        <v>163</v>
      </c>
      <c r="C88" s="124">
        <v>103</v>
      </c>
      <c r="D88" s="140">
        <v>43555</v>
      </c>
      <c r="E88" s="148">
        <v>100</v>
      </c>
      <c r="F88" s="124">
        <v>105</v>
      </c>
      <c r="G88" s="55"/>
      <c r="H88" s="55" t="s">
        <v>145</v>
      </c>
      <c r="I88" s="55"/>
      <c r="J88" s="55"/>
      <c r="K88" s="55"/>
    </row>
    <row r="89" spans="1:11">
      <c r="A89" s="149">
        <v>80</v>
      </c>
      <c r="B89" s="55" t="s">
        <v>163</v>
      </c>
      <c r="C89" s="124">
        <v>104</v>
      </c>
      <c r="D89" s="140">
        <v>43555</v>
      </c>
      <c r="E89" s="148">
        <v>100</v>
      </c>
      <c r="F89" s="124">
        <v>107</v>
      </c>
      <c r="G89" s="55"/>
      <c r="H89" s="55" t="s">
        <v>145</v>
      </c>
      <c r="I89" s="55"/>
      <c r="J89" s="55"/>
      <c r="K89" s="55"/>
    </row>
    <row r="90" spans="1:11">
      <c r="A90" s="149">
        <v>438</v>
      </c>
      <c r="B90" s="55" t="s">
        <v>163</v>
      </c>
      <c r="C90" s="124">
        <v>105</v>
      </c>
      <c r="D90" s="140">
        <v>43555</v>
      </c>
      <c r="E90" s="148">
        <v>100</v>
      </c>
      <c r="F90" s="124">
        <v>108</v>
      </c>
      <c r="G90" s="55"/>
      <c r="H90" s="55" t="s">
        <v>145</v>
      </c>
      <c r="I90" s="55"/>
      <c r="J90" s="55"/>
      <c r="K90" s="55"/>
    </row>
    <row r="91" spans="1:11">
      <c r="A91" s="149">
        <v>11</v>
      </c>
      <c r="B91" s="55" t="s">
        <v>163</v>
      </c>
      <c r="C91" s="124">
        <v>107</v>
      </c>
      <c r="D91" s="140">
        <v>43555</v>
      </c>
      <c r="E91" s="148">
        <v>406</v>
      </c>
      <c r="F91" s="124">
        <v>109</v>
      </c>
      <c r="G91" s="55"/>
      <c r="H91" s="55" t="s">
        <v>145</v>
      </c>
      <c r="I91" s="55"/>
      <c r="J91" s="55"/>
      <c r="K91" s="55"/>
    </row>
    <row r="92" spans="1:11">
      <c r="A92" s="149">
        <v>10</v>
      </c>
      <c r="B92" s="55" t="s">
        <v>163</v>
      </c>
      <c r="C92" s="124">
        <v>108</v>
      </c>
      <c r="D92" s="140">
        <v>43555</v>
      </c>
      <c r="E92" s="148">
        <v>472</v>
      </c>
      <c r="F92" s="124">
        <v>110</v>
      </c>
      <c r="G92" s="55"/>
      <c r="H92" s="55" t="s">
        <v>145</v>
      </c>
      <c r="I92" s="55"/>
      <c r="J92" s="55"/>
      <c r="K92" s="55"/>
    </row>
    <row r="93" spans="1:11">
      <c r="A93" s="149">
        <v>633</v>
      </c>
      <c r="B93" s="55" t="s">
        <v>163</v>
      </c>
      <c r="C93" s="124">
        <v>109</v>
      </c>
      <c r="D93" s="140">
        <v>43555</v>
      </c>
      <c r="E93" s="148">
        <v>100</v>
      </c>
      <c r="F93" s="124">
        <v>111</v>
      </c>
      <c r="G93" s="55"/>
      <c r="H93" s="55" t="s">
        <v>145</v>
      </c>
      <c r="I93" s="55"/>
      <c r="J93" s="55"/>
      <c r="K93" s="55"/>
    </row>
    <row r="94" spans="1:11">
      <c r="A94" s="149">
        <v>731</v>
      </c>
      <c r="B94" s="55" t="s">
        <v>163</v>
      </c>
      <c r="C94" s="124">
        <v>110</v>
      </c>
      <c r="D94" s="140">
        <v>43555</v>
      </c>
      <c r="E94" s="148">
        <v>100</v>
      </c>
      <c r="F94" s="124">
        <v>113</v>
      </c>
      <c r="G94" s="55"/>
      <c r="H94" s="55" t="s">
        <v>145</v>
      </c>
      <c r="I94" s="55"/>
      <c r="J94" s="55"/>
      <c r="K94" s="55"/>
    </row>
    <row r="95" spans="1:11">
      <c r="A95" s="149">
        <v>732</v>
      </c>
      <c r="B95" s="55" t="s">
        <v>163</v>
      </c>
      <c r="C95" s="124">
        <v>111</v>
      </c>
      <c r="D95" s="140">
        <v>43555</v>
      </c>
      <c r="E95" s="148">
        <v>257</v>
      </c>
      <c r="F95" s="124">
        <v>114</v>
      </c>
      <c r="G95" s="55"/>
      <c r="H95" s="55" t="s">
        <v>145</v>
      </c>
      <c r="I95" s="55"/>
      <c r="J95" s="55"/>
      <c r="K95" s="55"/>
    </row>
    <row r="96" spans="1:11">
      <c r="A96" s="149">
        <v>308</v>
      </c>
      <c r="B96" s="55" t="s">
        <v>163</v>
      </c>
      <c r="C96" s="124">
        <v>113</v>
      </c>
      <c r="D96" s="140">
        <v>43555</v>
      </c>
      <c r="E96" s="148">
        <v>150</v>
      </c>
      <c r="F96" s="124">
        <v>115</v>
      </c>
      <c r="G96" s="55"/>
      <c r="H96" s="55" t="s">
        <v>145</v>
      </c>
      <c r="I96" s="55"/>
      <c r="J96" s="55"/>
      <c r="K96" s="55"/>
    </row>
    <row r="97" spans="1:11">
      <c r="A97" s="149">
        <v>734</v>
      </c>
      <c r="B97" s="55" t="s">
        <v>163</v>
      </c>
      <c r="C97" s="124">
        <v>114</v>
      </c>
      <c r="D97" s="140">
        <v>43555</v>
      </c>
      <c r="E97" s="148">
        <v>100</v>
      </c>
      <c r="F97" s="124">
        <v>116</v>
      </c>
      <c r="G97" s="55"/>
      <c r="H97" s="55" t="s">
        <v>145</v>
      </c>
      <c r="I97" s="55"/>
      <c r="J97" s="55"/>
      <c r="K97" s="55"/>
    </row>
    <row r="98" spans="1:11">
      <c r="A98" s="149">
        <v>735</v>
      </c>
      <c r="B98" s="55" t="s">
        <v>163</v>
      </c>
      <c r="C98" s="124">
        <v>115</v>
      </c>
      <c r="D98" s="140">
        <v>43555</v>
      </c>
      <c r="E98" s="148">
        <v>100</v>
      </c>
      <c r="F98" s="124">
        <v>117</v>
      </c>
      <c r="G98" s="55"/>
      <c r="H98" s="55" t="s">
        <v>145</v>
      </c>
      <c r="I98" s="55"/>
      <c r="J98" s="55"/>
      <c r="K98" s="55"/>
    </row>
    <row r="99" spans="1:11">
      <c r="A99" s="149">
        <v>465</v>
      </c>
      <c r="B99" s="55" t="s">
        <v>163</v>
      </c>
      <c r="C99" s="124">
        <v>116</v>
      </c>
      <c r="D99" s="140">
        <v>43555</v>
      </c>
      <c r="E99" s="148">
        <v>100</v>
      </c>
      <c r="F99" s="124">
        <v>118</v>
      </c>
      <c r="G99" s="55"/>
      <c r="H99" s="55" t="s">
        <v>145</v>
      </c>
      <c r="I99" s="55"/>
      <c r="J99" s="55"/>
      <c r="K99" s="55"/>
    </row>
    <row r="100" spans="1:11">
      <c r="A100" s="149">
        <v>986</v>
      </c>
      <c r="B100" s="55" t="s">
        <v>163</v>
      </c>
      <c r="C100" s="124">
        <v>117</v>
      </c>
      <c r="D100" s="140">
        <v>43555</v>
      </c>
      <c r="E100" s="148">
        <v>330</v>
      </c>
      <c r="F100" s="124">
        <v>119</v>
      </c>
      <c r="G100" s="55"/>
      <c r="H100" s="55" t="s">
        <v>145</v>
      </c>
      <c r="I100" s="55"/>
      <c r="J100" s="55"/>
      <c r="K100" s="55"/>
    </row>
    <row r="101" spans="1:11">
      <c r="A101" s="149">
        <v>737</v>
      </c>
      <c r="B101" s="55" t="s">
        <v>163</v>
      </c>
      <c r="C101" s="124">
        <v>118</v>
      </c>
      <c r="D101" s="140">
        <v>43555</v>
      </c>
      <c r="E101" s="148">
        <v>100</v>
      </c>
      <c r="F101" s="124">
        <v>120</v>
      </c>
      <c r="G101" s="55"/>
      <c r="H101" s="55" t="s">
        <v>145</v>
      </c>
      <c r="I101" s="55"/>
      <c r="J101" s="55"/>
      <c r="K101" s="55"/>
    </row>
    <row r="102" spans="1:11">
      <c r="A102" s="149">
        <v>337</v>
      </c>
      <c r="B102" s="55" t="s">
        <v>163</v>
      </c>
      <c r="C102" s="124">
        <v>119</v>
      </c>
      <c r="D102" s="140">
        <v>43555</v>
      </c>
      <c r="E102" s="148">
        <v>200</v>
      </c>
      <c r="F102" s="124">
        <v>121</v>
      </c>
      <c r="G102" s="55"/>
      <c r="H102" s="55" t="s">
        <v>145</v>
      </c>
      <c r="I102" s="55"/>
      <c r="J102" s="55"/>
      <c r="K102" s="55"/>
    </row>
    <row r="103" spans="1:11">
      <c r="A103" s="149">
        <v>1009</v>
      </c>
      <c r="B103" s="55" t="s">
        <v>163</v>
      </c>
      <c r="C103" s="124">
        <v>120</v>
      </c>
      <c r="D103" s="140">
        <v>43555</v>
      </c>
      <c r="E103" s="148">
        <v>100</v>
      </c>
      <c r="F103" s="124">
        <v>123</v>
      </c>
      <c r="G103" s="55"/>
      <c r="H103" s="55" t="s">
        <v>145</v>
      </c>
      <c r="I103" s="55"/>
      <c r="J103" s="55"/>
      <c r="K103" s="55"/>
    </row>
    <row r="104" spans="1:11">
      <c r="A104" s="149">
        <v>582</v>
      </c>
      <c r="B104" s="55" t="s">
        <v>163</v>
      </c>
      <c r="C104" s="124">
        <v>121</v>
      </c>
      <c r="D104" s="140">
        <v>43555</v>
      </c>
      <c r="E104" s="148">
        <v>100</v>
      </c>
      <c r="F104" s="124">
        <v>124</v>
      </c>
      <c r="G104" s="55"/>
      <c r="H104" s="55" t="s">
        <v>145</v>
      </c>
      <c r="I104" s="55"/>
      <c r="J104" s="55"/>
      <c r="K104" s="55"/>
    </row>
    <row r="105" spans="1:11">
      <c r="A105" s="149">
        <v>740</v>
      </c>
      <c r="B105" s="55" t="s">
        <v>163</v>
      </c>
      <c r="C105" s="124">
        <v>123</v>
      </c>
      <c r="D105" s="140">
        <v>43555</v>
      </c>
      <c r="E105" s="148">
        <v>100</v>
      </c>
      <c r="F105" s="124">
        <v>125</v>
      </c>
      <c r="G105" s="55"/>
      <c r="H105" s="55" t="s">
        <v>145</v>
      </c>
      <c r="I105" s="55"/>
      <c r="J105" s="55"/>
      <c r="K105" s="55"/>
    </row>
    <row r="106" spans="1:11">
      <c r="A106" s="149">
        <v>1007</v>
      </c>
      <c r="B106" s="55" t="s">
        <v>163</v>
      </c>
      <c r="C106" s="124">
        <v>124</v>
      </c>
      <c r="D106" s="140">
        <v>43555</v>
      </c>
      <c r="E106" s="148">
        <v>100</v>
      </c>
      <c r="F106" s="124">
        <v>126</v>
      </c>
      <c r="G106" s="55"/>
      <c r="H106" s="55" t="s">
        <v>145</v>
      </c>
      <c r="I106" s="55"/>
      <c r="J106" s="55"/>
      <c r="K106" s="55"/>
    </row>
    <row r="107" spans="1:11">
      <c r="A107" s="149">
        <v>742</v>
      </c>
      <c r="B107" s="55" t="s">
        <v>163</v>
      </c>
      <c r="C107" s="124">
        <v>125</v>
      </c>
      <c r="D107" s="140">
        <v>43555</v>
      </c>
      <c r="E107" s="148">
        <v>100</v>
      </c>
      <c r="F107" s="124">
        <v>127</v>
      </c>
      <c r="G107" s="55"/>
      <c r="H107" s="55" t="s">
        <v>145</v>
      </c>
      <c r="I107" s="55"/>
      <c r="J107" s="55"/>
      <c r="K107" s="55"/>
    </row>
    <row r="108" spans="1:11">
      <c r="A108" s="149">
        <v>257</v>
      </c>
      <c r="B108" s="55" t="s">
        <v>163</v>
      </c>
      <c r="C108" s="124">
        <v>126</v>
      </c>
      <c r="D108" s="140">
        <v>43555</v>
      </c>
      <c r="E108" s="148">
        <v>447</v>
      </c>
      <c r="F108" s="124">
        <v>128</v>
      </c>
      <c r="G108" s="55"/>
      <c r="H108" s="55" t="s">
        <v>145</v>
      </c>
      <c r="I108" s="55"/>
      <c r="J108" s="55"/>
      <c r="K108" s="55"/>
    </row>
    <row r="109" spans="1:11">
      <c r="A109" s="149">
        <v>743</v>
      </c>
      <c r="B109" s="55" t="s">
        <v>163</v>
      </c>
      <c r="C109" s="124">
        <v>127</v>
      </c>
      <c r="D109" s="140">
        <v>43555</v>
      </c>
      <c r="E109" s="148">
        <v>100</v>
      </c>
      <c r="F109" s="124">
        <v>130</v>
      </c>
      <c r="G109" s="55"/>
      <c r="H109" s="55" t="s">
        <v>145</v>
      </c>
      <c r="I109" s="55"/>
      <c r="J109" s="55"/>
      <c r="K109" s="55"/>
    </row>
    <row r="110" spans="1:11">
      <c r="A110" s="149">
        <v>340</v>
      </c>
      <c r="B110" s="55" t="s">
        <v>163</v>
      </c>
      <c r="C110" s="124">
        <v>128</v>
      </c>
      <c r="D110" s="140">
        <v>43555</v>
      </c>
      <c r="E110" s="148">
        <v>100</v>
      </c>
      <c r="F110" s="124">
        <v>131</v>
      </c>
      <c r="G110" s="55"/>
      <c r="H110" s="55" t="s">
        <v>145</v>
      </c>
      <c r="I110" s="55"/>
      <c r="J110" s="55"/>
      <c r="K110" s="55"/>
    </row>
    <row r="111" spans="1:11">
      <c r="A111" s="149">
        <v>120</v>
      </c>
      <c r="B111" s="55" t="s">
        <v>163</v>
      </c>
      <c r="C111" s="124">
        <v>130</v>
      </c>
      <c r="D111" s="140">
        <v>43555</v>
      </c>
      <c r="E111" s="148">
        <v>84</v>
      </c>
      <c r="F111" s="124">
        <v>132</v>
      </c>
      <c r="G111" s="55"/>
      <c r="H111" s="55" t="s">
        <v>145</v>
      </c>
      <c r="I111" s="55"/>
      <c r="J111" s="55"/>
      <c r="K111" s="55"/>
    </row>
    <row r="112" spans="1:11">
      <c r="A112" s="149">
        <v>136</v>
      </c>
      <c r="B112" s="55" t="s">
        <v>163</v>
      </c>
      <c r="C112" s="124">
        <v>131</v>
      </c>
      <c r="D112" s="140">
        <v>43555</v>
      </c>
      <c r="E112" s="148">
        <v>118</v>
      </c>
      <c r="F112" s="124">
        <v>134</v>
      </c>
      <c r="G112" s="55"/>
      <c r="H112" s="55" t="s">
        <v>145</v>
      </c>
      <c r="I112" s="55"/>
      <c r="J112" s="55"/>
      <c r="K112" s="55"/>
    </row>
    <row r="113" spans="1:11">
      <c r="A113" s="149">
        <v>134</v>
      </c>
      <c r="B113" s="55" t="s">
        <v>163</v>
      </c>
      <c r="C113" s="124">
        <v>132</v>
      </c>
      <c r="D113" s="140">
        <v>43555</v>
      </c>
      <c r="E113" s="148">
        <v>138</v>
      </c>
      <c r="F113" s="124">
        <v>135</v>
      </c>
      <c r="G113" s="55"/>
      <c r="H113" s="55" t="s">
        <v>145</v>
      </c>
      <c r="I113" s="55"/>
      <c r="J113" s="55"/>
      <c r="K113" s="55"/>
    </row>
    <row r="114" spans="1:11">
      <c r="A114" s="149">
        <v>745</v>
      </c>
      <c r="B114" s="55" t="s">
        <v>163</v>
      </c>
      <c r="C114" s="124">
        <v>134</v>
      </c>
      <c r="D114" s="140">
        <v>43555</v>
      </c>
      <c r="E114" s="148">
        <v>100</v>
      </c>
      <c r="F114" s="124">
        <v>136</v>
      </c>
      <c r="G114" s="55"/>
      <c r="H114" s="55" t="s">
        <v>145</v>
      </c>
      <c r="I114" s="55"/>
      <c r="J114" s="55"/>
      <c r="K114" s="55"/>
    </row>
    <row r="115" spans="1:11">
      <c r="A115" s="149">
        <v>242</v>
      </c>
      <c r="B115" s="55" t="s">
        <v>163</v>
      </c>
      <c r="C115" s="124">
        <v>135</v>
      </c>
      <c r="D115" s="140">
        <v>43555</v>
      </c>
      <c r="E115" s="148">
        <v>100</v>
      </c>
      <c r="F115" s="124">
        <v>137</v>
      </c>
      <c r="G115" s="55"/>
      <c r="H115" s="55" t="s">
        <v>145</v>
      </c>
      <c r="I115" s="55"/>
      <c r="J115" s="55"/>
      <c r="K115" s="55"/>
    </row>
    <row r="116" spans="1:11">
      <c r="A116" s="149">
        <v>746</v>
      </c>
      <c r="B116" s="55" t="s">
        <v>163</v>
      </c>
      <c r="C116" s="124">
        <v>136</v>
      </c>
      <c r="D116" s="140">
        <v>43555</v>
      </c>
      <c r="E116" s="148">
        <v>100</v>
      </c>
      <c r="F116" s="124">
        <v>138</v>
      </c>
      <c r="G116" s="55"/>
      <c r="H116" s="55" t="s">
        <v>145</v>
      </c>
      <c r="I116" s="55"/>
      <c r="J116" s="55"/>
      <c r="K116" s="55"/>
    </row>
    <row r="117" spans="1:11">
      <c r="A117" s="149">
        <v>162</v>
      </c>
      <c r="B117" s="55" t="s">
        <v>163</v>
      </c>
      <c r="C117" s="124">
        <v>137</v>
      </c>
      <c r="D117" s="140">
        <v>43555</v>
      </c>
      <c r="E117" s="148">
        <v>115</v>
      </c>
      <c r="F117" s="124">
        <v>139</v>
      </c>
      <c r="G117" s="55"/>
      <c r="H117" s="55" t="s">
        <v>145</v>
      </c>
      <c r="I117" s="55"/>
      <c r="J117" s="55"/>
      <c r="K117" s="55"/>
    </row>
    <row r="118" spans="1:11">
      <c r="A118" s="149">
        <v>79</v>
      </c>
      <c r="B118" s="55" t="s">
        <v>163</v>
      </c>
      <c r="C118" s="124">
        <v>138</v>
      </c>
      <c r="D118" s="140">
        <v>43555</v>
      </c>
      <c r="E118" s="148">
        <v>100</v>
      </c>
      <c r="F118" s="124">
        <v>140</v>
      </c>
      <c r="G118" s="55"/>
      <c r="H118" s="55" t="s">
        <v>145</v>
      </c>
      <c r="I118" s="55"/>
      <c r="J118" s="55"/>
      <c r="K118" s="55"/>
    </row>
    <row r="119" spans="1:11">
      <c r="A119" s="149">
        <v>649</v>
      </c>
      <c r="B119" s="55" t="s">
        <v>163</v>
      </c>
      <c r="C119" s="124">
        <v>139</v>
      </c>
      <c r="D119" s="140">
        <v>43555</v>
      </c>
      <c r="E119" s="148">
        <v>129</v>
      </c>
      <c r="F119" s="124">
        <v>141</v>
      </c>
      <c r="G119" s="55"/>
      <c r="H119" s="55" t="s">
        <v>145</v>
      </c>
      <c r="I119" s="55"/>
      <c r="J119" s="55"/>
      <c r="K119" s="55"/>
    </row>
    <row r="120" spans="1:11">
      <c r="A120" s="149">
        <v>167</v>
      </c>
      <c r="B120" s="55" t="s">
        <v>163</v>
      </c>
      <c r="C120" s="124">
        <v>140</v>
      </c>
      <c r="D120" s="140">
        <v>43555</v>
      </c>
      <c r="E120" s="148">
        <v>100</v>
      </c>
      <c r="F120" s="124">
        <v>142</v>
      </c>
      <c r="G120" s="55"/>
      <c r="H120" s="55" t="s">
        <v>145</v>
      </c>
      <c r="I120" s="55"/>
      <c r="J120" s="55"/>
      <c r="K120" s="55"/>
    </row>
    <row r="121" spans="1:11">
      <c r="A121" s="149">
        <v>364</v>
      </c>
      <c r="B121" s="55" t="s">
        <v>163</v>
      </c>
      <c r="C121" s="124">
        <v>141</v>
      </c>
      <c r="D121" s="140">
        <v>43555</v>
      </c>
      <c r="E121" s="148">
        <v>100</v>
      </c>
      <c r="F121" s="124">
        <v>143</v>
      </c>
      <c r="G121" s="55"/>
      <c r="H121" s="55" t="s">
        <v>145</v>
      </c>
      <c r="I121" s="55"/>
      <c r="J121" s="55"/>
      <c r="K121" s="55"/>
    </row>
    <row r="122" spans="1:11">
      <c r="A122" s="149">
        <v>317</v>
      </c>
      <c r="B122" s="55" t="s">
        <v>163</v>
      </c>
      <c r="C122" s="124">
        <v>142</v>
      </c>
      <c r="D122" s="140">
        <v>43555</v>
      </c>
      <c r="E122" s="148">
        <v>100</v>
      </c>
      <c r="F122" s="124">
        <v>144</v>
      </c>
      <c r="G122" s="55"/>
      <c r="H122" s="55" t="s">
        <v>145</v>
      </c>
      <c r="I122" s="55"/>
      <c r="J122" s="55"/>
      <c r="K122" s="55"/>
    </row>
    <row r="123" spans="1:11">
      <c r="A123" s="149">
        <v>539</v>
      </c>
      <c r="B123" s="55" t="s">
        <v>163</v>
      </c>
      <c r="C123" s="124">
        <v>143</v>
      </c>
      <c r="D123" s="140">
        <v>43555</v>
      </c>
      <c r="E123" s="147">
        <v>2057</v>
      </c>
      <c r="F123" s="124">
        <v>145</v>
      </c>
      <c r="G123" s="55"/>
      <c r="H123" s="55" t="s">
        <v>145</v>
      </c>
      <c r="I123" s="55"/>
      <c r="J123" s="55"/>
      <c r="K123" s="55"/>
    </row>
    <row r="124" spans="1:11">
      <c r="A124" s="149">
        <v>177</v>
      </c>
      <c r="B124" s="55" t="s">
        <v>163</v>
      </c>
      <c r="C124" s="124">
        <v>144</v>
      </c>
      <c r="D124" s="140">
        <v>43555</v>
      </c>
      <c r="E124" s="148">
        <v>686</v>
      </c>
      <c r="F124" s="124">
        <v>146</v>
      </c>
      <c r="G124" s="55"/>
      <c r="H124" s="55" t="s">
        <v>145</v>
      </c>
      <c r="I124" s="55"/>
      <c r="J124" s="55"/>
      <c r="K124" s="55"/>
    </row>
    <row r="125" spans="1:11">
      <c r="A125" s="149">
        <v>749</v>
      </c>
      <c r="B125" s="55" t="s">
        <v>163</v>
      </c>
      <c r="C125" s="124">
        <v>145</v>
      </c>
      <c r="D125" s="140">
        <v>43555</v>
      </c>
      <c r="E125" s="148">
        <v>128</v>
      </c>
      <c r="F125" s="124">
        <v>147</v>
      </c>
      <c r="G125" s="55"/>
      <c r="H125" s="55" t="s">
        <v>145</v>
      </c>
      <c r="I125" s="55"/>
      <c r="J125" s="55"/>
      <c r="K125" s="55"/>
    </row>
    <row r="126" spans="1:11">
      <c r="A126" s="149">
        <v>750</v>
      </c>
      <c r="B126" s="55" t="s">
        <v>163</v>
      </c>
      <c r="C126" s="124">
        <v>146</v>
      </c>
      <c r="D126" s="140">
        <v>43555</v>
      </c>
      <c r="E126" s="148">
        <v>100</v>
      </c>
      <c r="F126" s="124">
        <v>148</v>
      </c>
      <c r="G126" s="55"/>
      <c r="H126" s="55" t="s">
        <v>145</v>
      </c>
      <c r="I126" s="55"/>
      <c r="J126" s="55"/>
      <c r="K126" s="55"/>
    </row>
    <row r="127" spans="1:11">
      <c r="A127" s="149">
        <v>532</v>
      </c>
      <c r="B127" s="55" t="s">
        <v>163</v>
      </c>
      <c r="C127" s="124">
        <v>147</v>
      </c>
      <c r="D127" s="140">
        <v>43555</v>
      </c>
      <c r="E127" s="148">
        <v>129</v>
      </c>
      <c r="F127" s="124">
        <v>150</v>
      </c>
      <c r="G127" s="55"/>
      <c r="H127" s="55" t="s">
        <v>145</v>
      </c>
      <c r="I127" s="55"/>
      <c r="J127" s="55"/>
      <c r="K127" s="55"/>
    </row>
    <row r="128" spans="1:11">
      <c r="A128" s="149">
        <v>189</v>
      </c>
      <c r="B128" s="55" t="s">
        <v>163</v>
      </c>
      <c r="C128" s="124">
        <v>148</v>
      </c>
      <c r="D128" s="140">
        <v>43555</v>
      </c>
      <c r="E128" s="148">
        <v>115</v>
      </c>
      <c r="F128" s="124">
        <v>151</v>
      </c>
      <c r="G128" s="55"/>
      <c r="H128" s="55" t="s">
        <v>145</v>
      </c>
      <c r="I128" s="55"/>
      <c r="J128" s="55"/>
      <c r="K128" s="55"/>
    </row>
    <row r="129" spans="1:11">
      <c r="A129" s="149">
        <v>74</v>
      </c>
      <c r="B129" s="55" t="s">
        <v>163</v>
      </c>
      <c r="C129" s="124">
        <v>150</v>
      </c>
      <c r="D129" s="140">
        <v>43555</v>
      </c>
      <c r="E129" s="148">
        <v>122</v>
      </c>
      <c r="F129" s="124">
        <v>152</v>
      </c>
      <c r="G129" s="55"/>
      <c r="H129" s="55" t="s">
        <v>145</v>
      </c>
      <c r="I129" s="55"/>
      <c r="J129" s="55"/>
      <c r="K129" s="55"/>
    </row>
    <row r="130" spans="1:11">
      <c r="A130" s="149">
        <v>590</v>
      </c>
      <c r="B130" s="55" t="s">
        <v>163</v>
      </c>
      <c r="C130" s="124">
        <v>151</v>
      </c>
      <c r="D130" s="140">
        <v>43555</v>
      </c>
      <c r="E130" s="148">
        <v>100</v>
      </c>
      <c r="F130" s="124">
        <v>153</v>
      </c>
      <c r="G130" s="55"/>
      <c r="H130" s="55" t="s">
        <v>145</v>
      </c>
      <c r="I130" s="55"/>
      <c r="J130" s="55"/>
      <c r="K130" s="55"/>
    </row>
    <row r="131" spans="1:11">
      <c r="A131" s="149">
        <v>154</v>
      </c>
      <c r="B131" s="55" t="s">
        <v>163</v>
      </c>
      <c r="C131" s="124">
        <v>152</v>
      </c>
      <c r="D131" s="140">
        <v>43555</v>
      </c>
      <c r="E131" s="148">
        <v>100</v>
      </c>
      <c r="F131" s="124">
        <v>154</v>
      </c>
      <c r="G131" s="55"/>
      <c r="H131" s="55" t="s">
        <v>145</v>
      </c>
      <c r="I131" s="55"/>
      <c r="J131" s="55"/>
      <c r="K131" s="55"/>
    </row>
    <row r="132" spans="1:11">
      <c r="A132" s="149">
        <v>199</v>
      </c>
      <c r="B132" s="55" t="s">
        <v>163</v>
      </c>
      <c r="C132" s="124">
        <v>153</v>
      </c>
      <c r="D132" s="140">
        <v>43555</v>
      </c>
      <c r="E132" s="148">
        <v>100</v>
      </c>
      <c r="F132" s="124">
        <v>155</v>
      </c>
      <c r="G132" s="55"/>
      <c r="H132" s="55" t="s">
        <v>145</v>
      </c>
      <c r="I132" s="55"/>
      <c r="J132" s="55"/>
      <c r="K132" s="55"/>
    </row>
    <row r="133" spans="1:11">
      <c r="A133" s="149">
        <v>113</v>
      </c>
      <c r="B133" s="55" t="s">
        <v>163</v>
      </c>
      <c r="C133" s="124">
        <v>154</v>
      </c>
      <c r="D133" s="140">
        <v>43555</v>
      </c>
      <c r="E133" s="148">
        <v>118</v>
      </c>
      <c r="F133" s="124">
        <v>156</v>
      </c>
      <c r="G133" s="55"/>
      <c r="H133" s="55" t="s">
        <v>145</v>
      </c>
      <c r="I133" s="55"/>
      <c r="J133" s="55"/>
      <c r="K133" s="55"/>
    </row>
    <row r="134" spans="1:11">
      <c r="A134" s="149">
        <v>752</v>
      </c>
      <c r="B134" s="55" t="s">
        <v>163</v>
      </c>
      <c r="C134" s="124">
        <v>155</v>
      </c>
      <c r="D134" s="140">
        <v>43555</v>
      </c>
      <c r="E134" s="148">
        <v>100</v>
      </c>
      <c r="F134" s="124">
        <v>157</v>
      </c>
      <c r="G134" s="55"/>
      <c r="H134" s="55" t="s">
        <v>145</v>
      </c>
      <c r="I134" s="55"/>
      <c r="J134" s="55"/>
      <c r="K134" s="55"/>
    </row>
    <row r="135" spans="1:11">
      <c r="A135" s="149">
        <v>383</v>
      </c>
      <c r="B135" s="55" t="s">
        <v>163</v>
      </c>
      <c r="C135" s="124">
        <v>156</v>
      </c>
      <c r="D135" s="140">
        <v>43555</v>
      </c>
      <c r="E135" s="148">
        <v>100</v>
      </c>
      <c r="F135" s="124">
        <v>158</v>
      </c>
      <c r="G135" s="55"/>
      <c r="H135" s="55" t="s">
        <v>145</v>
      </c>
      <c r="I135" s="55"/>
      <c r="J135" s="55"/>
      <c r="K135" s="55"/>
    </row>
    <row r="136" spans="1:11">
      <c r="A136" s="149">
        <v>419</v>
      </c>
      <c r="B136" s="55" t="s">
        <v>163</v>
      </c>
      <c r="C136" s="124">
        <v>157</v>
      </c>
      <c r="D136" s="140">
        <v>43555</v>
      </c>
      <c r="E136" s="148">
        <v>775</v>
      </c>
      <c r="F136" s="124">
        <v>159</v>
      </c>
      <c r="G136" s="55"/>
      <c r="H136" s="55" t="s">
        <v>145</v>
      </c>
      <c r="I136" s="55"/>
      <c r="J136" s="55"/>
      <c r="K136" s="55"/>
    </row>
    <row r="137" spans="1:11">
      <c r="A137" s="149">
        <v>165</v>
      </c>
      <c r="B137" s="55" t="s">
        <v>163</v>
      </c>
      <c r="C137" s="124">
        <v>158</v>
      </c>
      <c r="D137" s="140">
        <v>43555</v>
      </c>
      <c r="E137" s="148">
        <v>138</v>
      </c>
      <c r="F137" s="124">
        <v>160</v>
      </c>
      <c r="G137" s="55"/>
      <c r="H137" s="55" t="s">
        <v>145</v>
      </c>
      <c r="I137" s="55"/>
      <c r="J137" s="55"/>
      <c r="K137" s="55"/>
    </row>
    <row r="138" spans="1:11">
      <c r="A138" s="149">
        <v>753</v>
      </c>
      <c r="B138" s="55" t="s">
        <v>163</v>
      </c>
      <c r="C138" s="124">
        <v>159</v>
      </c>
      <c r="D138" s="140">
        <v>43555</v>
      </c>
      <c r="E138" s="148">
        <v>100</v>
      </c>
      <c r="F138" s="124">
        <v>161</v>
      </c>
      <c r="G138" s="55"/>
      <c r="H138" s="55" t="s">
        <v>145</v>
      </c>
      <c r="I138" s="55"/>
      <c r="J138" s="55"/>
      <c r="K138" s="55"/>
    </row>
    <row r="139" spans="1:11">
      <c r="A139" s="149">
        <v>226</v>
      </c>
      <c r="B139" s="55" t="s">
        <v>163</v>
      </c>
      <c r="C139" s="124">
        <v>160</v>
      </c>
      <c r="D139" s="140">
        <v>43555</v>
      </c>
      <c r="E139" s="148">
        <v>100</v>
      </c>
      <c r="F139" s="124">
        <v>162</v>
      </c>
      <c r="G139" s="55"/>
      <c r="H139" s="55" t="s">
        <v>145</v>
      </c>
      <c r="I139" s="55"/>
      <c r="J139" s="55"/>
      <c r="K139" s="55"/>
    </row>
    <row r="140" spans="1:11">
      <c r="A140" s="149">
        <v>373</v>
      </c>
      <c r="B140" s="55" t="s">
        <v>163</v>
      </c>
      <c r="C140" s="124">
        <v>161</v>
      </c>
      <c r="D140" s="140">
        <v>43555</v>
      </c>
      <c r="E140" s="148">
        <v>100</v>
      </c>
      <c r="F140" s="124">
        <v>163</v>
      </c>
      <c r="G140" s="55"/>
      <c r="H140" s="55" t="s">
        <v>145</v>
      </c>
      <c r="I140" s="55"/>
      <c r="J140" s="55"/>
      <c r="K140" s="55"/>
    </row>
    <row r="141" spans="1:11">
      <c r="A141" s="149">
        <v>612</v>
      </c>
      <c r="B141" s="55" t="s">
        <v>163</v>
      </c>
      <c r="C141" s="124">
        <v>162</v>
      </c>
      <c r="D141" s="140">
        <v>43555</v>
      </c>
      <c r="E141" s="148">
        <v>100</v>
      </c>
      <c r="F141" s="124">
        <v>164</v>
      </c>
      <c r="G141" s="55"/>
      <c r="H141" s="55" t="s">
        <v>145</v>
      </c>
      <c r="I141" s="55"/>
      <c r="J141" s="55"/>
      <c r="K141" s="55"/>
    </row>
    <row r="142" spans="1:11">
      <c r="A142" s="149">
        <v>45</v>
      </c>
      <c r="B142" s="55" t="s">
        <v>163</v>
      </c>
      <c r="C142" s="124">
        <v>163</v>
      </c>
      <c r="D142" s="140">
        <v>43555</v>
      </c>
      <c r="E142" s="148">
        <v>129</v>
      </c>
      <c r="F142" s="124">
        <v>165</v>
      </c>
      <c r="G142" s="55"/>
      <c r="H142" s="55" t="s">
        <v>145</v>
      </c>
      <c r="I142" s="55"/>
      <c r="J142" s="55"/>
      <c r="K142" s="55"/>
    </row>
    <row r="143" spans="1:11">
      <c r="A143" s="149">
        <v>71</v>
      </c>
      <c r="B143" s="55" t="s">
        <v>163</v>
      </c>
      <c r="C143" s="124">
        <v>164</v>
      </c>
      <c r="D143" s="140">
        <v>43555</v>
      </c>
      <c r="E143" s="148">
        <v>188</v>
      </c>
      <c r="F143" s="124">
        <v>166</v>
      </c>
      <c r="G143" s="55"/>
      <c r="H143" s="55" t="s">
        <v>145</v>
      </c>
      <c r="I143" s="55"/>
      <c r="J143" s="55"/>
      <c r="K143" s="55"/>
    </row>
    <row r="144" spans="1:11">
      <c r="A144" s="149">
        <v>7</v>
      </c>
      <c r="B144" s="55" t="s">
        <v>163</v>
      </c>
      <c r="C144" s="124">
        <v>165</v>
      </c>
      <c r="D144" s="140">
        <v>43555</v>
      </c>
      <c r="E144" s="148">
        <v>126</v>
      </c>
      <c r="F144" s="124">
        <v>167</v>
      </c>
      <c r="G144" s="55"/>
      <c r="H144" s="55" t="s">
        <v>145</v>
      </c>
      <c r="I144" s="55"/>
      <c r="J144" s="55"/>
      <c r="K144" s="55"/>
    </row>
    <row r="145" spans="1:11">
      <c r="A145" s="149">
        <v>403</v>
      </c>
      <c r="B145" s="55" t="s">
        <v>163</v>
      </c>
      <c r="C145" s="124">
        <v>166</v>
      </c>
      <c r="D145" s="140">
        <v>43555</v>
      </c>
      <c r="E145" s="148">
        <v>100</v>
      </c>
      <c r="F145" s="124">
        <v>169</v>
      </c>
      <c r="G145" s="55"/>
      <c r="H145" s="55" t="s">
        <v>145</v>
      </c>
      <c r="I145" s="55"/>
      <c r="J145" s="55"/>
      <c r="K145" s="55"/>
    </row>
    <row r="146" spans="1:11">
      <c r="A146" s="149">
        <v>182</v>
      </c>
      <c r="B146" s="55" t="s">
        <v>163</v>
      </c>
      <c r="C146" s="124">
        <v>167</v>
      </c>
      <c r="D146" s="140">
        <v>43555</v>
      </c>
      <c r="E146" s="148">
        <v>100</v>
      </c>
      <c r="F146" s="124">
        <v>170</v>
      </c>
      <c r="G146" s="55"/>
      <c r="H146" s="55" t="s">
        <v>145</v>
      </c>
      <c r="I146" s="55"/>
      <c r="J146" s="55"/>
      <c r="K146" s="55"/>
    </row>
    <row r="147" spans="1:11">
      <c r="A147" s="149">
        <v>623</v>
      </c>
      <c r="B147" s="55" t="s">
        <v>163</v>
      </c>
      <c r="C147" s="124">
        <v>169</v>
      </c>
      <c r="D147" s="140">
        <v>43555</v>
      </c>
      <c r="E147" s="148">
        <v>100</v>
      </c>
      <c r="F147" s="124">
        <v>171</v>
      </c>
      <c r="G147" s="55"/>
      <c r="H147" s="55" t="s">
        <v>145</v>
      </c>
      <c r="I147" s="55"/>
      <c r="J147" s="55"/>
      <c r="K147" s="55"/>
    </row>
    <row r="148" spans="1:11">
      <c r="A148" s="149">
        <v>755</v>
      </c>
      <c r="B148" s="55" t="s">
        <v>163</v>
      </c>
      <c r="C148" s="124">
        <v>170</v>
      </c>
      <c r="D148" s="140">
        <v>43555</v>
      </c>
      <c r="E148" s="148">
        <v>345</v>
      </c>
      <c r="F148" s="124">
        <v>172</v>
      </c>
      <c r="G148" s="55"/>
      <c r="H148" s="55" t="s">
        <v>145</v>
      </c>
      <c r="I148" s="55"/>
      <c r="J148" s="55"/>
      <c r="K148" s="55"/>
    </row>
    <row r="149" spans="1:11">
      <c r="A149" s="149">
        <v>950</v>
      </c>
      <c r="B149" s="55" t="s">
        <v>163</v>
      </c>
      <c r="C149" s="124">
        <v>171</v>
      </c>
      <c r="D149" s="140">
        <v>43555</v>
      </c>
      <c r="E149" s="148">
        <v>100</v>
      </c>
      <c r="F149" s="124">
        <v>173</v>
      </c>
      <c r="G149" s="55"/>
      <c r="H149" s="55" t="s">
        <v>145</v>
      </c>
      <c r="I149" s="55"/>
      <c r="J149" s="55"/>
      <c r="K149" s="55"/>
    </row>
    <row r="150" spans="1:11">
      <c r="A150" s="149">
        <v>408</v>
      </c>
      <c r="B150" s="55" t="s">
        <v>163</v>
      </c>
      <c r="C150" s="124">
        <v>172</v>
      </c>
      <c r="D150" s="140">
        <v>43555</v>
      </c>
      <c r="E150" s="148">
        <v>100</v>
      </c>
      <c r="F150" s="124">
        <v>174</v>
      </c>
      <c r="G150" s="55"/>
      <c r="H150" s="55" t="s">
        <v>145</v>
      </c>
      <c r="I150" s="55"/>
      <c r="J150" s="55"/>
      <c r="K150" s="55"/>
    </row>
    <row r="151" spans="1:11">
      <c r="A151" s="149">
        <v>514</v>
      </c>
      <c r="B151" s="55" t="s">
        <v>163</v>
      </c>
      <c r="C151" s="124">
        <v>173</v>
      </c>
      <c r="D151" s="140">
        <v>43555</v>
      </c>
      <c r="E151" s="148">
        <v>100</v>
      </c>
      <c r="F151" s="124">
        <v>175</v>
      </c>
      <c r="G151" s="55"/>
      <c r="H151" s="55" t="s">
        <v>145</v>
      </c>
      <c r="I151" s="55"/>
      <c r="J151" s="55"/>
      <c r="K151" s="55"/>
    </row>
    <row r="152" spans="1:11">
      <c r="A152" s="149">
        <v>1008</v>
      </c>
      <c r="B152" s="55" t="s">
        <v>163</v>
      </c>
      <c r="C152" s="124">
        <v>174</v>
      </c>
      <c r="D152" s="140">
        <v>43555</v>
      </c>
      <c r="E152" s="148">
        <v>467</v>
      </c>
      <c r="F152" s="124">
        <v>176</v>
      </c>
      <c r="G152" s="55"/>
      <c r="H152" s="55" t="s">
        <v>145</v>
      </c>
      <c r="I152" s="55"/>
      <c r="J152" s="55"/>
      <c r="K152" s="55"/>
    </row>
    <row r="153" spans="1:11">
      <c r="A153" s="149">
        <v>59</v>
      </c>
      <c r="B153" s="55" t="s">
        <v>163</v>
      </c>
      <c r="C153" s="124">
        <v>175</v>
      </c>
      <c r="D153" s="140">
        <v>43555</v>
      </c>
      <c r="E153" s="148">
        <v>591</v>
      </c>
      <c r="F153" s="124">
        <v>177</v>
      </c>
      <c r="G153" s="55"/>
      <c r="H153" s="55" t="s">
        <v>145</v>
      </c>
      <c r="I153" s="55"/>
      <c r="J153" s="55"/>
      <c r="K153" s="55"/>
    </row>
    <row r="154" spans="1:11">
      <c r="A154" s="149">
        <v>759</v>
      </c>
      <c r="B154" s="55" t="s">
        <v>163</v>
      </c>
      <c r="C154" s="124">
        <v>176</v>
      </c>
      <c r="D154" s="140">
        <v>43555</v>
      </c>
      <c r="E154" s="148">
        <v>100</v>
      </c>
      <c r="F154" s="124">
        <v>178</v>
      </c>
      <c r="G154" s="55"/>
      <c r="H154" s="55" t="s">
        <v>145</v>
      </c>
      <c r="I154" s="55"/>
      <c r="J154" s="55"/>
      <c r="K154" s="55"/>
    </row>
    <row r="155" spans="1:11">
      <c r="A155" s="149">
        <v>586</v>
      </c>
      <c r="B155" s="55" t="s">
        <v>163</v>
      </c>
      <c r="C155" s="124">
        <v>177</v>
      </c>
      <c r="D155" s="140">
        <v>43555</v>
      </c>
      <c r="E155" s="148">
        <v>122</v>
      </c>
      <c r="F155" s="124">
        <v>179</v>
      </c>
      <c r="G155" s="55"/>
      <c r="H155" s="55" t="s">
        <v>145</v>
      </c>
      <c r="I155" s="55"/>
      <c r="J155" s="55"/>
      <c r="K155" s="55"/>
    </row>
    <row r="156" spans="1:11">
      <c r="A156" s="149">
        <v>406</v>
      </c>
      <c r="B156" s="55" t="s">
        <v>163</v>
      </c>
      <c r="C156" s="124">
        <v>178</v>
      </c>
      <c r="D156" s="140">
        <v>43555</v>
      </c>
      <c r="E156" s="148">
        <v>500</v>
      </c>
      <c r="F156" s="124">
        <v>180</v>
      </c>
      <c r="G156" s="55"/>
      <c r="H156" s="55" t="s">
        <v>145</v>
      </c>
      <c r="I156" s="55"/>
      <c r="J156" s="55"/>
      <c r="K156" s="55"/>
    </row>
    <row r="157" spans="1:11">
      <c r="A157" s="149">
        <v>214</v>
      </c>
      <c r="B157" s="55" t="s">
        <v>163</v>
      </c>
      <c r="C157" s="124">
        <v>179</v>
      </c>
      <c r="D157" s="140">
        <v>43555</v>
      </c>
      <c r="E157" s="148">
        <v>240</v>
      </c>
      <c r="F157" s="124">
        <v>181</v>
      </c>
      <c r="G157" s="55"/>
      <c r="H157" s="55" t="s">
        <v>145</v>
      </c>
      <c r="I157" s="55"/>
      <c r="J157" s="55"/>
      <c r="K157" s="55"/>
    </row>
    <row r="158" spans="1:11">
      <c r="A158" s="149">
        <v>760</v>
      </c>
      <c r="B158" s="55" t="s">
        <v>163</v>
      </c>
      <c r="C158" s="124">
        <v>180</v>
      </c>
      <c r="D158" s="140">
        <v>43555</v>
      </c>
      <c r="E158" s="148">
        <v>100</v>
      </c>
      <c r="F158" s="124">
        <v>182</v>
      </c>
      <c r="G158" s="55"/>
      <c r="H158" s="55" t="s">
        <v>145</v>
      </c>
      <c r="I158" s="55"/>
      <c r="J158" s="55"/>
      <c r="K158" s="55"/>
    </row>
    <row r="159" spans="1:11">
      <c r="A159" s="149">
        <v>402</v>
      </c>
      <c r="B159" s="55" t="s">
        <v>163</v>
      </c>
      <c r="C159" s="124">
        <v>181</v>
      </c>
      <c r="D159" s="140">
        <v>43555</v>
      </c>
      <c r="E159" s="148">
        <v>100</v>
      </c>
      <c r="F159" s="124">
        <v>183</v>
      </c>
      <c r="G159" s="55"/>
      <c r="H159" s="55" t="s">
        <v>145</v>
      </c>
      <c r="I159" s="55"/>
      <c r="J159" s="55"/>
      <c r="K159" s="55"/>
    </row>
    <row r="160" spans="1:11">
      <c r="A160" s="149">
        <v>604</v>
      </c>
      <c r="B160" s="55" t="s">
        <v>163</v>
      </c>
      <c r="C160" s="124">
        <v>182</v>
      </c>
      <c r="D160" s="140">
        <v>43555</v>
      </c>
      <c r="E160" s="148">
        <v>100</v>
      </c>
      <c r="F160" s="124">
        <v>184</v>
      </c>
      <c r="G160" s="55"/>
      <c r="H160" s="55" t="s">
        <v>145</v>
      </c>
      <c r="I160" s="55"/>
      <c r="J160" s="55"/>
      <c r="K160" s="55"/>
    </row>
    <row r="161" spans="1:11">
      <c r="A161" s="149">
        <v>24</v>
      </c>
      <c r="B161" s="55" t="s">
        <v>163</v>
      </c>
      <c r="C161" s="124">
        <v>183</v>
      </c>
      <c r="D161" s="140">
        <v>43555</v>
      </c>
      <c r="E161" s="148">
        <v>100</v>
      </c>
      <c r="F161" s="124">
        <v>185</v>
      </c>
      <c r="G161" s="55"/>
      <c r="H161" s="55" t="s">
        <v>145</v>
      </c>
      <c r="I161" s="55"/>
      <c r="J161" s="55"/>
      <c r="K161" s="55"/>
    </row>
    <row r="162" spans="1:11">
      <c r="A162" s="149">
        <v>761</v>
      </c>
      <c r="B162" s="55" t="s">
        <v>163</v>
      </c>
      <c r="C162" s="124">
        <v>184</v>
      </c>
      <c r="D162" s="140">
        <v>43555</v>
      </c>
      <c r="E162" s="148">
        <v>100</v>
      </c>
      <c r="F162" s="124">
        <v>186</v>
      </c>
      <c r="G162" s="55"/>
      <c r="H162" s="55" t="s">
        <v>145</v>
      </c>
      <c r="I162" s="55"/>
      <c r="J162" s="55"/>
      <c r="K162" s="55"/>
    </row>
    <row r="163" spans="1:11">
      <c r="A163" s="149">
        <v>629</v>
      </c>
      <c r="B163" s="55" t="s">
        <v>163</v>
      </c>
      <c r="C163" s="124">
        <v>185</v>
      </c>
      <c r="D163" s="140">
        <v>43555</v>
      </c>
      <c r="E163" s="148">
        <v>100</v>
      </c>
      <c r="F163" s="124">
        <v>187</v>
      </c>
      <c r="G163" s="55"/>
      <c r="H163" s="55" t="s">
        <v>145</v>
      </c>
      <c r="I163" s="55"/>
      <c r="J163" s="55"/>
      <c r="K163" s="55"/>
    </row>
    <row r="164" spans="1:11">
      <c r="A164" s="149">
        <v>133</v>
      </c>
      <c r="B164" s="55" t="s">
        <v>163</v>
      </c>
      <c r="C164" s="124">
        <v>186</v>
      </c>
      <c r="D164" s="140">
        <v>43555</v>
      </c>
      <c r="E164" s="148">
        <v>100</v>
      </c>
      <c r="F164" s="124">
        <v>188</v>
      </c>
      <c r="G164" s="55"/>
      <c r="H164" s="55" t="s">
        <v>145</v>
      </c>
      <c r="I164" s="55"/>
      <c r="J164" s="55"/>
      <c r="K164" s="55"/>
    </row>
    <row r="165" spans="1:11">
      <c r="A165" s="149">
        <v>219</v>
      </c>
      <c r="B165" s="55" t="s">
        <v>163</v>
      </c>
      <c r="C165" s="124">
        <v>187</v>
      </c>
      <c r="D165" s="140">
        <v>43555</v>
      </c>
      <c r="E165" s="147">
        <v>14725</v>
      </c>
      <c r="F165" s="124">
        <v>189</v>
      </c>
      <c r="G165" s="55"/>
      <c r="H165" s="55" t="s">
        <v>145</v>
      </c>
      <c r="I165" s="55"/>
      <c r="J165" s="55"/>
      <c r="K165" s="55"/>
    </row>
    <row r="166" spans="1:11">
      <c r="A166" s="149">
        <v>599</v>
      </c>
      <c r="B166" s="55" t="s">
        <v>163</v>
      </c>
      <c r="C166" s="124">
        <v>188</v>
      </c>
      <c r="D166" s="140">
        <v>43555</v>
      </c>
      <c r="E166" s="147">
        <v>7663</v>
      </c>
      <c r="F166" s="124">
        <v>190</v>
      </c>
      <c r="G166" s="55"/>
      <c r="H166" s="55" t="s">
        <v>145</v>
      </c>
      <c r="I166" s="55"/>
      <c r="J166" s="55"/>
      <c r="K166" s="55"/>
    </row>
    <row r="167" spans="1:11">
      <c r="A167" s="149">
        <v>351</v>
      </c>
      <c r="B167" s="55" t="s">
        <v>163</v>
      </c>
      <c r="C167" s="124">
        <v>189</v>
      </c>
      <c r="D167" s="140">
        <v>43555</v>
      </c>
      <c r="E167" s="148">
        <v>100</v>
      </c>
      <c r="F167" s="124">
        <v>191</v>
      </c>
      <c r="G167" s="55"/>
      <c r="H167" s="55" t="s">
        <v>145</v>
      </c>
      <c r="I167" s="55"/>
      <c r="J167" s="55"/>
      <c r="K167" s="55"/>
    </row>
    <row r="168" spans="1:11">
      <c r="A168" s="149">
        <v>243</v>
      </c>
      <c r="B168" s="55" t="s">
        <v>163</v>
      </c>
      <c r="C168" s="124">
        <v>190</v>
      </c>
      <c r="D168" s="140">
        <v>43555</v>
      </c>
      <c r="E168" s="148">
        <v>129</v>
      </c>
      <c r="F168" s="124">
        <v>192</v>
      </c>
      <c r="G168" s="55"/>
      <c r="H168" s="55" t="s">
        <v>145</v>
      </c>
      <c r="I168" s="55"/>
      <c r="J168" s="55"/>
      <c r="K168" s="55"/>
    </row>
    <row r="169" spans="1:11">
      <c r="A169" s="149">
        <v>945</v>
      </c>
      <c r="B169" s="55" t="s">
        <v>163</v>
      </c>
      <c r="C169" s="124">
        <v>191</v>
      </c>
      <c r="D169" s="140">
        <v>43555</v>
      </c>
      <c r="E169" s="148">
        <v>100</v>
      </c>
      <c r="F169" s="124">
        <v>194</v>
      </c>
      <c r="G169" s="55"/>
      <c r="H169" s="55" t="s">
        <v>145</v>
      </c>
      <c r="I169" s="55"/>
      <c r="J169" s="55"/>
      <c r="K169" s="55"/>
    </row>
    <row r="170" spans="1:11">
      <c r="A170" s="149">
        <v>228</v>
      </c>
      <c r="B170" s="55" t="s">
        <v>163</v>
      </c>
      <c r="C170" s="124">
        <v>192</v>
      </c>
      <c r="D170" s="140">
        <v>43555</v>
      </c>
      <c r="E170" s="148">
        <v>100</v>
      </c>
      <c r="F170" s="124">
        <v>195</v>
      </c>
      <c r="G170" s="55"/>
      <c r="H170" s="55" t="s">
        <v>145</v>
      </c>
      <c r="I170" s="55"/>
      <c r="J170" s="55"/>
      <c r="K170" s="55"/>
    </row>
    <row r="171" spans="1:11">
      <c r="A171" s="149">
        <v>117</v>
      </c>
      <c r="B171" s="55" t="s">
        <v>163</v>
      </c>
      <c r="C171" s="124">
        <v>194</v>
      </c>
      <c r="D171" s="140">
        <v>43555</v>
      </c>
      <c r="E171" s="148">
        <v>129</v>
      </c>
      <c r="F171" s="124">
        <v>196</v>
      </c>
      <c r="G171" s="55"/>
      <c r="H171" s="55" t="s">
        <v>145</v>
      </c>
      <c r="I171" s="55"/>
      <c r="J171" s="55"/>
      <c r="K171" s="55"/>
    </row>
    <row r="172" spans="1:11">
      <c r="A172" s="149">
        <v>116</v>
      </c>
      <c r="B172" s="55" t="s">
        <v>163</v>
      </c>
      <c r="C172" s="124">
        <v>195</v>
      </c>
      <c r="D172" s="140">
        <v>43555</v>
      </c>
      <c r="E172" s="148">
        <v>129</v>
      </c>
      <c r="F172" s="124">
        <v>198</v>
      </c>
      <c r="G172" s="55"/>
      <c r="H172" s="55" t="s">
        <v>145</v>
      </c>
      <c r="I172" s="55"/>
      <c r="J172" s="55"/>
      <c r="K172" s="55"/>
    </row>
    <row r="173" spans="1:11">
      <c r="A173" s="149">
        <v>54</v>
      </c>
      <c r="B173" s="55" t="s">
        <v>163</v>
      </c>
      <c r="C173" s="124">
        <v>196</v>
      </c>
      <c r="D173" s="140">
        <v>43555</v>
      </c>
      <c r="E173" s="148">
        <v>100</v>
      </c>
      <c r="F173" s="124">
        <v>199</v>
      </c>
      <c r="G173" s="55"/>
      <c r="H173" s="55" t="s">
        <v>145</v>
      </c>
      <c r="I173" s="55"/>
      <c r="J173" s="55"/>
      <c r="K173" s="55"/>
    </row>
    <row r="174" spans="1:11">
      <c r="A174" s="149">
        <v>763</v>
      </c>
      <c r="B174" s="55" t="s">
        <v>163</v>
      </c>
      <c r="C174" s="124">
        <v>198</v>
      </c>
      <c r="D174" s="140">
        <v>43555</v>
      </c>
      <c r="E174" s="148">
        <v>100</v>
      </c>
      <c r="F174" s="124">
        <v>200</v>
      </c>
      <c r="G174" s="55"/>
      <c r="H174" s="55" t="s">
        <v>145</v>
      </c>
      <c r="I174" s="55"/>
      <c r="J174" s="55"/>
      <c r="K174" s="55"/>
    </row>
    <row r="175" spans="1:11">
      <c r="A175" s="149">
        <v>426</v>
      </c>
      <c r="B175" s="55" t="s">
        <v>163</v>
      </c>
      <c r="C175" s="124">
        <v>199</v>
      </c>
      <c r="D175" s="140">
        <v>43555</v>
      </c>
      <c r="E175" s="148">
        <v>122</v>
      </c>
      <c r="F175" s="124">
        <v>201</v>
      </c>
      <c r="G175" s="55"/>
      <c r="H175" s="55" t="s">
        <v>145</v>
      </c>
      <c r="I175" s="55"/>
      <c r="J175" s="55"/>
      <c r="K175" s="55"/>
    </row>
    <row r="176" spans="1:11">
      <c r="A176" s="149">
        <v>765</v>
      </c>
      <c r="B176" s="55" t="s">
        <v>163</v>
      </c>
      <c r="C176" s="124">
        <v>200</v>
      </c>
      <c r="D176" s="140">
        <v>43555</v>
      </c>
      <c r="E176" s="148">
        <v>100</v>
      </c>
      <c r="F176" s="124">
        <v>202</v>
      </c>
      <c r="G176" s="55"/>
      <c r="H176" s="55" t="s">
        <v>145</v>
      </c>
      <c r="I176" s="55"/>
      <c r="J176" s="55"/>
      <c r="K176" s="55"/>
    </row>
    <row r="177" spans="1:11">
      <c r="A177" s="149">
        <v>321</v>
      </c>
      <c r="B177" s="55" t="s">
        <v>163</v>
      </c>
      <c r="C177" s="124">
        <v>201</v>
      </c>
      <c r="D177" s="140">
        <v>43555</v>
      </c>
      <c r="E177" s="148">
        <v>159</v>
      </c>
      <c r="F177" s="124">
        <v>203</v>
      </c>
      <c r="G177" s="55"/>
      <c r="H177" s="55" t="s">
        <v>145</v>
      </c>
      <c r="I177" s="55"/>
      <c r="J177" s="55"/>
      <c r="K177" s="55"/>
    </row>
    <row r="178" spans="1:11">
      <c r="A178" s="149">
        <v>673</v>
      </c>
      <c r="B178" s="55" t="s">
        <v>163</v>
      </c>
      <c r="C178" s="124">
        <v>202</v>
      </c>
      <c r="D178" s="140">
        <v>43555</v>
      </c>
      <c r="E178" s="148">
        <v>115</v>
      </c>
      <c r="F178" s="124">
        <v>204</v>
      </c>
      <c r="G178" s="55"/>
      <c r="H178" s="55" t="s">
        <v>145</v>
      </c>
      <c r="I178" s="55"/>
      <c r="J178" s="55"/>
      <c r="K178" s="55"/>
    </row>
    <row r="179" spans="1:11">
      <c r="A179" s="149">
        <v>168</v>
      </c>
      <c r="B179" s="55" t="s">
        <v>163</v>
      </c>
      <c r="C179" s="124">
        <v>203</v>
      </c>
      <c r="D179" s="140">
        <v>43555</v>
      </c>
      <c r="E179" s="148">
        <v>100</v>
      </c>
      <c r="F179" s="124">
        <v>205</v>
      </c>
      <c r="G179" s="55"/>
      <c r="H179" s="55" t="s">
        <v>145</v>
      </c>
      <c r="I179" s="55"/>
      <c r="J179" s="55"/>
      <c r="K179" s="55"/>
    </row>
    <row r="180" spans="1:11">
      <c r="A180" s="149">
        <v>175</v>
      </c>
      <c r="B180" s="55" t="s">
        <v>163</v>
      </c>
      <c r="C180" s="124">
        <v>204</v>
      </c>
      <c r="D180" s="140">
        <v>43555</v>
      </c>
      <c r="E180" s="148">
        <v>100</v>
      </c>
      <c r="F180" s="124">
        <v>206</v>
      </c>
      <c r="G180" s="55"/>
      <c r="H180" s="55" t="s">
        <v>145</v>
      </c>
      <c r="I180" s="55"/>
      <c r="J180" s="55"/>
      <c r="K180" s="55"/>
    </row>
    <row r="181" spans="1:11">
      <c r="A181" s="149">
        <v>609</v>
      </c>
      <c r="B181" s="55" t="s">
        <v>163</v>
      </c>
      <c r="C181" s="124">
        <v>205</v>
      </c>
      <c r="D181" s="140">
        <v>43555</v>
      </c>
      <c r="E181" s="148">
        <v>115</v>
      </c>
      <c r="F181" s="124">
        <v>207</v>
      </c>
      <c r="G181" s="55"/>
      <c r="H181" s="55" t="s">
        <v>145</v>
      </c>
      <c r="I181" s="55"/>
      <c r="J181" s="55"/>
      <c r="K181" s="55"/>
    </row>
    <row r="182" spans="1:11">
      <c r="A182" s="149">
        <v>25</v>
      </c>
      <c r="B182" s="55" t="s">
        <v>163</v>
      </c>
      <c r="C182" s="124">
        <v>206</v>
      </c>
      <c r="D182" s="140">
        <v>43555</v>
      </c>
      <c r="E182" s="148">
        <v>100</v>
      </c>
      <c r="F182" s="124">
        <v>208</v>
      </c>
      <c r="G182" s="55"/>
      <c r="H182" s="55" t="s">
        <v>145</v>
      </c>
      <c r="I182" s="55"/>
      <c r="J182" s="55"/>
      <c r="K182" s="55"/>
    </row>
    <row r="183" spans="1:11">
      <c r="A183" s="149">
        <v>518</v>
      </c>
      <c r="B183" s="55" t="s">
        <v>163</v>
      </c>
      <c r="C183" s="124">
        <v>207</v>
      </c>
      <c r="D183" s="140">
        <v>43555</v>
      </c>
      <c r="E183" s="148">
        <v>100</v>
      </c>
      <c r="F183" s="124">
        <v>209</v>
      </c>
      <c r="G183" s="55"/>
      <c r="H183" s="55" t="s">
        <v>145</v>
      </c>
      <c r="I183" s="55"/>
      <c r="J183" s="55"/>
      <c r="K183" s="55"/>
    </row>
    <row r="184" spans="1:11">
      <c r="A184" s="149">
        <v>8</v>
      </c>
      <c r="B184" s="55" t="s">
        <v>163</v>
      </c>
      <c r="C184" s="124">
        <v>208</v>
      </c>
      <c r="D184" s="140">
        <v>43555</v>
      </c>
      <c r="E184" s="148">
        <v>501</v>
      </c>
      <c r="F184" s="124">
        <v>210</v>
      </c>
      <c r="G184" s="55"/>
      <c r="H184" s="55" t="s">
        <v>145</v>
      </c>
      <c r="I184" s="55"/>
      <c r="J184" s="55"/>
      <c r="K184" s="55"/>
    </row>
    <row r="185" spans="1:11">
      <c r="A185" s="149">
        <v>174</v>
      </c>
      <c r="B185" s="55" t="s">
        <v>163</v>
      </c>
      <c r="C185" s="124">
        <v>209</v>
      </c>
      <c r="D185" s="140">
        <v>43555</v>
      </c>
      <c r="E185" s="148">
        <v>100</v>
      </c>
      <c r="F185" s="124">
        <v>211</v>
      </c>
      <c r="G185" s="55"/>
      <c r="H185" s="55" t="s">
        <v>145</v>
      </c>
      <c r="I185" s="55"/>
      <c r="J185" s="55"/>
      <c r="K185" s="55"/>
    </row>
    <row r="186" spans="1:11">
      <c r="A186" s="149">
        <v>22</v>
      </c>
      <c r="B186" s="55" t="s">
        <v>163</v>
      </c>
      <c r="C186" s="124">
        <v>210</v>
      </c>
      <c r="D186" s="140">
        <v>43555</v>
      </c>
      <c r="E186" s="148">
        <v>100</v>
      </c>
      <c r="F186" s="124">
        <v>212</v>
      </c>
      <c r="G186" s="55"/>
      <c r="H186" s="55" t="s">
        <v>145</v>
      </c>
      <c r="I186" s="55"/>
      <c r="J186" s="55"/>
      <c r="K186" s="55"/>
    </row>
    <row r="187" spans="1:11">
      <c r="A187" s="149">
        <v>169</v>
      </c>
      <c r="B187" s="55" t="s">
        <v>163</v>
      </c>
      <c r="C187" s="124">
        <v>211</v>
      </c>
      <c r="D187" s="140">
        <v>43555</v>
      </c>
      <c r="E187" s="148">
        <v>100</v>
      </c>
      <c r="F187" s="124">
        <v>213</v>
      </c>
      <c r="G187" s="55"/>
      <c r="H187" s="55" t="s">
        <v>145</v>
      </c>
      <c r="I187" s="55"/>
      <c r="J187" s="55"/>
      <c r="K187" s="55"/>
    </row>
    <row r="188" spans="1:11">
      <c r="A188" s="149">
        <v>78</v>
      </c>
      <c r="B188" s="55" t="s">
        <v>163</v>
      </c>
      <c r="C188" s="124">
        <v>212</v>
      </c>
      <c r="D188" s="140">
        <v>43555</v>
      </c>
      <c r="E188" s="148">
        <v>100</v>
      </c>
      <c r="F188" s="124">
        <v>214</v>
      </c>
      <c r="G188" s="55"/>
      <c r="H188" s="55" t="s">
        <v>145</v>
      </c>
      <c r="I188" s="55"/>
      <c r="J188" s="55"/>
      <c r="K188" s="55"/>
    </row>
    <row r="189" spans="1:11">
      <c r="A189" s="149">
        <v>446</v>
      </c>
      <c r="B189" s="55" t="s">
        <v>163</v>
      </c>
      <c r="C189" s="124">
        <v>213</v>
      </c>
      <c r="D189" s="140">
        <v>43555</v>
      </c>
      <c r="E189" s="148">
        <v>115</v>
      </c>
      <c r="F189" s="124">
        <v>215</v>
      </c>
      <c r="G189" s="55"/>
      <c r="H189" s="55" t="s">
        <v>145</v>
      </c>
      <c r="I189" s="55"/>
      <c r="J189" s="55"/>
      <c r="K189" s="55"/>
    </row>
    <row r="190" spans="1:11">
      <c r="A190" s="149">
        <v>902</v>
      </c>
      <c r="B190" s="55" t="s">
        <v>163</v>
      </c>
      <c r="C190" s="124">
        <v>214</v>
      </c>
      <c r="D190" s="140">
        <v>43555</v>
      </c>
      <c r="E190" s="148">
        <v>100</v>
      </c>
      <c r="F190" s="124">
        <v>216</v>
      </c>
      <c r="G190" s="55"/>
      <c r="H190" s="55" t="s">
        <v>145</v>
      </c>
      <c r="I190" s="55"/>
      <c r="J190" s="55"/>
      <c r="K190" s="55"/>
    </row>
    <row r="191" spans="1:11">
      <c r="A191" s="149">
        <v>384</v>
      </c>
      <c r="B191" s="55" t="s">
        <v>163</v>
      </c>
      <c r="C191" s="124">
        <v>215</v>
      </c>
      <c r="D191" s="140">
        <v>43555</v>
      </c>
      <c r="E191" s="148">
        <v>257</v>
      </c>
      <c r="F191" s="124">
        <v>217</v>
      </c>
      <c r="G191" s="55"/>
      <c r="H191" s="55" t="s">
        <v>145</v>
      </c>
      <c r="I191" s="55"/>
      <c r="J191" s="55"/>
      <c r="K191" s="55"/>
    </row>
    <row r="192" spans="1:11">
      <c r="A192" s="149">
        <v>646</v>
      </c>
      <c r="B192" s="55" t="s">
        <v>163</v>
      </c>
      <c r="C192" s="124">
        <v>216</v>
      </c>
      <c r="D192" s="140">
        <v>43555</v>
      </c>
      <c r="E192" s="148">
        <v>100</v>
      </c>
      <c r="F192" s="124">
        <v>218</v>
      </c>
      <c r="G192" s="55"/>
      <c r="H192" s="55" t="s">
        <v>145</v>
      </c>
      <c r="I192" s="55"/>
      <c r="J192" s="55"/>
      <c r="K192" s="55"/>
    </row>
    <row r="193" spans="1:11">
      <c r="A193" s="149">
        <v>767</v>
      </c>
      <c r="B193" s="55" t="s">
        <v>163</v>
      </c>
      <c r="C193" s="124">
        <v>217</v>
      </c>
      <c r="D193" s="140">
        <v>43555</v>
      </c>
      <c r="E193" s="148">
        <v>100</v>
      </c>
      <c r="F193" s="124">
        <v>219</v>
      </c>
      <c r="G193" s="55"/>
      <c r="H193" s="55" t="s">
        <v>145</v>
      </c>
      <c r="I193" s="55"/>
      <c r="J193" s="55"/>
      <c r="K193" s="55"/>
    </row>
    <row r="194" spans="1:11">
      <c r="A194" s="149">
        <v>768</v>
      </c>
      <c r="B194" s="55" t="s">
        <v>163</v>
      </c>
      <c r="C194" s="124">
        <v>218</v>
      </c>
      <c r="D194" s="140">
        <v>43555</v>
      </c>
      <c r="E194" s="148">
        <v>100</v>
      </c>
      <c r="F194" s="124">
        <v>220</v>
      </c>
      <c r="G194" s="55"/>
      <c r="H194" s="55" t="s">
        <v>145</v>
      </c>
      <c r="I194" s="55"/>
      <c r="J194" s="55"/>
      <c r="K194" s="55"/>
    </row>
    <row r="195" spans="1:11">
      <c r="A195" s="149">
        <v>453</v>
      </c>
      <c r="B195" s="55" t="s">
        <v>163</v>
      </c>
      <c r="C195" s="124">
        <v>219</v>
      </c>
      <c r="D195" s="140">
        <v>43555</v>
      </c>
      <c r="E195" s="148">
        <v>100</v>
      </c>
      <c r="F195" s="124">
        <v>221</v>
      </c>
      <c r="G195" s="55"/>
      <c r="H195" s="55" t="s">
        <v>145</v>
      </c>
      <c r="I195" s="55"/>
      <c r="J195" s="55"/>
      <c r="K195" s="55"/>
    </row>
    <row r="196" spans="1:11">
      <c r="A196" s="149">
        <v>102</v>
      </c>
      <c r="B196" s="55" t="s">
        <v>163</v>
      </c>
      <c r="C196" s="124">
        <v>220</v>
      </c>
      <c r="D196" s="140">
        <v>43555</v>
      </c>
      <c r="E196" s="148">
        <v>108</v>
      </c>
      <c r="F196" s="124">
        <v>222</v>
      </c>
      <c r="G196" s="55"/>
      <c r="H196" s="55" t="s">
        <v>145</v>
      </c>
      <c r="I196" s="55"/>
      <c r="J196" s="55"/>
      <c r="K196" s="55"/>
    </row>
    <row r="197" spans="1:11">
      <c r="A197" s="149">
        <v>326</v>
      </c>
      <c r="B197" s="55" t="s">
        <v>163</v>
      </c>
      <c r="C197" s="124">
        <v>222</v>
      </c>
      <c r="D197" s="140">
        <v>43555</v>
      </c>
      <c r="E197" s="148">
        <v>100</v>
      </c>
      <c r="F197" s="124">
        <v>223</v>
      </c>
      <c r="G197" s="55"/>
      <c r="H197" s="55" t="s">
        <v>145</v>
      </c>
      <c r="I197" s="55"/>
      <c r="J197" s="55"/>
      <c r="K197" s="55"/>
    </row>
    <row r="198" spans="1:11">
      <c r="A198" s="149">
        <v>70</v>
      </c>
      <c r="B198" s="55" t="s">
        <v>163</v>
      </c>
      <c r="C198" s="124">
        <v>223</v>
      </c>
      <c r="D198" s="140">
        <v>43555</v>
      </c>
      <c r="E198" s="148">
        <v>330</v>
      </c>
      <c r="F198" s="124">
        <v>224</v>
      </c>
      <c r="G198" s="55"/>
      <c r="H198" s="55" t="s">
        <v>145</v>
      </c>
      <c r="I198" s="55"/>
      <c r="J198" s="55"/>
      <c r="K198" s="55"/>
    </row>
    <row r="199" spans="1:11">
      <c r="A199" s="149">
        <v>73</v>
      </c>
      <c r="B199" s="55" t="s">
        <v>163</v>
      </c>
      <c r="C199" s="124">
        <v>224</v>
      </c>
      <c r="D199" s="140">
        <v>43555</v>
      </c>
      <c r="E199" s="148">
        <v>138</v>
      </c>
      <c r="F199" s="124">
        <v>226</v>
      </c>
      <c r="G199" s="55"/>
      <c r="H199" s="55" t="s">
        <v>145</v>
      </c>
      <c r="I199" s="55"/>
      <c r="J199" s="55"/>
      <c r="K199" s="55"/>
    </row>
    <row r="200" spans="1:11">
      <c r="A200" s="149">
        <v>179</v>
      </c>
      <c r="B200" s="55" t="s">
        <v>163</v>
      </c>
      <c r="C200" s="124">
        <v>226</v>
      </c>
      <c r="D200" s="140">
        <v>43555</v>
      </c>
      <c r="E200" s="148">
        <v>100</v>
      </c>
      <c r="F200" s="124">
        <v>227</v>
      </c>
      <c r="G200" s="55"/>
      <c r="H200" s="55" t="s">
        <v>145</v>
      </c>
      <c r="I200" s="55"/>
      <c r="J200" s="55"/>
      <c r="K200" s="55"/>
    </row>
    <row r="201" spans="1:11">
      <c r="A201" s="149">
        <v>423</v>
      </c>
      <c r="B201" s="55" t="s">
        <v>163</v>
      </c>
      <c r="C201" s="124">
        <v>227</v>
      </c>
      <c r="D201" s="140">
        <v>43555</v>
      </c>
      <c r="E201" s="148">
        <v>200</v>
      </c>
      <c r="F201" s="124">
        <v>228</v>
      </c>
      <c r="G201" s="55"/>
      <c r="H201" s="55" t="s">
        <v>145</v>
      </c>
      <c r="I201" s="55"/>
      <c r="J201" s="55"/>
      <c r="K201" s="55"/>
    </row>
    <row r="202" spans="1:11">
      <c r="A202" s="149">
        <v>332</v>
      </c>
      <c r="B202" s="55" t="s">
        <v>163</v>
      </c>
      <c r="C202" s="124">
        <v>228</v>
      </c>
      <c r="D202" s="140">
        <v>43555</v>
      </c>
      <c r="E202" s="148">
        <v>200</v>
      </c>
      <c r="F202" s="124">
        <v>229</v>
      </c>
      <c r="G202" s="55"/>
      <c r="H202" s="55" t="s">
        <v>145</v>
      </c>
      <c r="I202" s="55"/>
      <c r="J202" s="55"/>
      <c r="K202" s="55"/>
    </row>
    <row r="203" spans="1:11">
      <c r="A203" s="149">
        <v>769</v>
      </c>
      <c r="B203" s="55" t="s">
        <v>163</v>
      </c>
      <c r="C203" s="124">
        <v>229</v>
      </c>
      <c r="D203" s="140">
        <v>43555</v>
      </c>
      <c r="E203" s="148">
        <v>115</v>
      </c>
      <c r="F203" s="124">
        <v>230</v>
      </c>
      <c r="G203" s="55"/>
      <c r="H203" s="55" t="s">
        <v>145</v>
      </c>
      <c r="I203" s="55"/>
      <c r="J203" s="55"/>
      <c r="K203" s="55"/>
    </row>
    <row r="204" spans="1:11">
      <c r="A204" s="149">
        <v>770</v>
      </c>
      <c r="B204" s="55" t="s">
        <v>163</v>
      </c>
      <c r="C204" s="124">
        <v>230</v>
      </c>
      <c r="D204" s="140">
        <v>43555</v>
      </c>
      <c r="E204" s="148">
        <v>100</v>
      </c>
      <c r="F204" s="124">
        <v>231</v>
      </c>
      <c r="G204" s="55"/>
      <c r="H204" s="55" t="s">
        <v>145</v>
      </c>
      <c r="I204" s="55"/>
      <c r="J204" s="55"/>
      <c r="K204" s="55"/>
    </row>
    <row r="205" spans="1:11">
      <c r="A205" s="149">
        <v>407</v>
      </c>
      <c r="B205" s="55" t="s">
        <v>163</v>
      </c>
      <c r="C205" s="124">
        <v>232</v>
      </c>
      <c r="D205" s="140">
        <v>43555</v>
      </c>
      <c r="E205" s="148">
        <v>100</v>
      </c>
      <c r="F205" s="124">
        <v>232</v>
      </c>
      <c r="G205" s="55"/>
      <c r="H205" s="55" t="s">
        <v>145</v>
      </c>
      <c r="I205" s="55"/>
      <c r="J205" s="55"/>
      <c r="K205" s="55"/>
    </row>
    <row r="206" spans="1:11">
      <c r="A206" s="149">
        <v>103</v>
      </c>
      <c r="B206" s="55" t="s">
        <v>163</v>
      </c>
      <c r="C206" s="124">
        <v>233</v>
      </c>
      <c r="D206" s="140">
        <v>43555</v>
      </c>
      <c r="E206" s="148">
        <v>100</v>
      </c>
      <c r="F206" s="124">
        <v>233</v>
      </c>
      <c r="G206" s="55"/>
      <c r="H206" s="55" t="s">
        <v>145</v>
      </c>
      <c r="I206" s="55"/>
      <c r="J206" s="55"/>
      <c r="K206" s="55"/>
    </row>
    <row r="207" spans="1:11">
      <c r="A207" s="149">
        <v>685</v>
      </c>
      <c r="B207" s="55" t="s">
        <v>163</v>
      </c>
      <c r="C207" s="124">
        <v>235</v>
      </c>
      <c r="D207" s="140">
        <v>43555</v>
      </c>
      <c r="E207" s="148">
        <v>100</v>
      </c>
      <c r="F207" s="124">
        <v>235</v>
      </c>
      <c r="G207" s="55"/>
      <c r="H207" s="55" t="s">
        <v>145</v>
      </c>
      <c r="I207" s="55"/>
      <c r="J207" s="55"/>
      <c r="K207" s="55"/>
    </row>
    <row r="208" spans="1:11">
      <c r="A208" s="149">
        <v>309</v>
      </c>
      <c r="B208" s="55" t="s">
        <v>163</v>
      </c>
      <c r="C208" s="124">
        <v>237</v>
      </c>
      <c r="D208" s="140">
        <v>43555</v>
      </c>
      <c r="E208" s="148">
        <v>100</v>
      </c>
      <c r="F208" s="124">
        <v>236</v>
      </c>
      <c r="G208" s="55"/>
      <c r="H208" s="55" t="s">
        <v>145</v>
      </c>
      <c r="I208" s="55"/>
      <c r="J208" s="55"/>
      <c r="K208" s="55"/>
    </row>
    <row r="209" spans="1:11">
      <c r="A209" s="149">
        <v>188</v>
      </c>
      <c r="B209" s="55" t="s">
        <v>163</v>
      </c>
      <c r="C209" s="124">
        <v>238</v>
      </c>
      <c r="D209" s="140">
        <v>43555</v>
      </c>
      <c r="E209" s="148">
        <v>100</v>
      </c>
      <c r="F209" s="124">
        <v>237</v>
      </c>
      <c r="G209" s="55"/>
      <c r="H209" s="55" t="s">
        <v>145</v>
      </c>
      <c r="I209" s="55"/>
      <c r="J209" s="55"/>
      <c r="K209" s="55"/>
    </row>
    <row r="210" spans="1:11">
      <c r="A210" s="149">
        <v>16</v>
      </c>
      <c r="B210" s="55" t="s">
        <v>163</v>
      </c>
      <c r="C210" s="124">
        <v>240</v>
      </c>
      <c r="D210" s="140">
        <v>43555</v>
      </c>
      <c r="E210" s="148">
        <v>100</v>
      </c>
      <c r="F210" s="124">
        <v>238</v>
      </c>
      <c r="G210" s="55"/>
      <c r="H210" s="55" t="s">
        <v>145</v>
      </c>
      <c r="I210" s="55"/>
      <c r="J210" s="55"/>
      <c r="K210" s="55"/>
    </row>
    <row r="211" spans="1:11">
      <c r="A211" s="149">
        <v>349</v>
      </c>
      <c r="B211" s="55" t="s">
        <v>163</v>
      </c>
      <c r="C211" s="124">
        <v>242</v>
      </c>
      <c r="D211" s="140">
        <v>43555</v>
      </c>
      <c r="E211" s="148">
        <v>100</v>
      </c>
      <c r="F211" s="124">
        <v>239</v>
      </c>
      <c r="G211" s="55"/>
      <c r="H211" s="55" t="s">
        <v>145</v>
      </c>
      <c r="I211" s="55"/>
      <c r="J211" s="55"/>
      <c r="K211" s="55"/>
    </row>
    <row r="212" spans="1:11">
      <c r="A212" s="149">
        <v>83</v>
      </c>
      <c r="B212" s="55" t="s">
        <v>163</v>
      </c>
      <c r="C212" s="124">
        <v>244</v>
      </c>
      <c r="D212" s="140">
        <v>43555</v>
      </c>
      <c r="E212" s="148">
        <v>138</v>
      </c>
      <c r="F212" s="124">
        <v>240</v>
      </c>
      <c r="G212" s="55"/>
      <c r="H212" s="55" t="s">
        <v>145</v>
      </c>
      <c r="I212" s="55"/>
      <c r="J212" s="55"/>
      <c r="K212" s="55"/>
    </row>
    <row r="213" spans="1:11">
      <c r="A213" s="149">
        <v>773</v>
      </c>
      <c r="B213" s="55" t="s">
        <v>163</v>
      </c>
      <c r="C213" s="124">
        <v>245</v>
      </c>
      <c r="D213" s="140">
        <v>43555</v>
      </c>
      <c r="E213" s="148">
        <v>100</v>
      </c>
      <c r="F213" s="124">
        <v>241</v>
      </c>
      <c r="G213" s="55"/>
      <c r="H213" s="55" t="s">
        <v>145</v>
      </c>
      <c r="I213" s="55"/>
      <c r="J213" s="55"/>
      <c r="K213" s="55"/>
    </row>
    <row r="214" spans="1:11">
      <c r="A214" s="149">
        <v>575</v>
      </c>
      <c r="B214" s="55" t="s">
        <v>163</v>
      </c>
      <c r="C214" s="124">
        <v>246</v>
      </c>
      <c r="D214" s="140">
        <v>43555</v>
      </c>
      <c r="E214" s="148">
        <v>100</v>
      </c>
      <c r="F214" s="124">
        <v>242</v>
      </c>
      <c r="G214" s="55"/>
      <c r="H214" s="55" t="s">
        <v>145</v>
      </c>
      <c r="I214" s="55"/>
      <c r="J214" s="55"/>
      <c r="K214" s="55"/>
    </row>
    <row r="215" spans="1:11">
      <c r="A215" s="149">
        <v>39</v>
      </c>
      <c r="B215" s="55" t="s">
        <v>163</v>
      </c>
      <c r="C215" s="124">
        <v>247</v>
      </c>
      <c r="D215" s="140">
        <v>43555</v>
      </c>
      <c r="E215" s="148">
        <v>100</v>
      </c>
      <c r="F215" s="124">
        <v>243</v>
      </c>
      <c r="G215" s="55"/>
      <c r="H215" s="55" t="s">
        <v>145</v>
      </c>
      <c r="I215" s="55"/>
      <c r="J215" s="55"/>
      <c r="K215" s="55"/>
    </row>
    <row r="216" spans="1:11">
      <c r="A216" s="149">
        <v>159</v>
      </c>
      <c r="B216" s="55" t="s">
        <v>163</v>
      </c>
      <c r="C216" s="124">
        <v>248</v>
      </c>
      <c r="D216" s="140">
        <v>43555</v>
      </c>
      <c r="E216" s="148">
        <v>100</v>
      </c>
      <c r="F216" s="124">
        <v>244</v>
      </c>
      <c r="G216" s="55"/>
      <c r="H216" s="55" t="s">
        <v>145</v>
      </c>
      <c r="I216" s="55"/>
      <c r="J216" s="55"/>
      <c r="K216" s="55"/>
    </row>
    <row r="217" spans="1:11">
      <c r="A217" s="149">
        <v>60</v>
      </c>
      <c r="B217" s="55" t="s">
        <v>163</v>
      </c>
      <c r="C217" s="124">
        <v>249</v>
      </c>
      <c r="D217" s="140">
        <v>43555</v>
      </c>
      <c r="E217" s="148">
        <v>100</v>
      </c>
      <c r="F217" s="124">
        <v>245</v>
      </c>
      <c r="G217" s="55"/>
      <c r="H217" s="55" t="s">
        <v>145</v>
      </c>
      <c r="I217" s="55"/>
      <c r="J217" s="55"/>
      <c r="K217" s="55"/>
    </row>
    <row r="218" spans="1:11">
      <c r="A218" s="149">
        <v>597</v>
      </c>
      <c r="B218" s="55" t="s">
        <v>163</v>
      </c>
      <c r="C218" s="124">
        <v>250</v>
      </c>
      <c r="D218" s="140">
        <v>43555</v>
      </c>
      <c r="E218" s="148">
        <v>100</v>
      </c>
      <c r="F218" s="124">
        <v>246</v>
      </c>
      <c r="G218" s="55"/>
      <c r="H218" s="55" t="s">
        <v>145</v>
      </c>
      <c r="I218" s="55"/>
      <c r="J218" s="55"/>
      <c r="K218" s="55"/>
    </row>
    <row r="219" spans="1:11">
      <c r="A219" s="149">
        <v>573</v>
      </c>
      <c r="B219" s="55" t="s">
        <v>163</v>
      </c>
      <c r="C219" s="124">
        <v>251</v>
      </c>
      <c r="D219" s="140">
        <v>43555</v>
      </c>
      <c r="E219" s="148">
        <v>100</v>
      </c>
      <c r="F219" s="124">
        <v>247</v>
      </c>
      <c r="G219" s="55"/>
      <c r="H219" s="55" t="s">
        <v>145</v>
      </c>
      <c r="I219" s="55"/>
      <c r="J219" s="55"/>
      <c r="K219" s="55"/>
    </row>
    <row r="220" spans="1:11">
      <c r="A220" s="149">
        <v>51</v>
      </c>
      <c r="B220" s="55" t="s">
        <v>163</v>
      </c>
      <c r="C220" s="124">
        <v>254</v>
      </c>
      <c r="D220" s="140">
        <v>43555</v>
      </c>
      <c r="E220" s="148">
        <v>100</v>
      </c>
      <c r="F220" s="124">
        <v>248</v>
      </c>
      <c r="G220" s="55"/>
      <c r="H220" s="55" t="s">
        <v>145</v>
      </c>
      <c r="I220" s="55"/>
      <c r="J220" s="55"/>
      <c r="K220" s="55"/>
    </row>
    <row r="221" spans="1:11">
      <c r="A221" s="149">
        <v>774</v>
      </c>
      <c r="B221" s="55" t="s">
        <v>163</v>
      </c>
      <c r="C221" s="124">
        <v>255</v>
      </c>
      <c r="D221" s="140">
        <v>43555</v>
      </c>
      <c r="E221" s="148">
        <v>100</v>
      </c>
      <c r="F221" s="124">
        <v>249</v>
      </c>
      <c r="G221" s="55"/>
      <c r="H221" s="55" t="s">
        <v>145</v>
      </c>
      <c r="I221" s="55"/>
      <c r="J221" s="55"/>
      <c r="K221" s="55"/>
    </row>
    <row r="222" spans="1:11">
      <c r="A222" s="149">
        <v>775</v>
      </c>
      <c r="B222" s="55" t="s">
        <v>163</v>
      </c>
      <c r="C222" s="124">
        <v>256</v>
      </c>
      <c r="D222" s="140">
        <v>43555</v>
      </c>
      <c r="E222" s="148">
        <v>100</v>
      </c>
      <c r="F222" s="124">
        <v>250</v>
      </c>
      <c r="G222" s="55"/>
      <c r="H222" s="55" t="s">
        <v>145</v>
      </c>
      <c r="I222" s="55"/>
      <c r="J222" s="55"/>
      <c r="K222" s="55"/>
    </row>
    <row r="223" spans="1:11">
      <c r="A223" s="149">
        <v>776</v>
      </c>
      <c r="B223" s="55" t="s">
        <v>163</v>
      </c>
      <c r="C223" s="124">
        <v>257</v>
      </c>
      <c r="D223" s="140">
        <v>43555</v>
      </c>
      <c r="E223" s="148">
        <v>100</v>
      </c>
      <c r="F223" s="124">
        <v>251</v>
      </c>
      <c r="G223" s="55"/>
      <c r="H223" s="55" t="s">
        <v>145</v>
      </c>
      <c r="I223" s="55"/>
      <c r="J223" s="55"/>
      <c r="K223" s="55"/>
    </row>
    <row r="224" spans="1:11">
      <c r="A224" s="149">
        <v>571</v>
      </c>
      <c r="B224" s="55" t="s">
        <v>163</v>
      </c>
      <c r="C224" s="124">
        <v>258</v>
      </c>
      <c r="D224" s="140">
        <v>43555</v>
      </c>
      <c r="E224" s="148">
        <v>100</v>
      </c>
      <c r="F224" s="124">
        <v>252</v>
      </c>
      <c r="G224" s="55"/>
      <c r="H224" s="55" t="s">
        <v>145</v>
      </c>
      <c r="I224" s="55"/>
      <c r="J224" s="55"/>
      <c r="K224" s="55"/>
    </row>
    <row r="225" spans="1:11">
      <c r="A225" s="149">
        <v>572</v>
      </c>
      <c r="B225" s="55" t="s">
        <v>163</v>
      </c>
      <c r="C225" s="124">
        <v>259</v>
      </c>
      <c r="D225" s="140">
        <v>43555</v>
      </c>
      <c r="E225" s="148">
        <v>100</v>
      </c>
      <c r="F225" s="124">
        <v>253</v>
      </c>
      <c r="G225" s="55"/>
      <c r="H225" s="55" t="s">
        <v>145</v>
      </c>
      <c r="I225" s="55"/>
      <c r="J225" s="55"/>
      <c r="K225" s="55"/>
    </row>
    <row r="226" spans="1:11">
      <c r="A226" s="149">
        <v>654</v>
      </c>
      <c r="B226" s="55" t="s">
        <v>163</v>
      </c>
      <c r="C226" s="124">
        <v>260</v>
      </c>
      <c r="D226" s="140">
        <v>43555</v>
      </c>
      <c r="E226" s="148">
        <v>115</v>
      </c>
      <c r="F226" s="124">
        <v>254</v>
      </c>
      <c r="G226" s="55"/>
      <c r="H226" s="55" t="s">
        <v>145</v>
      </c>
      <c r="I226" s="55"/>
      <c r="J226" s="55"/>
      <c r="K226" s="55"/>
    </row>
    <row r="227" spans="1:11">
      <c r="A227" s="149">
        <v>777</v>
      </c>
      <c r="B227" s="55" t="s">
        <v>163</v>
      </c>
      <c r="C227" s="124">
        <v>262</v>
      </c>
      <c r="D227" s="140">
        <v>43555</v>
      </c>
      <c r="E227" s="148">
        <v>100</v>
      </c>
      <c r="F227" s="124">
        <v>255</v>
      </c>
      <c r="G227" s="55"/>
      <c r="H227" s="55" t="s">
        <v>145</v>
      </c>
      <c r="I227" s="55"/>
      <c r="J227" s="55"/>
      <c r="K227" s="55"/>
    </row>
    <row r="228" spans="1:11">
      <c r="A228" s="149">
        <v>342</v>
      </c>
      <c r="B228" s="55" t="s">
        <v>163</v>
      </c>
      <c r="C228" s="124">
        <v>263</v>
      </c>
      <c r="D228" s="140">
        <v>43555</v>
      </c>
      <c r="E228" s="148">
        <v>129</v>
      </c>
      <c r="F228" s="124">
        <v>256</v>
      </c>
      <c r="G228" s="55"/>
      <c r="H228" s="55" t="s">
        <v>145</v>
      </c>
      <c r="I228" s="55"/>
      <c r="J228" s="55"/>
      <c r="K228" s="55"/>
    </row>
    <row r="229" spans="1:11">
      <c r="A229" s="149">
        <v>291</v>
      </c>
      <c r="B229" s="55" t="s">
        <v>163</v>
      </c>
      <c r="C229" s="124">
        <v>264</v>
      </c>
      <c r="D229" s="140">
        <v>43555</v>
      </c>
      <c r="E229" s="148">
        <v>100</v>
      </c>
      <c r="F229" s="124">
        <v>257</v>
      </c>
      <c r="G229" s="55"/>
      <c r="H229" s="55" t="s">
        <v>145</v>
      </c>
      <c r="I229" s="55"/>
      <c r="J229" s="55"/>
      <c r="K229" s="55"/>
    </row>
    <row r="230" spans="1:11">
      <c r="A230" s="149">
        <v>778</v>
      </c>
      <c r="B230" s="55" t="s">
        <v>163</v>
      </c>
      <c r="C230" s="124">
        <v>265</v>
      </c>
      <c r="D230" s="140">
        <v>43555</v>
      </c>
      <c r="E230" s="148">
        <v>100</v>
      </c>
      <c r="F230" s="124">
        <v>258</v>
      </c>
      <c r="G230" s="55"/>
      <c r="H230" s="55" t="s">
        <v>145</v>
      </c>
      <c r="I230" s="55"/>
      <c r="J230" s="55"/>
      <c r="K230" s="55"/>
    </row>
    <row r="231" spans="1:11">
      <c r="A231" s="149">
        <v>779</v>
      </c>
      <c r="B231" s="55" t="s">
        <v>163</v>
      </c>
      <c r="C231" s="124">
        <v>266</v>
      </c>
      <c r="D231" s="140">
        <v>43555</v>
      </c>
      <c r="E231" s="148">
        <v>257</v>
      </c>
      <c r="F231" s="124">
        <v>259</v>
      </c>
      <c r="G231" s="55"/>
      <c r="H231" s="55" t="s">
        <v>145</v>
      </c>
      <c r="I231" s="55"/>
      <c r="J231" s="55"/>
      <c r="K231" s="55"/>
    </row>
    <row r="232" spans="1:11">
      <c r="A232" s="149">
        <v>95</v>
      </c>
      <c r="B232" s="55" t="s">
        <v>163</v>
      </c>
      <c r="C232" s="124">
        <v>267</v>
      </c>
      <c r="D232" s="140">
        <v>43555</v>
      </c>
      <c r="E232" s="148">
        <v>100</v>
      </c>
      <c r="F232" s="124">
        <v>260</v>
      </c>
      <c r="G232" s="55"/>
      <c r="H232" s="55" t="s">
        <v>145</v>
      </c>
      <c r="I232" s="55"/>
      <c r="J232" s="55"/>
      <c r="K232" s="55"/>
    </row>
    <row r="233" spans="1:11">
      <c r="A233" s="149">
        <v>270</v>
      </c>
      <c r="B233" s="55" t="s">
        <v>163</v>
      </c>
      <c r="C233" s="124">
        <v>268</v>
      </c>
      <c r="D233" s="140">
        <v>43555</v>
      </c>
      <c r="E233" s="148">
        <v>100</v>
      </c>
      <c r="F233" s="124">
        <v>262</v>
      </c>
      <c r="G233" s="55"/>
      <c r="H233" s="55" t="s">
        <v>145</v>
      </c>
      <c r="I233" s="55"/>
      <c r="J233" s="55"/>
      <c r="K233" s="55"/>
    </row>
    <row r="234" spans="1:11">
      <c r="A234" s="149">
        <v>146</v>
      </c>
      <c r="B234" s="55" t="s">
        <v>163</v>
      </c>
      <c r="C234" s="124">
        <v>269</v>
      </c>
      <c r="D234" s="140">
        <v>43555</v>
      </c>
      <c r="E234" s="148">
        <v>100</v>
      </c>
      <c r="F234" s="124">
        <v>263</v>
      </c>
      <c r="G234" s="55"/>
      <c r="H234" s="55" t="s">
        <v>145</v>
      </c>
      <c r="I234" s="55"/>
      <c r="J234" s="55"/>
      <c r="K234" s="55"/>
    </row>
    <row r="235" spans="1:11">
      <c r="A235" s="149">
        <v>780</v>
      </c>
      <c r="B235" s="55" t="s">
        <v>163</v>
      </c>
      <c r="C235" s="124">
        <v>270</v>
      </c>
      <c r="D235" s="140">
        <v>43555</v>
      </c>
      <c r="E235" s="148">
        <v>100</v>
      </c>
      <c r="F235" s="124">
        <v>264</v>
      </c>
      <c r="G235" s="55"/>
      <c r="H235" s="55" t="s">
        <v>145</v>
      </c>
      <c r="I235" s="55"/>
      <c r="J235" s="55"/>
      <c r="K235" s="55"/>
    </row>
    <row r="236" spans="1:11">
      <c r="A236" s="149">
        <v>279</v>
      </c>
      <c r="B236" s="55" t="s">
        <v>163</v>
      </c>
      <c r="C236" s="124">
        <v>271</v>
      </c>
      <c r="D236" s="140">
        <v>43555</v>
      </c>
      <c r="E236" s="148">
        <v>100</v>
      </c>
      <c r="F236" s="124">
        <v>265</v>
      </c>
      <c r="G236" s="55"/>
      <c r="H236" s="55" t="s">
        <v>145</v>
      </c>
      <c r="I236" s="55"/>
      <c r="J236" s="55"/>
      <c r="K236" s="55"/>
    </row>
    <row r="237" spans="1:11">
      <c r="A237" s="149">
        <v>210</v>
      </c>
      <c r="B237" s="55" t="s">
        <v>163</v>
      </c>
      <c r="C237" s="124">
        <v>272</v>
      </c>
      <c r="D237" s="140">
        <v>43555</v>
      </c>
      <c r="E237" s="148">
        <v>380</v>
      </c>
      <c r="F237" s="124">
        <v>266</v>
      </c>
      <c r="G237" s="55"/>
      <c r="H237" s="55" t="s">
        <v>145</v>
      </c>
      <c r="I237" s="55"/>
      <c r="J237" s="55"/>
      <c r="K237" s="55"/>
    </row>
    <row r="238" spans="1:11">
      <c r="A238" s="149">
        <v>368</v>
      </c>
      <c r="B238" s="55" t="s">
        <v>163</v>
      </c>
      <c r="C238" s="124">
        <v>275</v>
      </c>
      <c r="D238" s="140">
        <v>43555</v>
      </c>
      <c r="E238" s="148">
        <v>100</v>
      </c>
      <c r="F238" s="124">
        <v>267</v>
      </c>
      <c r="G238" s="55"/>
      <c r="H238" s="55" t="s">
        <v>145</v>
      </c>
      <c r="I238" s="55"/>
      <c r="J238" s="55"/>
      <c r="K238" s="55"/>
    </row>
    <row r="239" spans="1:11">
      <c r="A239" s="149">
        <v>110</v>
      </c>
      <c r="B239" s="55" t="s">
        <v>163</v>
      </c>
      <c r="C239" s="124">
        <v>276</v>
      </c>
      <c r="D239" s="140">
        <v>43555</v>
      </c>
      <c r="E239" s="148">
        <v>100</v>
      </c>
      <c r="F239" s="124">
        <v>268</v>
      </c>
      <c r="G239" s="55"/>
      <c r="H239" s="55" t="s">
        <v>145</v>
      </c>
      <c r="I239" s="55"/>
      <c r="J239" s="55"/>
      <c r="K239" s="55"/>
    </row>
    <row r="240" spans="1:11">
      <c r="A240" s="149">
        <v>42</v>
      </c>
      <c r="B240" s="55" t="s">
        <v>163</v>
      </c>
      <c r="C240" s="124">
        <v>277</v>
      </c>
      <c r="D240" s="140">
        <v>43555</v>
      </c>
      <c r="E240" s="148">
        <v>200</v>
      </c>
      <c r="F240" s="124">
        <v>269</v>
      </c>
      <c r="G240" s="55"/>
      <c r="H240" s="55" t="s">
        <v>145</v>
      </c>
      <c r="I240" s="55"/>
      <c r="J240" s="55"/>
      <c r="K240" s="55"/>
    </row>
    <row r="241" spans="1:11">
      <c r="A241" s="149">
        <v>205</v>
      </c>
      <c r="B241" s="55" t="s">
        <v>163</v>
      </c>
      <c r="C241" s="124">
        <v>278</v>
      </c>
      <c r="D241" s="140">
        <v>43555</v>
      </c>
      <c r="E241" s="148">
        <v>100</v>
      </c>
      <c r="F241" s="124">
        <v>270</v>
      </c>
      <c r="G241" s="55"/>
      <c r="H241" s="55" t="s">
        <v>145</v>
      </c>
      <c r="I241" s="55"/>
      <c r="J241" s="55"/>
      <c r="K241" s="55"/>
    </row>
    <row r="242" spans="1:11">
      <c r="A242" s="149">
        <v>783</v>
      </c>
      <c r="B242" s="55" t="s">
        <v>163</v>
      </c>
      <c r="C242" s="124">
        <v>279</v>
      </c>
      <c r="D242" s="140">
        <v>43555</v>
      </c>
      <c r="E242" s="148">
        <v>100</v>
      </c>
      <c r="F242" s="124">
        <v>271</v>
      </c>
      <c r="G242" s="55"/>
      <c r="H242" s="55" t="s">
        <v>145</v>
      </c>
      <c r="I242" s="55"/>
      <c r="J242" s="55"/>
      <c r="K242" s="55"/>
    </row>
    <row r="243" spans="1:11">
      <c r="A243" s="149">
        <v>733</v>
      </c>
      <c r="B243" s="55" t="s">
        <v>163</v>
      </c>
      <c r="C243" s="124">
        <v>281</v>
      </c>
      <c r="D243" s="140">
        <v>43555</v>
      </c>
      <c r="E243" s="148">
        <v>1</v>
      </c>
      <c r="F243" s="124">
        <v>272</v>
      </c>
      <c r="G243" s="55"/>
      <c r="H243" s="55" t="s">
        <v>145</v>
      </c>
      <c r="I243" s="55"/>
      <c r="J243" s="55"/>
      <c r="K243" s="55"/>
    </row>
    <row r="244" spans="1:11">
      <c r="A244" s="149">
        <v>310</v>
      </c>
      <c r="B244" s="55" t="s">
        <v>163</v>
      </c>
      <c r="C244" s="124">
        <v>283</v>
      </c>
      <c r="D244" s="140">
        <v>43555</v>
      </c>
      <c r="E244" s="148">
        <v>159</v>
      </c>
      <c r="F244" s="124">
        <v>273</v>
      </c>
      <c r="G244" s="55"/>
      <c r="H244" s="55" t="s">
        <v>145</v>
      </c>
      <c r="I244" s="55"/>
      <c r="J244" s="55"/>
      <c r="K244" s="55"/>
    </row>
    <row r="245" spans="1:11">
      <c r="A245" s="149">
        <v>787</v>
      </c>
      <c r="B245" s="55" t="s">
        <v>163</v>
      </c>
      <c r="C245" s="124">
        <v>284</v>
      </c>
      <c r="D245" s="140">
        <v>43555</v>
      </c>
      <c r="E245" s="148">
        <v>130</v>
      </c>
      <c r="F245" s="124">
        <v>274</v>
      </c>
      <c r="G245" s="55"/>
      <c r="H245" s="55" t="s">
        <v>145</v>
      </c>
      <c r="I245" s="55"/>
      <c r="J245" s="55"/>
      <c r="K245" s="55"/>
    </row>
    <row r="246" spans="1:11">
      <c r="A246" s="149">
        <v>141</v>
      </c>
      <c r="B246" s="55" t="s">
        <v>163</v>
      </c>
      <c r="C246" s="124">
        <v>286</v>
      </c>
      <c r="D246" s="140">
        <v>43555</v>
      </c>
      <c r="E246" s="148">
        <v>100</v>
      </c>
      <c r="F246" s="124">
        <v>275</v>
      </c>
      <c r="G246" s="55"/>
      <c r="H246" s="55" t="s">
        <v>145</v>
      </c>
      <c r="I246" s="55"/>
      <c r="J246" s="55"/>
      <c r="K246" s="55"/>
    </row>
    <row r="247" spans="1:11">
      <c r="A247" s="149">
        <v>196</v>
      </c>
      <c r="B247" s="55" t="s">
        <v>163</v>
      </c>
      <c r="C247" s="124">
        <v>287</v>
      </c>
      <c r="D247" s="140">
        <v>43555</v>
      </c>
      <c r="E247" s="148">
        <v>138</v>
      </c>
      <c r="F247" s="124">
        <v>276</v>
      </c>
      <c r="G247" s="55"/>
      <c r="H247" s="55" t="s">
        <v>145</v>
      </c>
      <c r="I247" s="55"/>
      <c r="J247" s="55"/>
      <c r="K247" s="55"/>
    </row>
    <row r="248" spans="1:11">
      <c r="A248" s="149">
        <v>705</v>
      </c>
      <c r="B248" s="55" t="s">
        <v>163</v>
      </c>
      <c r="C248" s="124">
        <v>288</v>
      </c>
      <c r="D248" s="140">
        <v>43555</v>
      </c>
      <c r="E248" s="148">
        <v>100</v>
      </c>
      <c r="F248" s="124">
        <v>277</v>
      </c>
      <c r="G248" s="55"/>
      <c r="H248" s="55" t="s">
        <v>145</v>
      </c>
      <c r="I248" s="55"/>
      <c r="J248" s="55"/>
      <c r="K248" s="55"/>
    </row>
    <row r="249" spans="1:11">
      <c r="A249" s="149">
        <v>780</v>
      </c>
      <c r="B249" s="55" t="s">
        <v>163</v>
      </c>
      <c r="C249" s="124">
        <v>289</v>
      </c>
      <c r="D249" s="140">
        <v>43555</v>
      </c>
      <c r="E249" s="148">
        <v>100</v>
      </c>
      <c r="F249" s="124">
        <v>278</v>
      </c>
      <c r="G249" s="55"/>
      <c r="H249" s="55" t="s">
        <v>145</v>
      </c>
      <c r="I249" s="55"/>
      <c r="J249" s="55"/>
      <c r="K249" s="55"/>
    </row>
    <row r="250" spans="1:11">
      <c r="A250" s="149">
        <v>355</v>
      </c>
      <c r="B250" s="55" t="s">
        <v>163</v>
      </c>
      <c r="C250" s="124">
        <v>290</v>
      </c>
      <c r="D250" s="140">
        <v>43555</v>
      </c>
      <c r="E250" s="148">
        <v>126</v>
      </c>
      <c r="F250" s="124">
        <v>279</v>
      </c>
      <c r="G250" s="55"/>
      <c r="H250" s="55" t="s">
        <v>145</v>
      </c>
      <c r="I250" s="55"/>
      <c r="J250" s="55"/>
      <c r="K250" s="55"/>
    </row>
    <row r="251" spans="1:11">
      <c r="A251" s="149">
        <v>789</v>
      </c>
      <c r="B251" s="55" t="s">
        <v>163</v>
      </c>
      <c r="C251" s="124">
        <v>291</v>
      </c>
      <c r="D251" s="140">
        <v>43555</v>
      </c>
      <c r="E251" s="148">
        <v>100</v>
      </c>
      <c r="F251" s="124">
        <v>280</v>
      </c>
      <c r="G251" s="55"/>
      <c r="H251" s="55" t="s">
        <v>145</v>
      </c>
      <c r="I251" s="55"/>
      <c r="J251" s="55"/>
      <c r="K251" s="55"/>
    </row>
    <row r="252" spans="1:11">
      <c r="A252" s="149">
        <v>43</v>
      </c>
      <c r="B252" s="55" t="s">
        <v>163</v>
      </c>
      <c r="C252" s="124">
        <v>292</v>
      </c>
      <c r="D252" s="140">
        <v>43555</v>
      </c>
      <c r="E252" s="148">
        <v>156</v>
      </c>
      <c r="F252" s="124">
        <v>281</v>
      </c>
      <c r="G252" s="55"/>
      <c r="H252" s="55" t="s">
        <v>145</v>
      </c>
      <c r="I252" s="55"/>
      <c r="J252" s="55"/>
      <c r="K252" s="55"/>
    </row>
    <row r="253" spans="1:11">
      <c r="A253" s="149">
        <v>367</v>
      </c>
      <c r="B253" s="55" t="s">
        <v>163</v>
      </c>
      <c r="C253" s="124">
        <v>293</v>
      </c>
      <c r="D253" s="140">
        <v>43555</v>
      </c>
      <c r="E253" s="148">
        <v>100</v>
      </c>
      <c r="F253" s="124">
        <v>283</v>
      </c>
      <c r="G253" s="55"/>
      <c r="H253" s="55" t="s">
        <v>145</v>
      </c>
      <c r="I253" s="55"/>
      <c r="J253" s="55"/>
      <c r="K253" s="55"/>
    </row>
    <row r="254" spans="1:11">
      <c r="A254" s="149">
        <v>790</v>
      </c>
      <c r="B254" s="55" t="s">
        <v>163</v>
      </c>
      <c r="C254" s="124">
        <v>294</v>
      </c>
      <c r="D254" s="140">
        <v>43555</v>
      </c>
      <c r="E254" s="148">
        <v>100</v>
      </c>
      <c r="F254" s="124">
        <v>284</v>
      </c>
      <c r="G254" s="55"/>
      <c r="H254" s="55" t="s">
        <v>145</v>
      </c>
      <c r="I254" s="55"/>
      <c r="J254" s="55"/>
      <c r="K254" s="55"/>
    </row>
    <row r="255" spans="1:11">
      <c r="A255" s="149">
        <v>791</v>
      </c>
      <c r="B255" s="55" t="s">
        <v>163</v>
      </c>
      <c r="C255" s="124">
        <v>296</v>
      </c>
      <c r="D255" s="140">
        <v>43555</v>
      </c>
      <c r="E255" s="148">
        <v>129</v>
      </c>
      <c r="F255" s="124">
        <v>285</v>
      </c>
      <c r="G255" s="55"/>
      <c r="H255" s="55" t="s">
        <v>145</v>
      </c>
      <c r="I255" s="55"/>
      <c r="J255" s="55"/>
      <c r="K255" s="55"/>
    </row>
    <row r="256" spans="1:11">
      <c r="A256" s="149">
        <v>74</v>
      </c>
      <c r="B256" s="55" t="s">
        <v>163</v>
      </c>
      <c r="C256" s="124">
        <v>297</v>
      </c>
      <c r="D256" s="140">
        <v>43555</v>
      </c>
      <c r="E256" s="148">
        <v>100</v>
      </c>
      <c r="F256" s="124">
        <v>286</v>
      </c>
      <c r="G256" s="55"/>
      <c r="H256" s="55" t="s">
        <v>145</v>
      </c>
      <c r="I256" s="55"/>
      <c r="J256" s="55"/>
      <c r="K256" s="55"/>
    </row>
    <row r="257" spans="1:11">
      <c r="A257" s="149">
        <v>792</v>
      </c>
      <c r="B257" s="55" t="s">
        <v>163</v>
      </c>
      <c r="C257" s="124">
        <v>298</v>
      </c>
      <c r="D257" s="140">
        <v>43555</v>
      </c>
      <c r="E257" s="148">
        <v>145</v>
      </c>
      <c r="F257" s="124">
        <v>287</v>
      </c>
      <c r="G257" s="55"/>
      <c r="H257" s="55" t="s">
        <v>145</v>
      </c>
      <c r="I257" s="55"/>
      <c r="J257" s="55"/>
      <c r="K257" s="55"/>
    </row>
    <row r="258" spans="1:11">
      <c r="A258" s="149">
        <v>119</v>
      </c>
      <c r="B258" s="55" t="s">
        <v>163</v>
      </c>
      <c r="C258" s="124">
        <v>299</v>
      </c>
      <c r="D258" s="140">
        <v>43555</v>
      </c>
      <c r="E258" s="148">
        <v>100</v>
      </c>
      <c r="F258" s="124">
        <v>288</v>
      </c>
      <c r="G258" s="55"/>
      <c r="H258" s="55" t="s">
        <v>145</v>
      </c>
      <c r="I258" s="55"/>
      <c r="J258" s="55"/>
      <c r="K258" s="55"/>
    </row>
    <row r="259" spans="1:11">
      <c r="A259" s="149">
        <v>100</v>
      </c>
      <c r="B259" s="55" t="s">
        <v>163</v>
      </c>
      <c r="C259" s="124">
        <v>300</v>
      </c>
      <c r="D259" s="140">
        <v>43555</v>
      </c>
      <c r="E259" s="148">
        <v>100</v>
      </c>
      <c r="F259" s="124">
        <v>289</v>
      </c>
      <c r="G259" s="55"/>
      <c r="H259" s="55" t="s">
        <v>145</v>
      </c>
      <c r="I259" s="55"/>
      <c r="J259" s="55"/>
      <c r="K259" s="55"/>
    </row>
    <row r="260" spans="1:11">
      <c r="A260" s="149">
        <v>1</v>
      </c>
      <c r="B260" s="55" t="s">
        <v>163</v>
      </c>
      <c r="C260" s="124">
        <v>302</v>
      </c>
      <c r="D260" s="140">
        <v>43555</v>
      </c>
      <c r="E260" s="148">
        <v>101</v>
      </c>
      <c r="F260" s="124">
        <v>290</v>
      </c>
      <c r="G260" s="55"/>
      <c r="H260" s="55" t="s">
        <v>145</v>
      </c>
      <c r="I260" s="55"/>
      <c r="J260" s="55"/>
      <c r="K260" s="55"/>
    </row>
    <row r="261" spans="1:11">
      <c r="A261" s="149">
        <v>993</v>
      </c>
      <c r="B261" s="55" t="s">
        <v>163</v>
      </c>
      <c r="C261" s="124">
        <v>304</v>
      </c>
      <c r="D261" s="140">
        <v>43555</v>
      </c>
      <c r="E261" s="148">
        <v>100</v>
      </c>
      <c r="F261" s="124">
        <v>291</v>
      </c>
      <c r="G261" s="55"/>
      <c r="H261" s="55" t="s">
        <v>145</v>
      </c>
      <c r="I261" s="55"/>
      <c r="J261" s="55"/>
      <c r="K261" s="55"/>
    </row>
    <row r="262" spans="1:11">
      <c r="A262" s="149">
        <v>515</v>
      </c>
      <c r="B262" s="55" t="s">
        <v>163</v>
      </c>
      <c r="C262" s="124">
        <v>305</v>
      </c>
      <c r="D262" s="140">
        <v>43555</v>
      </c>
      <c r="E262" s="148">
        <v>100</v>
      </c>
      <c r="F262" s="124">
        <v>292</v>
      </c>
      <c r="G262" s="55"/>
      <c r="H262" s="55" t="s">
        <v>145</v>
      </c>
      <c r="I262" s="55"/>
      <c r="J262" s="55"/>
      <c r="K262" s="55"/>
    </row>
    <row r="263" spans="1:11">
      <c r="A263" s="149">
        <v>194</v>
      </c>
      <c r="B263" s="55" t="s">
        <v>163</v>
      </c>
      <c r="C263" s="124">
        <v>306</v>
      </c>
      <c r="D263" s="140">
        <v>43555</v>
      </c>
      <c r="E263" s="148">
        <v>122</v>
      </c>
      <c r="F263" s="124">
        <v>293</v>
      </c>
      <c r="G263" s="55"/>
      <c r="H263" s="55" t="s">
        <v>145</v>
      </c>
      <c r="I263" s="55"/>
      <c r="J263" s="55"/>
      <c r="K263" s="55"/>
    </row>
    <row r="264" spans="1:11">
      <c r="A264" s="149">
        <v>525</v>
      </c>
      <c r="B264" s="55" t="s">
        <v>163</v>
      </c>
      <c r="C264" s="124">
        <v>308</v>
      </c>
      <c r="D264" s="140">
        <v>43555</v>
      </c>
      <c r="E264" s="148">
        <v>100</v>
      </c>
      <c r="F264" s="124">
        <v>294</v>
      </c>
      <c r="G264" s="55"/>
      <c r="H264" s="55" t="s">
        <v>145</v>
      </c>
      <c r="I264" s="55"/>
      <c r="J264" s="55"/>
      <c r="K264" s="55"/>
    </row>
    <row r="265" spans="1:11">
      <c r="A265" s="149">
        <v>794</v>
      </c>
      <c r="B265" s="55" t="s">
        <v>163</v>
      </c>
      <c r="C265" s="124">
        <v>309</v>
      </c>
      <c r="D265" s="140">
        <v>43555</v>
      </c>
      <c r="E265" s="148">
        <v>131</v>
      </c>
      <c r="F265" s="124">
        <v>295</v>
      </c>
      <c r="G265" s="55"/>
      <c r="H265" s="55" t="s">
        <v>145</v>
      </c>
      <c r="I265" s="55"/>
      <c r="J265" s="55"/>
      <c r="K265" s="55"/>
    </row>
    <row r="266" spans="1:11">
      <c r="A266" s="149">
        <v>222</v>
      </c>
      <c r="B266" s="55" t="s">
        <v>163</v>
      </c>
      <c r="C266" s="124">
        <v>310</v>
      </c>
      <c r="D266" s="140">
        <v>43555</v>
      </c>
      <c r="E266" s="148">
        <v>100</v>
      </c>
      <c r="F266" s="124">
        <v>296</v>
      </c>
      <c r="G266" s="55"/>
      <c r="H266" s="55" t="s">
        <v>145</v>
      </c>
      <c r="I266" s="55"/>
      <c r="J266" s="55"/>
      <c r="K266" s="55"/>
    </row>
    <row r="267" spans="1:11">
      <c r="A267" s="149">
        <v>795</v>
      </c>
      <c r="B267" s="55" t="s">
        <v>163</v>
      </c>
      <c r="C267" s="124">
        <v>311</v>
      </c>
      <c r="D267" s="140">
        <v>43555</v>
      </c>
      <c r="E267" s="148">
        <v>100</v>
      </c>
      <c r="F267" s="124">
        <v>297</v>
      </c>
      <c r="G267" s="55"/>
      <c r="H267" s="55" t="s">
        <v>145</v>
      </c>
      <c r="I267" s="55"/>
      <c r="J267" s="55"/>
      <c r="K267" s="55"/>
    </row>
    <row r="268" spans="1:11">
      <c r="A268" s="149">
        <v>211</v>
      </c>
      <c r="B268" s="55" t="s">
        <v>163</v>
      </c>
      <c r="C268" s="124">
        <v>312</v>
      </c>
      <c r="D268" s="140">
        <v>43555</v>
      </c>
      <c r="E268" s="148">
        <v>100</v>
      </c>
      <c r="F268" s="124">
        <v>298</v>
      </c>
      <c r="G268" s="55"/>
      <c r="H268" s="55" t="s">
        <v>145</v>
      </c>
      <c r="I268" s="55"/>
      <c r="J268" s="55"/>
      <c r="K268" s="55"/>
    </row>
    <row r="269" spans="1:11">
      <c r="A269" s="149">
        <v>796</v>
      </c>
      <c r="B269" s="55" t="s">
        <v>163</v>
      </c>
      <c r="C269" s="124">
        <v>313</v>
      </c>
      <c r="D269" s="140">
        <v>43555</v>
      </c>
      <c r="E269" s="148">
        <v>115</v>
      </c>
      <c r="F269" s="124">
        <v>299</v>
      </c>
      <c r="G269" s="55"/>
      <c r="H269" s="55" t="s">
        <v>145</v>
      </c>
      <c r="I269" s="55"/>
      <c r="J269" s="55"/>
      <c r="K269" s="55"/>
    </row>
    <row r="270" spans="1:11">
      <c r="A270" s="149">
        <v>797</v>
      </c>
      <c r="B270" s="55" t="s">
        <v>163</v>
      </c>
      <c r="C270" s="124">
        <v>314</v>
      </c>
      <c r="D270" s="140">
        <v>43555</v>
      </c>
      <c r="E270" s="148">
        <v>100</v>
      </c>
      <c r="F270" s="124">
        <v>300</v>
      </c>
      <c r="G270" s="55"/>
      <c r="H270" s="55" t="s">
        <v>145</v>
      </c>
      <c r="I270" s="55"/>
      <c r="J270" s="55"/>
      <c r="K270" s="55"/>
    </row>
    <row r="271" spans="1:11">
      <c r="A271" s="149">
        <v>798</v>
      </c>
      <c r="B271" s="55" t="s">
        <v>163</v>
      </c>
      <c r="C271" s="124">
        <v>315</v>
      </c>
      <c r="D271" s="140">
        <v>43555</v>
      </c>
      <c r="E271" s="148">
        <v>100</v>
      </c>
      <c r="F271" s="124">
        <v>301</v>
      </c>
      <c r="G271" s="55"/>
      <c r="H271" s="55" t="s">
        <v>145</v>
      </c>
      <c r="I271" s="55"/>
      <c r="J271" s="55"/>
      <c r="K271" s="55"/>
    </row>
    <row r="272" spans="1:11">
      <c r="A272" s="149">
        <v>172</v>
      </c>
      <c r="B272" s="55" t="s">
        <v>163</v>
      </c>
      <c r="C272" s="124">
        <v>316</v>
      </c>
      <c r="D272" s="140">
        <v>43555</v>
      </c>
      <c r="E272" s="148">
        <v>100</v>
      </c>
      <c r="F272" s="124">
        <v>302</v>
      </c>
      <c r="G272" s="55"/>
      <c r="H272" s="55" t="s">
        <v>145</v>
      </c>
      <c r="I272" s="55"/>
      <c r="J272" s="55"/>
      <c r="K272" s="55"/>
    </row>
    <row r="273" spans="1:11">
      <c r="A273" s="149">
        <v>233</v>
      </c>
      <c r="B273" s="55" t="s">
        <v>163</v>
      </c>
      <c r="C273" s="124">
        <v>317</v>
      </c>
      <c r="D273" s="140">
        <v>43555</v>
      </c>
      <c r="E273" s="148">
        <v>190</v>
      </c>
      <c r="F273" s="124">
        <v>303</v>
      </c>
      <c r="G273" s="55"/>
      <c r="H273" s="55" t="s">
        <v>145</v>
      </c>
      <c r="I273" s="55"/>
      <c r="J273" s="55"/>
      <c r="K273" s="55"/>
    </row>
    <row r="274" spans="1:11">
      <c r="A274" s="149">
        <v>799</v>
      </c>
      <c r="B274" s="55" t="s">
        <v>163</v>
      </c>
      <c r="C274" s="124">
        <v>318</v>
      </c>
      <c r="D274" s="140">
        <v>43555</v>
      </c>
      <c r="E274" s="148">
        <v>100</v>
      </c>
      <c r="F274" s="124">
        <v>304</v>
      </c>
      <c r="G274" s="55"/>
      <c r="H274" s="55" t="s">
        <v>145</v>
      </c>
      <c r="I274" s="55"/>
      <c r="J274" s="55"/>
      <c r="K274" s="55"/>
    </row>
    <row r="275" spans="1:11">
      <c r="A275" s="149">
        <v>659</v>
      </c>
      <c r="B275" s="55" t="s">
        <v>163</v>
      </c>
      <c r="C275" s="124">
        <v>319</v>
      </c>
      <c r="D275" s="140">
        <v>43555</v>
      </c>
      <c r="E275" s="148">
        <v>100</v>
      </c>
      <c r="F275" s="124">
        <v>305</v>
      </c>
      <c r="G275" s="55"/>
      <c r="H275" s="55" t="s">
        <v>145</v>
      </c>
      <c r="I275" s="55"/>
      <c r="J275" s="55"/>
      <c r="K275" s="55"/>
    </row>
    <row r="276" spans="1:11">
      <c r="A276" s="149">
        <v>352</v>
      </c>
      <c r="B276" s="55" t="s">
        <v>163</v>
      </c>
      <c r="C276" s="124">
        <v>320</v>
      </c>
      <c r="D276" s="140">
        <v>43555</v>
      </c>
      <c r="E276" s="148">
        <v>100</v>
      </c>
      <c r="F276" s="124">
        <v>306</v>
      </c>
      <c r="G276" s="55"/>
      <c r="H276" s="55" t="s">
        <v>145</v>
      </c>
      <c r="I276" s="55"/>
      <c r="J276" s="55"/>
      <c r="K276" s="55"/>
    </row>
    <row r="277" spans="1:11">
      <c r="A277" s="149">
        <v>382</v>
      </c>
      <c r="B277" s="55" t="s">
        <v>163</v>
      </c>
      <c r="C277" s="124">
        <v>321</v>
      </c>
      <c r="D277" s="140">
        <v>43555</v>
      </c>
      <c r="E277" s="148">
        <v>158</v>
      </c>
      <c r="F277" s="124">
        <v>307</v>
      </c>
      <c r="G277" s="55"/>
      <c r="H277" s="55" t="s">
        <v>145</v>
      </c>
      <c r="I277" s="55"/>
      <c r="J277" s="55"/>
      <c r="K277" s="55"/>
    </row>
    <row r="278" spans="1:11">
      <c r="A278" s="149">
        <v>801</v>
      </c>
      <c r="B278" s="55" t="s">
        <v>163</v>
      </c>
      <c r="C278" s="124">
        <v>322</v>
      </c>
      <c r="D278" s="140">
        <v>43555</v>
      </c>
      <c r="E278" s="148">
        <v>129</v>
      </c>
      <c r="F278" s="124">
        <v>308</v>
      </c>
      <c r="G278" s="55"/>
      <c r="H278" s="55" t="s">
        <v>145</v>
      </c>
      <c r="I278" s="55"/>
      <c r="J278" s="55"/>
      <c r="K278" s="55"/>
    </row>
    <row r="279" spans="1:11">
      <c r="A279" s="149">
        <v>300</v>
      </c>
      <c r="B279" s="55" t="s">
        <v>163</v>
      </c>
      <c r="C279" s="124">
        <v>323</v>
      </c>
      <c r="D279" s="140">
        <v>43555</v>
      </c>
      <c r="E279" s="148">
        <v>100</v>
      </c>
      <c r="F279" s="124">
        <v>309</v>
      </c>
      <c r="G279" s="55"/>
      <c r="H279" s="55" t="s">
        <v>145</v>
      </c>
      <c r="I279" s="55"/>
      <c r="J279" s="55"/>
      <c r="K279" s="55"/>
    </row>
    <row r="280" spans="1:11">
      <c r="A280" s="149">
        <v>353</v>
      </c>
      <c r="B280" s="55" t="s">
        <v>163</v>
      </c>
      <c r="C280" s="124">
        <v>324</v>
      </c>
      <c r="D280" s="140">
        <v>43555</v>
      </c>
      <c r="E280" s="148">
        <v>115</v>
      </c>
      <c r="F280" s="124">
        <v>310</v>
      </c>
      <c r="G280" s="55"/>
      <c r="H280" s="55" t="s">
        <v>145</v>
      </c>
      <c r="I280" s="55"/>
      <c r="J280" s="55"/>
      <c r="K280" s="55"/>
    </row>
    <row r="281" spans="1:11">
      <c r="A281" s="149">
        <v>112</v>
      </c>
      <c r="B281" s="55" t="s">
        <v>163</v>
      </c>
      <c r="C281" s="124">
        <v>325</v>
      </c>
      <c r="D281" s="140">
        <v>43555</v>
      </c>
      <c r="E281" s="148">
        <v>100</v>
      </c>
      <c r="F281" s="124">
        <v>311</v>
      </c>
      <c r="G281" s="55"/>
      <c r="H281" s="55" t="s">
        <v>145</v>
      </c>
      <c r="I281" s="55"/>
      <c r="J281" s="55"/>
      <c r="K281" s="55"/>
    </row>
    <row r="282" spans="1:11">
      <c r="A282" s="149">
        <v>802</v>
      </c>
      <c r="B282" s="55" t="s">
        <v>163</v>
      </c>
      <c r="C282" s="124">
        <v>326</v>
      </c>
      <c r="D282" s="140">
        <v>43555</v>
      </c>
      <c r="E282" s="148">
        <v>100</v>
      </c>
      <c r="F282" s="124">
        <v>312</v>
      </c>
      <c r="G282" s="55"/>
      <c r="H282" s="55" t="s">
        <v>145</v>
      </c>
      <c r="I282" s="55"/>
      <c r="J282" s="55"/>
      <c r="K282" s="55"/>
    </row>
    <row r="283" spans="1:11">
      <c r="A283" s="149">
        <v>527</v>
      </c>
      <c r="B283" s="55" t="s">
        <v>163</v>
      </c>
      <c r="C283" s="124">
        <v>327</v>
      </c>
      <c r="D283" s="140">
        <v>43555</v>
      </c>
      <c r="E283" s="148">
        <v>100</v>
      </c>
      <c r="F283" s="124">
        <v>313</v>
      </c>
      <c r="G283" s="55"/>
      <c r="H283" s="55" t="s">
        <v>145</v>
      </c>
      <c r="I283" s="55"/>
      <c r="J283" s="55"/>
      <c r="K283" s="55"/>
    </row>
    <row r="284" spans="1:11">
      <c r="A284" s="149">
        <v>97</v>
      </c>
      <c r="B284" s="55" t="s">
        <v>163</v>
      </c>
      <c r="C284" s="124">
        <v>328</v>
      </c>
      <c r="D284" s="140">
        <v>43555</v>
      </c>
      <c r="E284" s="148">
        <v>100</v>
      </c>
      <c r="F284" s="124">
        <v>314</v>
      </c>
      <c r="G284" s="55"/>
      <c r="H284" s="55" t="s">
        <v>145</v>
      </c>
      <c r="I284" s="55"/>
      <c r="J284" s="55"/>
      <c r="K284" s="55"/>
    </row>
    <row r="285" spans="1:11">
      <c r="A285" s="149">
        <v>803</v>
      </c>
      <c r="B285" s="55" t="s">
        <v>163</v>
      </c>
      <c r="C285" s="124">
        <v>329</v>
      </c>
      <c r="D285" s="140">
        <v>43555</v>
      </c>
      <c r="E285" s="148">
        <v>115</v>
      </c>
      <c r="F285" s="124">
        <v>315</v>
      </c>
      <c r="G285" s="55"/>
      <c r="H285" s="55" t="s">
        <v>145</v>
      </c>
      <c r="I285" s="55"/>
      <c r="J285" s="55"/>
      <c r="K285" s="55"/>
    </row>
    <row r="286" spans="1:11">
      <c r="A286" s="149">
        <v>804</v>
      </c>
      <c r="B286" s="55" t="s">
        <v>163</v>
      </c>
      <c r="C286" s="124">
        <v>330</v>
      </c>
      <c r="D286" s="140">
        <v>43555</v>
      </c>
      <c r="E286" s="148">
        <v>100</v>
      </c>
      <c r="F286" s="124">
        <v>316</v>
      </c>
      <c r="G286" s="55"/>
      <c r="H286" s="55" t="s">
        <v>145</v>
      </c>
      <c r="I286" s="55"/>
      <c r="J286" s="55"/>
      <c r="K286" s="55"/>
    </row>
    <row r="287" spans="1:11">
      <c r="A287" s="149">
        <v>47</v>
      </c>
      <c r="B287" s="55" t="s">
        <v>163</v>
      </c>
      <c r="C287" s="124">
        <v>331</v>
      </c>
      <c r="D287" s="140">
        <v>43555</v>
      </c>
      <c r="E287" s="148">
        <v>100</v>
      </c>
      <c r="F287" s="124">
        <v>317</v>
      </c>
      <c r="G287" s="55"/>
      <c r="H287" s="55" t="s">
        <v>145</v>
      </c>
      <c r="I287" s="55"/>
      <c r="J287" s="55"/>
      <c r="K287" s="55"/>
    </row>
    <row r="288" spans="1:11">
      <c r="A288" s="149">
        <v>805</v>
      </c>
      <c r="B288" s="55" t="s">
        <v>163</v>
      </c>
      <c r="C288" s="124">
        <v>332</v>
      </c>
      <c r="D288" s="140">
        <v>43555</v>
      </c>
      <c r="E288" s="148">
        <v>115</v>
      </c>
      <c r="F288" s="124">
        <v>318</v>
      </c>
      <c r="G288" s="55"/>
      <c r="H288" s="55" t="s">
        <v>145</v>
      </c>
      <c r="I288" s="55"/>
      <c r="J288" s="55"/>
      <c r="K288" s="55"/>
    </row>
    <row r="289" spans="1:11">
      <c r="A289" s="149">
        <v>806</v>
      </c>
      <c r="B289" s="55" t="s">
        <v>163</v>
      </c>
      <c r="C289" s="124">
        <v>333</v>
      </c>
      <c r="D289" s="140">
        <v>43555</v>
      </c>
      <c r="E289" s="148">
        <v>148</v>
      </c>
      <c r="F289" s="124">
        <v>319</v>
      </c>
      <c r="G289" s="55"/>
      <c r="H289" s="55" t="s">
        <v>145</v>
      </c>
      <c r="I289" s="55"/>
      <c r="J289" s="55"/>
      <c r="K289" s="55"/>
    </row>
    <row r="290" spans="1:11">
      <c r="A290" s="149">
        <v>807</v>
      </c>
      <c r="B290" s="55" t="s">
        <v>163</v>
      </c>
      <c r="C290" s="124">
        <v>334</v>
      </c>
      <c r="D290" s="140">
        <v>43555</v>
      </c>
      <c r="E290" s="148">
        <v>115</v>
      </c>
      <c r="F290" s="124">
        <v>320</v>
      </c>
      <c r="G290" s="55"/>
      <c r="H290" s="55" t="s">
        <v>145</v>
      </c>
      <c r="I290" s="55"/>
      <c r="J290" s="55"/>
      <c r="K290" s="55"/>
    </row>
    <row r="291" spans="1:11">
      <c r="A291" s="149">
        <v>380</v>
      </c>
      <c r="B291" s="55" t="s">
        <v>163</v>
      </c>
      <c r="C291" s="124">
        <v>335</v>
      </c>
      <c r="D291" s="140">
        <v>43555</v>
      </c>
      <c r="E291" s="148">
        <v>126</v>
      </c>
      <c r="F291" s="124">
        <v>321</v>
      </c>
      <c r="G291" s="55"/>
      <c r="H291" s="55" t="s">
        <v>145</v>
      </c>
      <c r="I291" s="55"/>
      <c r="J291" s="55"/>
      <c r="K291" s="55"/>
    </row>
    <row r="292" spans="1:11">
      <c r="A292" s="149">
        <v>808</v>
      </c>
      <c r="B292" s="55" t="s">
        <v>163</v>
      </c>
      <c r="C292" s="124">
        <v>336</v>
      </c>
      <c r="D292" s="140">
        <v>43555</v>
      </c>
      <c r="E292" s="148">
        <v>100</v>
      </c>
      <c r="F292" s="124">
        <v>322</v>
      </c>
      <c r="G292" s="55"/>
      <c r="H292" s="55" t="s">
        <v>145</v>
      </c>
      <c r="I292" s="55"/>
      <c r="J292" s="55"/>
      <c r="K292" s="55"/>
    </row>
    <row r="293" spans="1:11">
      <c r="A293" s="149">
        <v>809</v>
      </c>
      <c r="B293" s="55" t="s">
        <v>163</v>
      </c>
      <c r="C293" s="124">
        <v>337</v>
      </c>
      <c r="D293" s="140">
        <v>43555</v>
      </c>
      <c r="E293" s="148">
        <v>100</v>
      </c>
      <c r="F293" s="124">
        <v>323</v>
      </c>
      <c r="G293" s="55"/>
      <c r="H293" s="55" t="s">
        <v>145</v>
      </c>
      <c r="I293" s="55"/>
      <c r="J293" s="55"/>
      <c r="K293" s="55"/>
    </row>
    <row r="294" spans="1:11">
      <c r="A294" s="149">
        <v>428</v>
      </c>
      <c r="B294" s="55" t="s">
        <v>163</v>
      </c>
      <c r="C294" s="124">
        <v>338</v>
      </c>
      <c r="D294" s="140">
        <v>43555</v>
      </c>
      <c r="E294" s="148">
        <v>100</v>
      </c>
      <c r="F294" s="124">
        <v>324</v>
      </c>
      <c r="G294" s="55"/>
      <c r="H294" s="55" t="s">
        <v>145</v>
      </c>
      <c r="I294" s="55"/>
      <c r="J294" s="55"/>
      <c r="K294" s="55"/>
    </row>
    <row r="295" spans="1:11">
      <c r="A295" s="149">
        <v>571</v>
      </c>
      <c r="B295" s="55" t="s">
        <v>163</v>
      </c>
      <c r="C295" s="124">
        <v>339</v>
      </c>
      <c r="D295" s="140">
        <v>43555</v>
      </c>
      <c r="E295" s="148">
        <v>100</v>
      </c>
      <c r="F295" s="124">
        <v>325</v>
      </c>
      <c r="G295" s="55"/>
      <c r="H295" s="55" t="s">
        <v>145</v>
      </c>
      <c r="I295" s="55"/>
      <c r="J295" s="55"/>
      <c r="K295" s="55"/>
    </row>
    <row r="296" spans="1:11">
      <c r="A296" s="149">
        <v>130</v>
      </c>
      <c r="B296" s="55" t="s">
        <v>163</v>
      </c>
      <c r="C296" s="124">
        <v>340</v>
      </c>
      <c r="D296" s="140">
        <v>43555</v>
      </c>
      <c r="E296" s="148">
        <v>439</v>
      </c>
      <c r="F296" s="124">
        <v>326</v>
      </c>
      <c r="G296" s="55"/>
      <c r="H296" s="55" t="s">
        <v>145</v>
      </c>
      <c r="I296" s="55"/>
      <c r="J296" s="55"/>
      <c r="K296" s="55"/>
    </row>
    <row r="297" spans="1:11">
      <c r="A297" s="149">
        <v>811</v>
      </c>
      <c r="B297" s="55" t="s">
        <v>163</v>
      </c>
      <c r="C297" s="124">
        <v>341</v>
      </c>
      <c r="D297" s="140">
        <v>43555</v>
      </c>
      <c r="E297" s="148">
        <v>100</v>
      </c>
      <c r="F297" s="124">
        <v>327</v>
      </c>
      <c r="G297" s="55"/>
      <c r="H297" s="55" t="s">
        <v>145</v>
      </c>
      <c r="I297" s="55"/>
      <c r="J297" s="55"/>
      <c r="K297" s="55"/>
    </row>
    <row r="298" spans="1:11">
      <c r="A298" s="149">
        <v>812</v>
      </c>
      <c r="B298" s="55" t="s">
        <v>163</v>
      </c>
      <c r="C298" s="124">
        <v>342</v>
      </c>
      <c r="D298" s="140">
        <v>43555</v>
      </c>
      <c r="E298" s="148">
        <v>100</v>
      </c>
      <c r="F298" s="124">
        <v>328</v>
      </c>
      <c r="G298" s="55"/>
      <c r="H298" s="55" t="s">
        <v>145</v>
      </c>
      <c r="I298" s="55"/>
      <c r="J298" s="55"/>
      <c r="K298" s="55"/>
    </row>
    <row r="299" spans="1:11">
      <c r="A299" s="149">
        <v>703</v>
      </c>
      <c r="B299" s="55" t="s">
        <v>163</v>
      </c>
      <c r="C299" s="124">
        <v>343</v>
      </c>
      <c r="D299" s="140">
        <v>43555</v>
      </c>
      <c r="E299" s="148">
        <v>100</v>
      </c>
      <c r="F299" s="124">
        <v>329</v>
      </c>
      <c r="G299" s="55"/>
      <c r="H299" s="55" t="s">
        <v>145</v>
      </c>
      <c r="I299" s="55"/>
      <c r="J299" s="55"/>
      <c r="K299" s="55"/>
    </row>
    <row r="300" spans="1:11">
      <c r="A300" s="149">
        <v>642</v>
      </c>
      <c r="B300" s="55" t="s">
        <v>163</v>
      </c>
      <c r="C300" s="124">
        <v>344</v>
      </c>
      <c r="D300" s="140">
        <v>43555</v>
      </c>
      <c r="E300" s="148">
        <v>115</v>
      </c>
      <c r="F300" s="124">
        <v>330</v>
      </c>
      <c r="G300" s="55"/>
      <c r="H300" s="55" t="s">
        <v>145</v>
      </c>
      <c r="I300" s="55"/>
      <c r="J300" s="55"/>
      <c r="K300" s="55"/>
    </row>
    <row r="301" spans="1:11">
      <c r="A301" s="149">
        <v>813</v>
      </c>
      <c r="B301" s="55" t="s">
        <v>163</v>
      </c>
      <c r="C301" s="124">
        <v>345</v>
      </c>
      <c r="D301" s="140">
        <v>43555</v>
      </c>
      <c r="E301" s="148">
        <v>100</v>
      </c>
      <c r="F301" s="124">
        <v>331</v>
      </c>
      <c r="G301" s="55"/>
      <c r="H301" s="55" t="s">
        <v>145</v>
      </c>
      <c r="I301" s="55"/>
      <c r="J301" s="55"/>
      <c r="K301" s="55"/>
    </row>
    <row r="302" spans="1:11">
      <c r="A302" s="149">
        <v>37</v>
      </c>
      <c r="B302" s="55" t="s">
        <v>163</v>
      </c>
      <c r="C302" s="124">
        <v>346</v>
      </c>
      <c r="D302" s="140">
        <v>43555</v>
      </c>
      <c r="E302" s="148">
        <v>100</v>
      </c>
      <c r="F302" s="124">
        <v>332</v>
      </c>
      <c r="G302" s="55"/>
      <c r="H302" s="55" t="s">
        <v>145</v>
      </c>
      <c r="I302" s="55"/>
      <c r="J302" s="55"/>
      <c r="K302" s="55"/>
    </row>
    <row r="303" spans="1:11">
      <c r="A303" s="149">
        <v>204</v>
      </c>
      <c r="B303" s="55" t="s">
        <v>163</v>
      </c>
      <c r="C303" s="124">
        <v>347</v>
      </c>
      <c r="D303" s="140">
        <v>43555</v>
      </c>
      <c r="E303" s="148">
        <v>200</v>
      </c>
      <c r="F303" s="124">
        <v>333</v>
      </c>
      <c r="G303" s="55"/>
      <c r="H303" s="55" t="s">
        <v>145</v>
      </c>
      <c r="I303" s="55"/>
      <c r="J303" s="55"/>
      <c r="K303" s="55"/>
    </row>
    <row r="304" spans="1:11">
      <c r="A304" s="149">
        <v>394</v>
      </c>
      <c r="B304" s="55" t="s">
        <v>163</v>
      </c>
      <c r="C304" s="124">
        <v>348</v>
      </c>
      <c r="D304" s="140">
        <v>43555</v>
      </c>
      <c r="E304" s="148">
        <v>200</v>
      </c>
      <c r="F304" s="124">
        <v>334</v>
      </c>
      <c r="G304" s="55"/>
      <c r="H304" s="55" t="s">
        <v>145</v>
      </c>
      <c r="I304" s="55"/>
      <c r="J304" s="55"/>
      <c r="K304" s="55"/>
    </row>
    <row r="305" spans="1:11">
      <c r="A305" s="149">
        <v>814</v>
      </c>
      <c r="B305" s="55" t="s">
        <v>163</v>
      </c>
      <c r="C305" s="124">
        <v>349</v>
      </c>
      <c r="D305" s="140">
        <v>43555</v>
      </c>
      <c r="E305" s="148">
        <v>357</v>
      </c>
      <c r="F305" s="124">
        <v>335</v>
      </c>
      <c r="G305" s="55"/>
      <c r="H305" s="55" t="s">
        <v>145</v>
      </c>
      <c r="I305" s="55"/>
      <c r="J305" s="55"/>
      <c r="K305" s="55"/>
    </row>
    <row r="306" spans="1:11">
      <c r="A306" s="149">
        <v>815</v>
      </c>
      <c r="B306" s="55" t="s">
        <v>163</v>
      </c>
      <c r="C306" s="124">
        <v>350</v>
      </c>
      <c r="D306" s="140">
        <v>43555</v>
      </c>
      <c r="E306" s="148">
        <v>200</v>
      </c>
      <c r="F306" s="124">
        <v>336</v>
      </c>
      <c r="G306" s="55"/>
      <c r="H306" s="55" t="s">
        <v>145</v>
      </c>
      <c r="I306" s="55"/>
      <c r="J306" s="55"/>
      <c r="K306" s="55"/>
    </row>
    <row r="307" spans="1:11">
      <c r="A307" s="149">
        <v>296</v>
      </c>
      <c r="B307" s="55" t="s">
        <v>163</v>
      </c>
      <c r="C307" s="124">
        <v>351</v>
      </c>
      <c r="D307" s="140">
        <v>43555</v>
      </c>
      <c r="E307" s="148">
        <v>200</v>
      </c>
      <c r="F307" s="124">
        <v>337</v>
      </c>
      <c r="G307" s="55"/>
      <c r="H307" s="55" t="s">
        <v>145</v>
      </c>
      <c r="I307" s="55"/>
      <c r="J307" s="55"/>
      <c r="K307" s="55"/>
    </row>
    <row r="308" spans="1:11">
      <c r="A308" s="149">
        <v>395</v>
      </c>
      <c r="B308" s="55" t="s">
        <v>163</v>
      </c>
      <c r="C308" s="124">
        <v>352</v>
      </c>
      <c r="D308" s="140">
        <v>43555</v>
      </c>
      <c r="E308" s="148">
        <v>200</v>
      </c>
      <c r="F308" s="124">
        <v>338</v>
      </c>
      <c r="G308" s="55"/>
      <c r="H308" s="55" t="s">
        <v>145</v>
      </c>
      <c r="I308" s="55"/>
      <c r="J308" s="55"/>
      <c r="K308" s="55"/>
    </row>
    <row r="309" spans="1:11">
      <c r="A309" s="149">
        <v>816</v>
      </c>
      <c r="B309" s="55" t="s">
        <v>163</v>
      </c>
      <c r="C309" s="124">
        <v>353</v>
      </c>
      <c r="D309" s="140">
        <v>43555</v>
      </c>
      <c r="E309" s="148">
        <v>200</v>
      </c>
      <c r="F309" s="124">
        <v>339</v>
      </c>
      <c r="G309" s="55"/>
      <c r="H309" s="55" t="s">
        <v>145</v>
      </c>
      <c r="I309" s="55"/>
      <c r="J309" s="55"/>
      <c r="K309" s="55"/>
    </row>
    <row r="310" spans="1:11">
      <c r="A310" s="149">
        <v>433</v>
      </c>
      <c r="B310" s="55" t="s">
        <v>163</v>
      </c>
      <c r="C310" s="124">
        <v>355</v>
      </c>
      <c r="D310" s="140">
        <v>43555</v>
      </c>
      <c r="E310" s="148">
        <v>200</v>
      </c>
      <c r="F310" s="124">
        <v>340</v>
      </c>
      <c r="G310" s="55"/>
      <c r="H310" s="55" t="s">
        <v>145</v>
      </c>
      <c r="I310" s="55"/>
      <c r="J310" s="55"/>
      <c r="K310" s="55"/>
    </row>
    <row r="311" spans="1:11">
      <c r="A311" s="149">
        <v>517</v>
      </c>
      <c r="B311" s="55" t="s">
        <v>163</v>
      </c>
      <c r="C311" s="124">
        <v>356</v>
      </c>
      <c r="D311" s="140">
        <v>43555</v>
      </c>
      <c r="E311" s="148">
        <v>200</v>
      </c>
      <c r="F311" s="124">
        <v>341</v>
      </c>
      <c r="G311" s="55"/>
      <c r="H311" s="55" t="s">
        <v>145</v>
      </c>
      <c r="I311" s="55"/>
      <c r="J311" s="55"/>
      <c r="K311" s="55"/>
    </row>
    <row r="312" spans="1:11">
      <c r="A312" s="149">
        <v>207</v>
      </c>
      <c r="B312" s="55" t="s">
        <v>163</v>
      </c>
      <c r="C312" s="124">
        <v>358</v>
      </c>
      <c r="D312" s="140">
        <v>43555</v>
      </c>
      <c r="E312" s="148">
        <v>200</v>
      </c>
      <c r="F312" s="124">
        <v>342</v>
      </c>
      <c r="G312" s="55"/>
      <c r="H312" s="55" t="s">
        <v>145</v>
      </c>
      <c r="I312" s="55"/>
      <c r="J312" s="55"/>
      <c r="K312" s="55"/>
    </row>
    <row r="313" spans="1:11">
      <c r="A313" s="149">
        <v>818</v>
      </c>
      <c r="B313" s="55" t="s">
        <v>163</v>
      </c>
      <c r="C313" s="124">
        <v>359</v>
      </c>
      <c r="D313" s="140">
        <v>43555</v>
      </c>
      <c r="E313" s="148">
        <v>200</v>
      </c>
      <c r="F313" s="124">
        <v>343</v>
      </c>
      <c r="G313" s="55"/>
      <c r="H313" s="55" t="s">
        <v>145</v>
      </c>
      <c r="I313" s="55"/>
      <c r="J313" s="55"/>
      <c r="K313" s="55"/>
    </row>
    <row r="314" spans="1:11">
      <c r="A314" s="149">
        <v>819</v>
      </c>
      <c r="B314" s="55" t="s">
        <v>163</v>
      </c>
      <c r="C314" s="124">
        <v>360</v>
      </c>
      <c r="D314" s="140">
        <v>43555</v>
      </c>
      <c r="E314" s="148">
        <v>200</v>
      </c>
      <c r="F314" s="124">
        <v>344</v>
      </c>
      <c r="G314" s="55"/>
      <c r="H314" s="55" t="s">
        <v>145</v>
      </c>
      <c r="I314" s="55"/>
      <c r="J314" s="55"/>
      <c r="K314" s="55"/>
    </row>
    <row r="315" spans="1:11">
      <c r="A315" s="149">
        <v>820</v>
      </c>
      <c r="B315" s="55" t="s">
        <v>163</v>
      </c>
      <c r="C315" s="124">
        <v>361</v>
      </c>
      <c r="D315" s="140">
        <v>43555</v>
      </c>
      <c r="E315" s="148">
        <v>200</v>
      </c>
      <c r="F315" s="124">
        <v>345</v>
      </c>
      <c r="G315" s="55"/>
      <c r="H315" s="55" t="s">
        <v>145</v>
      </c>
      <c r="I315" s="55"/>
      <c r="J315" s="55"/>
      <c r="K315" s="55"/>
    </row>
    <row r="316" spans="1:11">
      <c r="A316" s="149">
        <v>821</v>
      </c>
      <c r="B316" s="55" t="s">
        <v>163</v>
      </c>
      <c r="C316" s="124">
        <v>362</v>
      </c>
      <c r="D316" s="140">
        <v>43555</v>
      </c>
      <c r="E316" s="148">
        <v>200</v>
      </c>
      <c r="F316" s="124">
        <v>346</v>
      </c>
      <c r="G316" s="55"/>
      <c r="H316" s="55" t="s">
        <v>145</v>
      </c>
      <c r="I316" s="55"/>
      <c r="J316" s="55"/>
      <c r="K316" s="55"/>
    </row>
    <row r="317" spans="1:11">
      <c r="A317" s="149">
        <v>358</v>
      </c>
      <c r="B317" s="55" t="s">
        <v>163</v>
      </c>
      <c r="C317" s="124">
        <v>363</v>
      </c>
      <c r="D317" s="140">
        <v>43555</v>
      </c>
      <c r="E317" s="148">
        <v>200</v>
      </c>
      <c r="F317" s="124">
        <v>347</v>
      </c>
      <c r="G317" s="55"/>
      <c r="H317" s="55" t="s">
        <v>145</v>
      </c>
      <c r="I317" s="55"/>
      <c r="J317" s="55"/>
      <c r="K317" s="55"/>
    </row>
    <row r="318" spans="1:11">
      <c r="A318" s="149">
        <v>415</v>
      </c>
      <c r="B318" s="55" t="s">
        <v>163</v>
      </c>
      <c r="C318" s="124">
        <v>365</v>
      </c>
      <c r="D318" s="140">
        <v>43555</v>
      </c>
      <c r="E318" s="148">
        <v>200</v>
      </c>
      <c r="F318" s="124">
        <v>348</v>
      </c>
      <c r="G318" s="55"/>
      <c r="H318" s="55" t="s">
        <v>145</v>
      </c>
      <c r="I318" s="55"/>
      <c r="J318" s="55"/>
      <c r="K318" s="55"/>
    </row>
    <row r="319" spans="1:11">
      <c r="A319" s="149">
        <v>414</v>
      </c>
      <c r="B319" s="55" t="s">
        <v>163</v>
      </c>
      <c r="C319" s="124">
        <v>366</v>
      </c>
      <c r="D319" s="140">
        <v>43555</v>
      </c>
      <c r="E319" s="148">
        <v>200</v>
      </c>
      <c r="F319" s="124">
        <v>349</v>
      </c>
      <c r="G319" s="55"/>
      <c r="H319" s="55" t="s">
        <v>145</v>
      </c>
      <c r="I319" s="55"/>
      <c r="J319" s="55"/>
      <c r="K319" s="55"/>
    </row>
    <row r="320" spans="1:11">
      <c r="A320" s="149">
        <v>139</v>
      </c>
      <c r="B320" s="55" t="s">
        <v>163</v>
      </c>
      <c r="C320" s="124">
        <v>367</v>
      </c>
      <c r="D320" s="140">
        <v>43555</v>
      </c>
      <c r="E320" s="148">
        <v>100</v>
      </c>
      <c r="F320" s="124">
        <v>350</v>
      </c>
      <c r="G320" s="55"/>
      <c r="H320" s="55" t="s">
        <v>145</v>
      </c>
      <c r="I320" s="55"/>
      <c r="J320" s="55"/>
      <c r="K320" s="55"/>
    </row>
    <row r="321" spans="1:11">
      <c r="A321" s="149">
        <v>806</v>
      </c>
      <c r="B321" s="55" t="s">
        <v>163</v>
      </c>
      <c r="C321" s="124">
        <v>368</v>
      </c>
      <c r="D321" s="140">
        <v>43555</v>
      </c>
      <c r="E321" s="148">
        <v>200</v>
      </c>
      <c r="F321" s="124">
        <v>351</v>
      </c>
      <c r="G321" s="55"/>
      <c r="H321" s="55" t="s">
        <v>145</v>
      </c>
      <c r="I321" s="55"/>
      <c r="J321" s="55"/>
      <c r="K321" s="55"/>
    </row>
    <row r="322" spans="1:11">
      <c r="A322" s="149">
        <v>49</v>
      </c>
      <c r="B322" s="55" t="s">
        <v>163</v>
      </c>
      <c r="C322" s="124">
        <v>369</v>
      </c>
      <c r="D322" s="140">
        <v>43555</v>
      </c>
      <c r="E322" s="148">
        <v>413</v>
      </c>
      <c r="F322" s="124">
        <v>352</v>
      </c>
      <c r="G322" s="55"/>
      <c r="H322" s="55" t="s">
        <v>145</v>
      </c>
      <c r="I322" s="55"/>
      <c r="J322" s="55"/>
      <c r="K322" s="55"/>
    </row>
    <row r="323" spans="1:11">
      <c r="A323" s="149">
        <v>48</v>
      </c>
      <c r="B323" s="55" t="s">
        <v>163</v>
      </c>
      <c r="C323" s="124">
        <v>370</v>
      </c>
      <c r="D323" s="140">
        <v>43555</v>
      </c>
      <c r="E323" s="148">
        <v>200</v>
      </c>
      <c r="F323" s="124">
        <v>353</v>
      </c>
      <c r="G323" s="55"/>
      <c r="H323" s="55" t="s">
        <v>145</v>
      </c>
      <c r="I323" s="55"/>
      <c r="J323" s="55"/>
      <c r="K323" s="55"/>
    </row>
    <row r="324" spans="1:11">
      <c r="A324" s="149">
        <v>516</v>
      </c>
      <c r="B324" s="55" t="s">
        <v>163</v>
      </c>
      <c r="C324" s="124">
        <v>371</v>
      </c>
      <c r="D324" s="140">
        <v>43555</v>
      </c>
      <c r="E324" s="148">
        <v>200</v>
      </c>
      <c r="F324" s="124">
        <v>354</v>
      </c>
      <c r="G324" s="55"/>
      <c r="H324" s="55" t="s">
        <v>145</v>
      </c>
      <c r="I324" s="55"/>
      <c r="J324" s="55"/>
      <c r="K324" s="55"/>
    </row>
    <row r="325" spans="1:11">
      <c r="A325" s="149">
        <v>568</v>
      </c>
      <c r="B325" s="55" t="s">
        <v>163</v>
      </c>
      <c r="C325" s="124">
        <v>372</v>
      </c>
      <c r="D325" s="140">
        <v>43555</v>
      </c>
      <c r="E325" s="148">
        <v>617</v>
      </c>
      <c r="F325" s="124">
        <v>355</v>
      </c>
      <c r="G325" s="55"/>
      <c r="H325" s="55" t="s">
        <v>145</v>
      </c>
      <c r="I325" s="55"/>
      <c r="J325" s="55"/>
      <c r="K325" s="55"/>
    </row>
    <row r="326" spans="1:11">
      <c r="A326" s="149">
        <v>405</v>
      </c>
      <c r="B326" s="55" t="s">
        <v>163</v>
      </c>
      <c r="C326" s="124">
        <v>373</v>
      </c>
      <c r="D326" s="140">
        <v>43555</v>
      </c>
      <c r="E326" s="148">
        <v>200</v>
      </c>
      <c r="F326" s="124">
        <v>356</v>
      </c>
      <c r="G326" s="55"/>
      <c r="H326" s="55" t="s">
        <v>145</v>
      </c>
      <c r="I326" s="55"/>
      <c r="J326" s="55"/>
      <c r="K326" s="55"/>
    </row>
    <row r="327" spans="1:11">
      <c r="A327" s="149">
        <v>286</v>
      </c>
      <c r="B327" s="55" t="s">
        <v>163</v>
      </c>
      <c r="C327" s="124">
        <v>374</v>
      </c>
      <c r="D327" s="140">
        <v>43555</v>
      </c>
      <c r="E327" s="148">
        <v>357</v>
      </c>
      <c r="F327" s="124">
        <v>357</v>
      </c>
      <c r="G327" s="55"/>
      <c r="H327" s="55" t="s">
        <v>145</v>
      </c>
      <c r="I327" s="55"/>
      <c r="J327" s="55"/>
      <c r="K327" s="55"/>
    </row>
    <row r="328" spans="1:11">
      <c r="A328" s="149">
        <v>124</v>
      </c>
      <c r="B328" s="55" t="s">
        <v>163</v>
      </c>
      <c r="C328" s="124">
        <v>375</v>
      </c>
      <c r="D328" s="140">
        <v>43555</v>
      </c>
      <c r="E328" s="148">
        <v>200</v>
      </c>
      <c r="F328" s="124">
        <v>358</v>
      </c>
      <c r="G328" s="55"/>
      <c r="H328" s="55" t="s">
        <v>145</v>
      </c>
      <c r="I328" s="55"/>
      <c r="J328" s="55"/>
      <c r="K328" s="55"/>
    </row>
    <row r="329" spans="1:11">
      <c r="A329" s="149">
        <v>437</v>
      </c>
      <c r="B329" s="55" t="s">
        <v>163</v>
      </c>
      <c r="C329" s="124">
        <v>376</v>
      </c>
      <c r="D329" s="140">
        <v>43555</v>
      </c>
      <c r="E329" s="148">
        <v>357</v>
      </c>
      <c r="F329" s="124">
        <v>359</v>
      </c>
      <c r="G329" s="55"/>
      <c r="H329" s="55" t="s">
        <v>145</v>
      </c>
      <c r="I329" s="55"/>
      <c r="J329" s="55"/>
      <c r="K329" s="55"/>
    </row>
    <row r="330" spans="1:11">
      <c r="A330" s="149">
        <v>824</v>
      </c>
      <c r="B330" s="55" t="s">
        <v>163</v>
      </c>
      <c r="C330" s="124">
        <v>377</v>
      </c>
      <c r="D330" s="140">
        <v>43555</v>
      </c>
      <c r="E330" s="148">
        <v>15</v>
      </c>
      <c r="F330" s="124">
        <v>360</v>
      </c>
      <c r="G330" s="55"/>
      <c r="H330" s="55" t="s">
        <v>145</v>
      </c>
      <c r="I330" s="55"/>
      <c r="J330" s="55"/>
      <c r="K330" s="55"/>
    </row>
    <row r="331" spans="1:11">
      <c r="A331" s="149">
        <v>224</v>
      </c>
      <c r="B331" s="55" t="s">
        <v>163</v>
      </c>
      <c r="C331" s="124">
        <v>378</v>
      </c>
      <c r="D331" s="140">
        <v>43555</v>
      </c>
      <c r="E331" s="148">
        <v>200</v>
      </c>
      <c r="F331" s="124">
        <v>361</v>
      </c>
      <c r="G331" s="55"/>
      <c r="H331" s="55" t="s">
        <v>145</v>
      </c>
      <c r="I331" s="55"/>
      <c r="J331" s="55"/>
      <c r="K331" s="55"/>
    </row>
    <row r="332" spans="1:11">
      <c r="A332" s="149">
        <v>338</v>
      </c>
      <c r="B332" s="55" t="s">
        <v>163</v>
      </c>
      <c r="C332" s="124">
        <v>379</v>
      </c>
      <c r="D332" s="140">
        <v>43555</v>
      </c>
      <c r="E332" s="148">
        <v>543</v>
      </c>
      <c r="F332" s="124">
        <v>362</v>
      </c>
      <c r="G332" s="55"/>
      <c r="H332" s="55" t="s">
        <v>145</v>
      </c>
      <c r="I332" s="55"/>
      <c r="J332" s="55"/>
      <c r="K332" s="55"/>
    </row>
    <row r="333" spans="1:11">
      <c r="A333" s="149">
        <v>825</v>
      </c>
      <c r="B333" s="55" t="s">
        <v>163</v>
      </c>
      <c r="C333" s="124">
        <v>380</v>
      </c>
      <c r="D333" s="140">
        <v>43555</v>
      </c>
      <c r="E333" s="148">
        <v>691</v>
      </c>
      <c r="F333" s="124">
        <v>363</v>
      </c>
      <c r="G333" s="55"/>
      <c r="H333" s="55" t="s">
        <v>145</v>
      </c>
      <c r="I333" s="55"/>
      <c r="J333" s="55"/>
      <c r="K333" s="55"/>
    </row>
    <row r="334" spans="1:11">
      <c r="A334" s="149">
        <v>424</v>
      </c>
      <c r="B334" s="55" t="s">
        <v>163</v>
      </c>
      <c r="C334" s="124">
        <v>381</v>
      </c>
      <c r="D334" s="140">
        <v>43555</v>
      </c>
      <c r="E334" s="148">
        <v>328</v>
      </c>
      <c r="F334" s="124">
        <v>364</v>
      </c>
      <c r="G334" s="55"/>
      <c r="H334" s="55" t="s">
        <v>145</v>
      </c>
      <c r="I334" s="55"/>
      <c r="J334" s="55"/>
      <c r="K334" s="55"/>
    </row>
    <row r="335" spans="1:11">
      <c r="A335" s="149">
        <v>89</v>
      </c>
      <c r="B335" s="55" t="s">
        <v>163</v>
      </c>
      <c r="C335" s="124">
        <v>382</v>
      </c>
      <c r="D335" s="140">
        <v>43555</v>
      </c>
      <c r="E335" s="148">
        <v>200</v>
      </c>
      <c r="F335" s="124">
        <v>365</v>
      </c>
      <c r="G335" s="55"/>
      <c r="H335" s="55" t="s">
        <v>145</v>
      </c>
      <c r="I335" s="55"/>
      <c r="J335" s="55"/>
      <c r="K335" s="55"/>
    </row>
    <row r="336" spans="1:11">
      <c r="A336" s="149">
        <v>826</v>
      </c>
      <c r="B336" s="55" t="s">
        <v>163</v>
      </c>
      <c r="C336" s="124">
        <v>383</v>
      </c>
      <c r="D336" s="140">
        <v>43555</v>
      </c>
      <c r="E336" s="148">
        <v>200</v>
      </c>
      <c r="F336" s="124">
        <v>366</v>
      </c>
      <c r="G336" s="55"/>
      <c r="H336" s="55" t="s">
        <v>145</v>
      </c>
      <c r="I336" s="55"/>
      <c r="J336" s="55"/>
      <c r="K336" s="55"/>
    </row>
    <row r="337" spans="1:11">
      <c r="A337" s="149">
        <v>429</v>
      </c>
      <c r="B337" s="55" t="s">
        <v>163</v>
      </c>
      <c r="C337" s="124">
        <v>384</v>
      </c>
      <c r="D337" s="140">
        <v>43555</v>
      </c>
      <c r="E337" s="148">
        <v>200</v>
      </c>
      <c r="F337" s="124">
        <v>367</v>
      </c>
      <c r="G337" s="55"/>
      <c r="H337" s="55" t="s">
        <v>145</v>
      </c>
      <c r="I337" s="55"/>
      <c r="J337" s="55"/>
      <c r="K337" s="55"/>
    </row>
    <row r="338" spans="1:11">
      <c r="A338" s="149">
        <v>827</v>
      </c>
      <c r="B338" s="55" t="s">
        <v>163</v>
      </c>
      <c r="C338" s="124">
        <v>385</v>
      </c>
      <c r="D338" s="140">
        <v>43555</v>
      </c>
      <c r="E338" s="148">
        <v>200</v>
      </c>
      <c r="F338" s="124">
        <v>368</v>
      </c>
      <c r="G338" s="55"/>
      <c r="H338" s="55" t="s">
        <v>145</v>
      </c>
      <c r="I338" s="55"/>
      <c r="J338" s="55"/>
      <c r="K338" s="55"/>
    </row>
    <row r="339" spans="1:11">
      <c r="A339" s="149">
        <v>828</v>
      </c>
      <c r="B339" s="55" t="s">
        <v>163</v>
      </c>
      <c r="C339" s="124">
        <v>386</v>
      </c>
      <c r="D339" s="140">
        <v>43555</v>
      </c>
      <c r="E339" s="148">
        <v>58</v>
      </c>
      <c r="F339" s="124">
        <v>369</v>
      </c>
      <c r="G339" s="55"/>
      <c r="H339" s="55" t="s">
        <v>145</v>
      </c>
      <c r="I339" s="55"/>
      <c r="J339" s="55"/>
      <c r="K339" s="55"/>
    </row>
    <row r="340" spans="1:11">
      <c r="A340" s="149">
        <v>829</v>
      </c>
      <c r="B340" s="55" t="s">
        <v>163</v>
      </c>
      <c r="C340" s="124">
        <v>387</v>
      </c>
      <c r="D340" s="140">
        <v>43555</v>
      </c>
      <c r="E340" s="148">
        <v>200</v>
      </c>
      <c r="F340" s="124">
        <v>370</v>
      </c>
      <c r="G340" s="55"/>
      <c r="H340" s="55" t="s">
        <v>145</v>
      </c>
      <c r="I340" s="55"/>
      <c r="J340" s="55"/>
      <c r="K340" s="55"/>
    </row>
    <row r="341" spans="1:11">
      <c r="A341" s="149">
        <v>129</v>
      </c>
      <c r="B341" s="55" t="s">
        <v>163</v>
      </c>
      <c r="C341" s="124">
        <v>388</v>
      </c>
      <c r="D341" s="140">
        <v>43555</v>
      </c>
      <c r="E341" s="148">
        <v>200</v>
      </c>
      <c r="F341" s="124">
        <v>371</v>
      </c>
      <c r="G341" s="55"/>
      <c r="H341" s="55" t="s">
        <v>145</v>
      </c>
      <c r="I341" s="55"/>
      <c r="J341" s="55"/>
      <c r="K341" s="55"/>
    </row>
    <row r="342" spans="1:11">
      <c r="A342" s="149">
        <v>830</v>
      </c>
      <c r="B342" s="55" t="s">
        <v>163</v>
      </c>
      <c r="C342" s="124">
        <v>389</v>
      </c>
      <c r="D342" s="140">
        <v>43555</v>
      </c>
      <c r="E342" s="148">
        <v>200</v>
      </c>
      <c r="F342" s="124">
        <v>372</v>
      </c>
      <c r="G342" s="55"/>
      <c r="H342" s="55" t="s">
        <v>145</v>
      </c>
      <c r="I342" s="55"/>
      <c r="J342" s="55"/>
      <c r="K342" s="55"/>
    </row>
    <row r="343" spans="1:11">
      <c r="A343" s="149">
        <v>831</v>
      </c>
      <c r="B343" s="55" t="s">
        <v>163</v>
      </c>
      <c r="C343" s="124">
        <v>390</v>
      </c>
      <c r="D343" s="140">
        <v>43555</v>
      </c>
      <c r="E343" s="148">
        <v>200</v>
      </c>
      <c r="F343" s="124">
        <v>373</v>
      </c>
      <c r="G343" s="55"/>
      <c r="H343" s="55" t="s">
        <v>145</v>
      </c>
      <c r="I343" s="55"/>
      <c r="J343" s="55"/>
      <c r="K343" s="55"/>
    </row>
    <row r="344" spans="1:11">
      <c r="A344" s="149">
        <v>425</v>
      </c>
      <c r="B344" s="55" t="s">
        <v>163</v>
      </c>
      <c r="C344" s="124">
        <v>391</v>
      </c>
      <c r="D344" s="140">
        <v>43555</v>
      </c>
      <c r="E344" s="148">
        <v>200</v>
      </c>
      <c r="F344" s="124">
        <v>374</v>
      </c>
      <c r="G344" s="55"/>
      <c r="H344" s="55" t="s">
        <v>145</v>
      </c>
      <c r="I344" s="55"/>
      <c r="J344" s="55"/>
      <c r="K344" s="55"/>
    </row>
    <row r="345" spans="1:11">
      <c r="A345" s="149">
        <v>363</v>
      </c>
      <c r="B345" s="55" t="s">
        <v>163</v>
      </c>
      <c r="C345" s="124">
        <v>392</v>
      </c>
      <c r="D345" s="140">
        <v>43555</v>
      </c>
      <c r="E345" s="148">
        <v>200</v>
      </c>
      <c r="F345" s="124">
        <v>375</v>
      </c>
      <c r="G345" s="55"/>
      <c r="H345" s="55" t="s">
        <v>145</v>
      </c>
      <c r="I345" s="55"/>
      <c r="J345" s="55"/>
      <c r="K345" s="55"/>
    </row>
    <row r="346" spans="1:11">
      <c r="A346" s="149">
        <v>288</v>
      </c>
      <c r="B346" s="55" t="s">
        <v>163</v>
      </c>
      <c r="C346" s="124">
        <v>393</v>
      </c>
      <c r="D346" s="140">
        <v>43555</v>
      </c>
      <c r="E346" s="148">
        <v>200</v>
      </c>
      <c r="F346" s="124">
        <v>376</v>
      </c>
      <c r="G346" s="55"/>
      <c r="H346" s="55" t="s">
        <v>145</v>
      </c>
      <c r="I346" s="55"/>
      <c r="J346" s="55"/>
      <c r="K346" s="55"/>
    </row>
    <row r="347" spans="1:11">
      <c r="A347" s="149">
        <v>289</v>
      </c>
      <c r="B347" s="55" t="s">
        <v>163</v>
      </c>
      <c r="C347" s="124">
        <v>394</v>
      </c>
      <c r="D347" s="140">
        <v>43555</v>
      </c>
      <c r="E347" s="148">
        <v>200</v>
      </c>
      <c r="F347" s="124">
        <v>377</v>
      </c>
      <c r="G347" s="55"/>
      <c r="H347" s="55" t="s">
        <v>145</v>
      </c>
      <c r="I347" s="55"/>
      <c r="J347" s="55"/>
      <c r="K347" s="55"/>
    </row>
    <row r="348" spans="1:11">
      <c r="A348" s="149">
        <v>164</v>
      </c>
      <c r="B348" s="55" t="s">
        <v>163</v>
      </c>
      <c r="C348" s="124">
        <v>395</v>
      </c>
      <c r="D348" s="140">
        <v>43555</v>
      </c>
      <c r="E348" s="148">
        <v>510</v>
      </c>
      <c r="F348" s="124">
        <v>378</v>
      </c>
      <c r="G348" s="55"/>
      <c r="H348" s="55" t="s">
        <v>145</v>
      </c>
      <c r="I348" s="55"/>
      <c r="J348" s="55"/>
      <c r="K348" s="55"/>
    </row>
    <row r="349" spans="1:11">
      <c r="A349" s="149">
        <v>105</v>
      </c>
      <c r="B349" s="55" t="s">
        <v>163</v>
      </c>
      <c r="C349" s="124">
        <v>396</v>
      </c>
      <c r="D349" s="140">
        <v>43555</v>
      </c>
      <c r="E349" s="148">
        <v>357</v>
      </c>
      <c r="F349" s="124">
        <v>379</v>
      </c>
      <c r="G349" s="55"/>
      <c r="H349" s="55" t="s">
        <v>145</v>
      </c>
      <c r="I349" s="55"/>
      <c r="J349" s="55"/>
      <c r="K349" s="55"/>
    </row>
    <row r="350" spans="1:11">
      <c r="A350" s="149">
        <v>832</v>
      </c>
      <c r="B350" s="55" t="s">
        <v>163</v>
      </c>
      <c r="C350" s="124">
        <v>397</v>
      </c>
      <c r="D350" s="140">
        <v>43555</v>
      </c>
      <c r="E350" s="148">
        <v>100</v>
      </c>
      <c r="F350" s="124">
        <v>380</v>
      </c>
      <c r="G350" s="55"/>
      <c r="H350" s="55" t="s">
        <v>145</v>
      </c>
      <c r="I350" s="55"/>
      <c r="J350" s="55"/>
      <c r="K350" s="55"/>
    </row>
    <row r="351" spans="1:11">
      <c r="A351" s="149">
        <v>371</v>
      </c>
      <c r="B351" s="55" t="s">
        <v>163</v>
      </c>
      <c r="C351" s="124">
        <v>398</v>
      </c>
      <c r="D351" s="140">
        <v>43555</v>
      </c>
      <c r="E351" s="148">
        <v>200</v>
      </c>
      <c r="F351" s="124">
        <v>381</v>
      </c>
      <c r="G351" s="55"/>
      <c r="H351" s="55" t="s">
        <v>145</v>
      </c>
      <c r="I351" s="55"/>
      <c r="J351" s="55"/>
      <c r="K351" s="55"/>
    </row>
    <row r="352" spans="1:11">
      <c r="A352" s="149">
        <v>372</v>
      </c>
      <c r="B352" s="55" t="s">
        <v>163</v>
      </c>
      <c r="C352" s="124">
        <v>399</v>
      </c>
      <c r="D352" s="140">
        <v>43555</v>
      </c>
      <c r="E352" s="148">
        <v>200</v>
      </c>
      <c r="F352" s="124">
        <v>382</v>
      </c>
      <c r="G352" s="55"/>
      <c r="H352" s="55" t="s">
        <v>145</v>
      </c>
      <c r="I352" s="55"/>
      <c r="J352" s="55"/>
      <c r="K352" s="55"/>
    </row>
    <row r="353" spans="1:11">
      <c r="A353" s="149">
        <v>21</v>
      </c>
      <c r="B353" s="55" t="s">
        <v>163</v>
      </c>
      <c r="C353" s="124">
        <v>400</v>
      </c>
      <c r="D353" s="140">
        <v>43555</v>
      </c>
      <c r="E353" s="148">
        <v>208</v>
      </c>
      <c r="F353" s="124">
        <v>383</v>
      </c>
      <c r="G353" s="55"/>
      <c r="H353" s="55" t="s">
        <v>145</v>
      </c>
      <c r="I353" s="55"/>
      <c r="J353" s="55"/>
      <c r="K353" s="55"/>
    </row>
    <row r="354" spans="1:11">
      <c r="A354" s="149">
        <v>331</v>
      </c>
      <c r="B354" s="55" t="s">
        <v>163</v>
      </c>
      <c r="C354" s="124">
        <v>401</v>
      </c>
      <c r="D354" s="140">
        <v>43555</v>
      </c>
      <c r="E354" s="148">
        <v>357</v>
      </c>
      <c r="F354" s="124">
        <v>384</v>
      </c>
      <c r="G354" s="55"/>
      <c r="H354" s="55" t="s">
        <v>145</v>
      </c>
      <c r="I354" s="55"/>
      <c r="J354" s="55"/>
      <c r="K354" s="55"/>
    </row>
    <row r="355" spans="1:11">
      <c r="A355" s="149">
        <v>657</v>
      </c>
      <c r="B355" s="55" t="s">
        <v>163</v>
      </c>
      <c r="C355" s="124">
        <v>402</v>
      </c>
      <c r="D355" s="140">
        <v>43555</v>
      </c>
      <c r="E355" s="148">
        <v>100</v>
      </c>
      <c r="F355" s="124">
        <v>385</v>
      </c>
      <c r="G355" s="55"/>
      <c r="H355" s="55" t="s">
        <v>145</v>
      </c>
      <c r="I355" s="55"/>
      <c r="J355" s="55"/>
      <c r="K355" s="55"/>
    </row>
    <row r="356" spans="1:11">
      <c r="A356" s="149">
        <v>269</v>
      </c>
      <c r="B356" s="55" t="s">
        <v>163</v>
      </c>
      <c r="C356" s="124">
        <v>403</v>
      </c>
      <c r="D356" s="140">
        <v>43555</v>
      </c>
      <c r="E356" s="148">
        <v>700</v>
      </c>
      <c r="F356" s="124">
        <v>386</v>
      </c>
      <c r="G356" s="55"/>
      <c r="H356" s="55" t="s">
        <v>145</v>
      </c>
      <c r="I356" s="55"/>
      <c r="J356" s="55"/>
      <c r="K356" s="55"/>
    </row>
    <row r="357" spans="1:11">
      <c r="A357" s="149">
        <v>541</v>
      </c>
      <c r="B357" s="55" t="s">
        <v>163</v>
      </c>
      <c r="C357" s="124">
        <v>405</v>
      </c>
      <c r="D357" s="140">
        <v>43555</v>
      </c>
      <c r="E357" s="147">
        <v>1105</v>
      </c>
      <c r="F357" s="124">
        <v>387</v>
      </c>
      <c r="G357" s="55"/>
      <c r="H357" s="55" t="s">
        <v>145</v>
      </c>
      <c r="I357" s="55"/>
      <c r="J357" s="55"/>
      <c r="K357" s="55"/>
    </row>
    <row r="358" spans="1:11">
      <c r="A358" s="149">
        <v>435</v>
      </c>
      <c r="B358" s="55" t="s">
        <v>163</v>
      </c>
      <c r="C358" s="124">
        <v>406</v>
      </c>
      <c r="D358" s="140">
        <v>43555</v>
      </c>
      <c r="E358" s="148">
        <v>200</v>
      </c>
      <c r="F358" s="124">
        <v>388</v>
      </c>
      <c r="G358" s="55"/>
      <c r="H358" s="55" t="s">
        <v>145</v>
      </c>
      <c r="I358" s="55"/>
      <c r="J358" s="55"/>
      <c r="K358" s="55"/>
    </row>
    <row r="359" spans="1:11">
      <c r="A359" s="149">
        <v>834</v>
      </c>
      <c r="B359" s="55" t="s">
        <v>163</v>
      </c>
      <c r="C359" s="124">
        <v>407</v>
      </c>
      <c r="D359" s="140">
        <v>43555</v>
      </c>
      <c r="E359" s="148">
        <v>200</v>
      </c>
      <c r="F359" s="124">
        <v>389</v>
      </c>
      <c r="G359" s="55"/>
      <c r="H359" s="55" t="s">
        <v>145</v>
      </c>
      <c r="I359" s="55"/>
      <c r="J359" s="55"/>
      <c r="K359" s="55"/>
    </row>
    <row r="360" spans="1:11">
      <c r="A360" s="149">
        <v>153</v>
      </c>
      <c r="B360" s="55" t="s">
        <v>163</v>
      </c>
      <c r="C360" s="124">
        <v>408</v>
      </c>
      <c r="D360" s="140">
        <v>43555</v>
      </c>
      <c r="E360" s="148">
        <v>200</v>
      </c>
      <c r="F360" s="124">
        <v>390</v>
      </c>
      <c r="G360" s="55"/>
      <c r="H360" s="55" t="s">
        <v>145</v>
      </c>
      <c r="I360" s="55"/>
      <c r="J360" s="55"/>
      <c r="K360" s="55"/>
    </row>
    <row r="361" spans="1:11">
      <c r="A361" s="149">
        <v>835</v>
      </c>
      <c r="B361" s="55" t="s">
        <v>163</v>
      </c>
      <c r="C361" s="124">
        <v>409</v>
      </c>
      <c r="D361" s="140">
        <v>43555</v>
      </c>
      <c r="E361" s="148">
        <v>200</v>
      </c>
      <c r="F361" s="124">
        <v>391</v>
      </c>
      <c r="G361" s="55"/>
      <c r="H361" s="55" t="s">
        <v>145</v>
      </c>
      <c r="I361" s="55"/>
      <c r="J361" s="55"/>
      <c r="K361" s="55"/>
    </row>
    <row r="362" spans="1:11">
      <c r="A362" s="149">
        <v>535</v>
      </c>
      <c r="B362" s="55" t="s">
        <v>163</v>
      </c>
      <c r="C362" s="124">
        <v>410</v>
      </c>
      <c r="D362" s="140">
        <v>43555</v>
      </c>
      <c r="E362" s="148">
        <v>200</v>
      </c>
      <c r="F362" s="124">
        <v>392</v>
      </c>
      <c r="G362" s="55"/>
      <c r="H362" s="55" t="s">
        <v>145</v>
      </c>
      <c r="I362" s="55"/>
      <c r="J362" s="55"/>
      <c r="K362" s="55"/>
    </row>
    <row r="363" spans="1:11">
      <c r="A363" s="149">
        <v>534</v>
      </c>
      <c r="B363" s="55" t="s">
        <v>163</v>
      </c>
      <c r="C363" s="124">
        <v>411</v>
      </c>
      <c r="D363" s="140">
        <v>43555</v>
      </c>
      <c r="E363" s="148">
        <v>200</v>
      </c>
      <c r="F363" s="124">
        <v>393</v>
      </c>
      <c r="G363" s="55"/>
      <c r="H363" s="55" t="s">
        <v>145</v>
      </c>
      <c r="I363" s="55"/>
      <c r="J363" s="55"/>
      <c r="K363" s="55"/>
    </row>
    <row r="364" spans="1:11">
      <c r="A364" s="149">
        <v>536</v>
      </c>
      <c r="B364" s="55" t="s">
        <v>163</v>
      </c>
      <c r="C364" s="124">
        <v>412</v>
      </c>
      <c r="D364" s="140">
        <v>43555</v>
      </c>
      <c r="E364" s="148">
        <v>200</v>
      </c>
      <c r="F364" s="124">
        <v>394</v>
      </c>
      <c r="G364" s="55"/>
      <c r="H364" s="55" t="s">
        <v>145</v>
      </c>
      <c r="I364" s="55"/>
      <c r="J364" s="55"/>
      <c r="K364" s="55"/>
    </row>
    <row r="365" spans="1:11">
      <c r="A365" s="149">
        <v>345</v>
      </c>
      <c r="B365" s="55" t="s">
        <v>163</v>
      </c>
      <c r="C365" s="124">
        <v>413</v>
      </c>
      <c r="D365" s="140">
        <v>43555</v>
      </c>
      <c r="E365" s="148">
        <v>200</v>
      </c>
      <c r="F365" s="124">
        <v>395</v>
      </c>
      <c r="G365" s="55"/>
      <c r="H365" s="55" t="s">
        <v>145</v>
      </c>
      <c r="I365" s="55"/>
      <c r="J365" s="55"/>
      <c r="K365" s="55"/>
    </row>
    <row r="366" spans="1:11">
      <c r="A366" s="149">
        <v>837</v>
      </c>
      <c r="B366" s="55" t="s">
        <v>163</v>
      </c>
      <c r="C366" s="124">
        <v>414</v>
      </c>
      <c r="D366" s="140">
        <v>43555</v>
      </c>
      <c r="E366" s="148">
        <v>200</v>
      </c>
      <c r="F366" s="124">
        <v>396</v>
      </c>
      <c r="G366" s="55"/>
      <c r="H366" s="55" t="s">
        <v>145</v>
      </c>
      <c r="I366" s="55"/>
      <c r="J366" s="55"/>
      <c r="K366" s="55"/>
    </row>
    <row r="367" spans="1:11">
      <c r="A367" s="149">
        <v>398</v>
      </c>
      <c r="B367" s="55" t="s">
        <v>163</v>
      </c>
      <c r="C367" s="124">
        <v>415</v>
      </c>
      <c r="D367" s="140">
        <v>43555</v>
      </c>
      <c r="E367" s="148">
        <v>200</v>
      </c>
      <c r="F367" s="124">
        <v>397</v>
      </c>
      <c r="G367" s="55"/>
      <c r="H367" s="55" t="s">
        <v>145</v>
      </c>
      <c r="I367" s="55"/>
      <c r="J367" s="55"/>
      <c r="K367" s="55"/>
    </row>
    <row r="368" spans="1:11">
      <c r="A368" s="149">
        <v>838</v>
      </c>
      <c r="B368" s="55" t="s">
        <v>163</v>
      </c>
      <c r="C368" s="124">
        <v>416</v>
      </c>
      <c r="D368" s="140">
        <v>43555</v>
      </c>
      <c r="E368" s="148">
        <v>300</v>
      </c>
      <c r="F368" s="124">
        <v>398</v>
      </c>
      <c r="G368" s="55"/>
      <c r="H368" s="55" t="s">
        <v>145</v>
      </c>
      <c r="I368" s="55"/>
      <c r="J368" s="55"/>
      <c r="K368" s="55"/>
    </row>
    <row r="369" spans="1:11">
      <c r="A369" s="149">
        <v>570</v>
      </c>
      <c r="B369" s="55" t="s">
        <v>163</v>
      </c>
      <c r="C369" s="124">
        <v>418</v>
      </c>
      <c r="D369" s="140">
        <v>43555</v>
      </c>
      <c r="E369" s="148">
        <v>200</v>
      </c>
      <c r="F369" s="124">
        <v>399</v>
      </c>
      <c r="G369" s="55"/>
      <c r="H369" s="55" t="s">
        <v>145</v>
      </c>
      <c r="I369" s="55"/>
      <c r="J369" s="55"/>
      <c r="K369" s="55"/>
    </row>
    <row r="370" spans="1:11">
      <c r="A370" s="149">
        <v>840</v>
      </c>
      <c r="B370" s="55" t="s">
        <v>163</v>
      </c>
      <c r="C370" s="124">
        <v>419</v>
      </c>
      <c r="D370" s="140">
        <v>43555</v>
      </c>
      <c r="E370" s="148">
        <v>100</v>
      </c>
      <c r="F370" s="124">
        <v>400</v>
      </c>
      <c r="G370" s="55"/>
      <c r="H370" s="55" t="s">
        <v>145</v>
      </c>
      <c r="I370" s="55"/>
      <c r="J370" s="55"/>
      <c r="K370" s="55"/>
    </row>
    <row r="371" spans="1:11">
      <c r="A371" s="149">
        <v>843</v>
      </c>
      <c r="B371" s="55" t="s">
        <v>163</v>
      </c>
      <c r="C371" s="124">
        <v>422</v>
      </c>
      <c r="D371" s="140">
        <v>43921</v>
      </c>
      <c r="E371" s="147">
        <v>2000</v>
      </c>
      <c r="F371" s="124">
        <v>401</v>
      </c>
      <c r="G371" s="55"/>
      <c r="H371" s="55" t="s">
        <v>145</v>
      </c>
      <c r="I371" s="55"/>
      <c r="J371" s="55"/>
      <c r="K371" s="55"/>
    </row>
    <row r="372" spans="1:11">
      <c r="A372" s="149">
        <v>671</v>
      </c>
      <c r="B372" s="55" t="s">
        <v>163</v>
      </c>
      <c r="C372" s="124">
        <v>424</v>
      </c>
      <c r="D372" s="140">
        <v>44286</v>
      </c>
      <c r="E372" s="147">
        <v>6267</v>
      </c>
      <c r="F372" s="124">
        <v>402</v>
      </c>
      <c r="G372" s="55"/>
      <c r="H372" s="55" t="s">
        <v>145</v>
      </c>
      <c r="I372" s="55"/>
      <c r="J372" s="55"/>
      <c r="K372" s="55"/>
    </row>
    <row r="373" spans="1:11">
      <c r="A373" s="149">
        <v>143</v>
      </c>
      <c r="B373" s="55" t="s">
        <v>163</v>
      </c>
      <c r="C373" s="124">
        <v>425</v>
      </c>
      <c r="D373" s="140">
        <v>44651</v>
      </c>
      <c r="E373" s="148">
        <v>100</v>
      </c>
      <c r="F373" s="124">
        <v>403</v>
      </c>
      <c r="G373" s="55"/>
      <c r="H373" s="55" t="s">
        <v>145</v>
      </c>
      <c r="I373" s="55"/>
      <c r="J373" s="55"/>
      <c r="K373" s="55"/>
    </row>
    <row r="374" spans="1:11">
      <c r="A374" s="149">
        <v>101</v>
      </c>
      <c r="B374" s="55" t="s">
        <v>163</v>
      </c>
      <c r="C374" s="124">
        <v>426</v>
      </c>
      <c r="D374" s="140">
        <v>45016</v>
      </c>
      <c r="E374" s="148">
        <v>100</v>
      </c>
      <c r="F374" s="124">
        <v>404</v>
      </c>
      <c r="H374" s="55" t="s">
        <v>145</v>
      </c>
      <c r="I374" s="55"/>
      <c r="J374" s="55"/>
      <c r="K374" s="55"/>
    </row>
    <row r="375" spans="1:11">
      <c r="A375" s="149">
        <v>336</v>
      </c>
      <c r="B375" s="55" t="s">
        <v>163</v>
      </c>
      <c r="C375" s="124">
        <v>427</v>
      </c>
      <c r="D375" s="140">
        <v>45382</v>
      </c>
      <c r="E375" s="148">
        <v>100</v>
      </c>
      <c r="F375" s="124">
        <v>405</v>
      </c>
      <c r="H375" s="55" t="s">
        <v>145</v>
      </c>
      <c r="I375" s="55"/>
      <c r="J375" s="55"/>
      <c r="K375" s="55"/>
    </row>
    <row r="376" spans="1:11">
      <c r="A376" s="149">
        <v>213</v>
      </c>
      <c r="B376" s="55" t="s">
        <v>163</v>
      </c>
      <c r="C376" s="124">
        <v>428</v>
      </c>
      <c r="D376" s="140">
        <v>45747</v>
      </c>
      <c r="E376" s="148">
        <v>200</v>
      </c>
      <c r="F376" s="124">
        <v>406</v>
      </c>
      <c r="H376" s="55" t="s">
        <v>145</v>
      </c>
      <c r="I376" s="55"/>
      <c r="J376" s="55"/>
      <c r="K376" s="55"/>
    </row>
    <row r="377" spans="1:11">
      <c r="A377" s="149">
        <v>702</v>
      </c>
      <c r="B377" s="55" t="s">
        <v>163</v>
      </c>
      <c r="C377" s="124">
        <v>429</v>
      </c>
      <c r="D377" s="140">
        <v>46112</v>
      </c>
      <c r="E377" s="148">
        <v>129</v>
      </c>
      <c r="F377" s="124">
        <v>407</v>
      </c>
      <c r="H377" s="55" t="s">
        <v>145</v>
      </c>
      <c r="I377" s="55"/>
      <c r="J377" s="55"/>
      <c r="K377" s="55"/>
    </row>
    <row r="378" spans="1:11">
      <c r="A378" s="149">
        <v>306</v>
      </c>
      <c r="B378" s="55" t="s">
        <v>163</v>
      </c>
      <c r="C378" s="124">
        <v>431</v>
      </c>
      <c r="D378" s="140">
        <v>46477</v>
      </c>
      <c r="E378" s="148">
        <v>100</v>
      </c>
      <c r="F378" s="124">
        <v>408</v>
      </c>
      <c r="H378" s="55" t="s">
        <v>145</v>
      </c>
      <c r="I378" s="55"/>
      <c r="J378" s="55"/>
      <c r="K378" s="55"/>
    </row>
    <row r="379" spans="1:11">
      <c r="A379" s="149">
        <v>13</v>
      </c>
      <c r="B379" s="55" t="s">
        <v>163</v>
      </c>
      <c r="C379" s="124">
        <v>432</v>
      </c>
      <c r="D379" s="140">
        <v>46843</v>
      </c>
      <c r="E379" s="148">
        <v>115</v>
      </c>
      <c r="F379" s="124">
        <v>409</v>
      </c>
      <c r="H379" s="55" t="s">
        <v>145</v>
      </c>
      <c r="I379" s="55"/>
      <c r="J379" s="55"/>
      <c r="K379" s="55"/>
    </row>
    <row r="380" spans="1:11">
      <c r="A380" s="181">
        <v>706</v>
      </c>
      <c r="B380" s="55" t="s">
        <v>163</v>
      </c>
      <c r="C380" s="124">
        <v>433</v>
      </c>
      <c r="D380" s="140">
        <v>46844</v>
      </c>
      <c r="E380" s="132">
        <v>0</v>
      </c>
    </row>
  </sheetData>
  <conditionalFormatting sqref="F1 C1">
    <cfRule type="duplicateValues" dxfId="3" priority="1"/>
  </conditionalFormatting>
  <conditionalFormatting sqref="F1">
    <cfRule type="duplicateValues" dxfId="2" priority="4"/>
  </conditionalFormatting>
  <conditionalFormatting sqref="G1">
    <cfRule type="duplicateValues" dxfId="1" priority="2"/>
  </conditionalFormatting>
  <conditionalFormatting sqref="C1">
    <cfRule type="duplicateValues" dxfId="0" priority="9"/>
  </conditionalFormatting>
  <printOptions horizontalCentered="1"/>
  <pageMargins left="0.19685039370078741" right="0.19685039370078741" top="0.19685039370078741" bottom="0.19685039370078741" header="0" footer="0"/>
  <pageSetup paperSize="9" scale="50" orientation="landscape" r:id="rId1"/>
  <rowBreaks count="1" manualBreakCount="1">
    <brk id="316" max="12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V153"/>
  <sheetViews>
    <sheetView view="pageBreakPreview" zoomScale="80" zoomScaleNormal="80" zoomScaleSheetLayoutView="80" workbookViewId="0">
      <selection activeCell="K7" sqref="K7"/>
    </sheetView>
  </sheetViews>
  <sheetFormatPr defaultColWidth="14.85546875" defaultRowHeight="12.75"/>
  <cols>
    <col min="1" max="1" width="14.85546875" style="135"/>
    <col min="2" max="2" width="23.7109375" style="5" customWidth="1"/>
    <col min="3" max="3" width="16.85546875" style="5" bestFit="1" customWidth="1"/>
    <col min="4" max="5" width="14.85546875" style="5"/>
    <col min="6" max="6" width="14.85546875" style="37"/>
    <col min="7" max="13" width="14.85546875" style="5"/>
    <col min="14" max="14" width="14.85546875" style="37"/>
    <col min="15" max="15" width="14.85546875" style="5"/>
    <col min="16" max="16" width="16.28515625" style="5" customWidth="1"/>
    <col min="17" max="19" width="14.85546875" style="5"/>
    <col min="20" max="20" width="14.85546875" style="37"/>
    <col min="21" max="21" width="14.85546875" style="5"/>
    <col min="22" max="22" width="14.85546875" style="37"/>
    <col min="23" max="16384" width="14.85546875" style="4"/>
  </cols>
  <sheetData>
    <row r="1" spans="1:22" ht="38.25">
      <c r="A1" s="134" t="s">
        <v>2</v>
      </c>
      <c r="B1" s="17" t="s">
        <v>44</v>
      </c>
      <c r="C1" s="17" t="s">
        <v>74</v>
      </c>
      <c r="D1" s="17" t="s">
        <v>66</v>
      </c>
      <c r="E1" s="17" t="s">
        <v>70</v>
      </c>
      <c r="F1" s="42" t="s">
        <v>67</v>
      </c>
      <c r="G1" s="17" t="s">
        <v>75</v>
      </c>
      <c r="H1" s="17" t="s">
        <v>76</v>
      </c>
      <c r="I1" s="18" t="s">
        <v>77</v>
      </c>
      <c r="J1" s="17" t="s">
        <v>78</v>
      </c>
      <c r="K1" s="17" t="s">
        <v>79</v>
      </c>
      <c r="L1" s="19" t="s">
        <v>80</v>
      </c>
      <c r="M1" s="19" t="s">
        <v>81</v>
      </c>
      <c r="N1" s="41" t="s">
        <v>82</v>
      </c>
      <c r="O1" s="18" t="s">
        <v>8</v>
      </c>
      <c r="P1" s="18" t="s">
        <v>83</v>
      </c>
      <c r="Q1" s="18" t="s">
        <v>84</v>
      </c>
      <c r="R1" s="18" t="s">
        <v>85</v>
      </c>
      <c r="S1" s="19" t="s">
        <v>86</v>
      </c>
      <c r="T1" s="41" t="s">
        <v>87</v>
      </c>
      <c r="U1" s="18" t="s">
        <v>88</v>
      </c>
      <c r="V1" s="43" t="s">
        <v>89</v>
      </c>
    </row>
    <row r="2" spans="1:22" ht="15">
      <c r="A2" s="106">
        <v>881</v>
      </c>
      <c r="B2" s="2" t="s">
        <v>143</v>
      </c>
      <c r="C2" s="2" t="s">
        <v>144</v>
      </c>
      <c r="D2" s="107" t="s">
        <v>1678</v>
      </c>
      <c r="E2" s="2" t="s">
        <v>145</v>
      </c>
      <c r="F2" s="136">
        <v>42490</v>
      </c>
      <c r="G2" s="125">
        <v>55933</v>
      </c>
      <c r="H2" s="2" t="s">
        <v>146</v>
      </c>
      <c r="I2" s="2"/>
      <c r="J2" s="117" t="s">
        <v>1680</v>
      </c>
      <c r="K2" s="189">
        <v>0.1</v>
      </c>
      <c r="L2" s="188">
        <f>M2-G2</f>
        <v>68136.217570845649</v>
      </c>
      <c r="M2" s="188">
        <f>ABS(FV(K2/12,J2,0,G2,0))</f>
        <v>124069.21757084565</v>
      </c>
      <c r="N2" s="136">
        <v>45411</v>
      </c>
      <c r="O2" s="107" t="s">
        <v>1678</v>
      </c>
      <c r="P2" s="2">
        <v>0</v>
      </c>
      <c r="Q2" s="2">
        <v>0</v>
      </c>
      <c r="R2" s="117" t="s">
        <v>1681</v>
      </c>
      <c r="S2" s="117" t="s">
        <v>1681</v>
      </c>
      <c r="T2" s="108">
        <v>45382</v>
      </c>
      <c r="U2" s="2" t="s">
        <v>147</v>
      </c>
      <c r="V2" s="2"/>
    </row>
    <row r="3" spans="1:22" ht="15">
      <c r="A3" s="106">
        <v>843</v>
      </c>
      <c r="B3" s="2" t="s">
        <v>143</v>
      </c>
      <c r="C3" s="2" t="s">
        <v>144</v>
      </c>
      <c r="D3" s="107" t="s">
        <v>1679</v>
      </c>
      <c r="E3" s="2" t="s">
        <v>145</v>
      </c>
      <c r="F3" s="136">
        <v>42809</v>
      </c>
      <c r="G3" s="125">
        <v>9889</v>
      </c>
      <c r="H3" s="2" t="s">
        <v>146</v>
      </c>
      <c r="I3" s="2"/>
      <c r="J3" s="117" t="s">
        <v>1680</v>
      </c>
      <c r="K3" s="189">
        <v>0.1</v>
      </c>
      <c r="L3" s="188">
        <f>M3-G3</f>
        <v>12046.538815334286</v>
      </c>
      <c r="M3" s="188">
        <f>ABS(FV(K3/12,J3,0,G3,0))</f>
        <v>21935.538815334286</v>
      </c>
      <c r="N3" s="136">
        <v>45730</v>
      </c>
      <c r="O3" s="107" t="s">
        <v>1679</v>
      </c>
      <c r="P3" s="2">
        <v>0</v>
      </c>
      <c r="Q3" s="2">
        <v>0</v>
      </c>
      <c r="R3" s="117" t="s">
        <v>1682</v>
      </c>
      <c r="S3" s="117" t="s">
        <v>1682</v>
      </c>
      <c r="T3" s="108">
        <v>45382</v>
      </c>
      <c r="U3" s="2" t="s">
        <v>147</v>
      </c>
      <c r="V3" s="2"/>
    </row>
    <row r="4" spans="1:22" ht="15">
      <c r="A4" s="10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">
      <c r="A5" s="10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">
      <c r="A6" s="106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>
      <c r="A7" s="106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">
      <c r="A8" s="10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">
      <c r="A9" s="10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">
      <c r="A10" s="10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">
      <c r="A11" s="10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">
      <c r="A12" s="10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">
      <c r="A13" s="10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">
      <c r="A14" s="10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">
      <c r="A15" s="10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">
      <c r="A16" s="10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">
      <c r="A17" s="10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">
      <c r="A18" s="10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">
      <c r="A19" s="10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">
      <c r="A20" s="10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">
      <c r="A21" s="10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">
      <c r="A22" s="10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">
      <c r="A23" s="10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">
      <c r="A24" s="10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">
      <c r="A25" s="10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">
      <c r="A26" s="10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">
      <c r="A27" s="10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">
      <c r="A28" s="10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">
      <c r="A29" s="106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">
      <c r="A30" s="10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">
      <c r="A31" s="10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">
      <c r="A32" s="10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">
      <c r="A33" s="10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">
      <c r="A34" s="10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">
      <c r="A35" s="10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">
      <c r="A36" s="10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">
      <c r="A37" s="10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">
      <c r="A38" s="10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">
      <c r="A39" s="10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">
      <c r="A40" s="10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">
      <c r="A41" s="10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">
      <c r="A42" s="10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">
      <c r="A43" s="10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">
      <c r="A44" s="10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">
      <c r="A45" s="10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">
      <c r="A46" s="10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">
      <c r="A47" s="10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">
      <c r="A48" s="10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">
      <c r="A49" s="10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">
      <c r="A50" s="10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">
      <c r="A51" s="10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">
      <c r="A52" s="10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">
      <c r="A53" s="10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">
      <c r="A54" s="10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">
      <c r="A55" s="10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">
      <c r="A56" s="10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">
      <c r="A57" s="10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">
      <c r="A58" s="10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">
      <c r="A59" s="10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">
      <c r="A60" s="10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">
      <c r="A61" s="10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">
      <c r="A62" s="10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">
      <c r="A63" s="10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">
      <c r="A64" s="10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">
      <c r="A65" s="10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">
      <c r="A66" s="10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">
      <c r="A67" s="10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">
      <c r="A68" s="10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">
      <c r="A69" s="10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">
      <c r="A70" s="10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">
      <c r="A71" s="10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">
      <c r="A72" s="10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">
      <c r="A73" s="10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">
      <c r="A74" s="10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">
      <c r="A75" s="10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">
      <c r="A76" s="10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">
      <c r="A77" s="10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">
      <c r="A78" s="10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">
      <c r="A79" s="10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">
      <c r="A80" s="10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">
      <c r="A81" s="10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">
      <c r="A82" s="10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">
      <c r="A83" s="10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">
      <c r="A84" s="10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">
      <c r="A85" s="10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">
      <c r="A86" s="10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">
      <c r="A87" s="10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">
      <c r="A88" s="10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">
      <c r="A89" s="10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">
      <c r="A90" s="10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">
      <c r="A91" s="10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74"/>
      <c r="T91" s="2"/>
      <c r="U91" s="2"/>
      <c r="V91" s="2"/>
    </row>
    <row r="92" spans="1:22" ht="15">
      <c r="A92" s="10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">
      <c r="A93" s="106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">
      <c r="A94" s="106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">
      <c r="A95" s="10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">
      <c r="A96" s="106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">
      <c r="A97" s="10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">
      <c r="A98" s="10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">
      <c r="A99" s="10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">
      <c r="A100" s="10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">
      <c r="A101" s="10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">
      <c r="A102" s="10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">
      <c r="A103" s="10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">
      <c r="A104" s="10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">
      <c r="A105" s="10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">
      <c r="A106" s="10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">
      <c r="A107" s="10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">
      <c r="A108" s="10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">
      <c r="A109" s="10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">
      <c r="A110" s="10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">
      <c r="A111" s="10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">
      <c r="A112" s="10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">
      <c r="A113" s="10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">
      <c r="A114" s="10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">
      <c r="A115" s="10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">
      <c r="A116" s="10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">
      <c r="A117" s="10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">
      <c r="A118" s="10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">
      <c r="A119" s="10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">
      <c r="A120" s="10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">
      <c r="A121" s="10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">
      <c r="A122" s="10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">
      <c r="A123" s="10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">
      <c r="A124" s="10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">
      <c r="A125" s="10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">
      <c r="A126" s="10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">
      <c r="A127" s="10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">
      <c r="A128" s="10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">
      <c r="A129" s="10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">
      <c r="A130" s="10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">
      <c r="A131" s="10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7.25" customHeight="1">
      <c r="A132" s="10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">
      <c r="A133" s="10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">
      <c r="A134" s="10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">
      <c r="A135" s="10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">
      <c r="A136" s="10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">
      <c r="A137" s="10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">
      <c r="A138" s="10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">
      <c r="A139" s="10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">
      <c r="A140" s="10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">
      <c r="A141" s="10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">
      <c r="A142" s="10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">
      <c r="A143" s="10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">
      <c r="A144" s="10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">
      <c r="A145" s="10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">
      <c r="A146" s="10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">
      <c r="A147" s="10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">
      <c r="A148" s="10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">
      <c r="A149" s="10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">
      <c r="A150" s="10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">
      <c r="A151" s="10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">
      <c r="A152" s="10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">
      <c r="A153" s="10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</sheetData>
  <phoneticPr fontId="5" type="noConversion"/>
  <dataValidations disablePrompts="1" count="2">
    <dataValidation type="list" allowBlank="1" showInputMessage="1" showErrorMessage="1" sqref="E2:E3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3" xr:uid="{00000000-0002-0000-0A00-000001000000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  <ignoredErrors>
    <ignoredError sqref="D2:D3 J3 R2:S3 J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V99"/>
  <sheetViews>
    <sheetView view="pageBreakPreview" zoomScale="80" zoomScaleNormal="80" zoomScaleSheetLayoutView="8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4.85546875" defaultRowHeight="12.75"/>
  <cols>
    <col min="1" max="1" width="14.85546875" style="4"/>
    <col min="2" max="2" width="23.7109375" style="4" customWidth="1"/>
    <col min="3" max="5" width="14.85546875" style="4"/>
    <col min="6" max="6" width="14.85546875" style="38"/>
    <col min="7" max="13" width="14.85546875" style="4"/>
    <col min="14" max="14" width="14.85546875" style="38"/>
    <col min="15" max="15" width="14.85546875" style="4"/>
    <col min="16" max="16" width="16.28515625" style="4" customWidth="1"/>
    <col min="17" max="19" width="14.85546875" style="4"/>
    <col min="20" max="20" width="14.85546875" style="38"/>
    <col min="21" max="21" width="14.85546875" style="4"/>
    <col min="22" max="22" width="14.85546875" style="38"/>
    <col min="23" max="16384" width="14.85546875" style="4"/>
  </cols>
  <sheetData>
    <row r="1" spans="1:22" ht="38.25">
      <c r="A1" s="17" t="s">
        <v>2</v>
      </c>
      <c r="B1" s="17" t="s">
        <v>44</v>
      </c>
      <c r="C1" s="17" t="s">
        <v>74</v>
      </c>
      <c r="D1" s="17" t="s">
        <v>66</v>
      </c>
      <c r="E1" s="17" t="s">
        <v>70</v>
      </c>
      <c r="F1" s="42" t="s">
        <v>67</v>
      </c>
      <c r="G1" s="17" t="s">
        <v>75</v>
      </c>
      <c r="H1" s="17" t="s">
        <v>76</v>
      </c>
      <c r="I1" s="18" t="s">
        <v>77</v>
      </c>
      <c r="J1" s="17" t="s">
        <v>78</v>
      </c>
      <c r="K1" s="17" t="s">
        <v>79</v>
      </c>
      <c r="L1" s="19" t="s">
        <v>80</v>
      </c>
      <c r="M1" s="19" t="s">
        <v>81</v>
      </c>
      <c r="N1" s="41" t="s">
        <v>82</v>
      </c>
      <c r="O1" s="18" t="s">
        <v>8</v>
      </c>
      <c r="P1" s="18" t="s">
        <v>83</v>
      </c>
      <c r="Q1" s="18" t="s">
        <v>84</v>
      </c>
      <c r="R1" s="18" t="s">
        <v>85</v>
      </c>
      <c r="S1" s="19" t="s">
        <v>86</v>
      </c>
      <c r="T1" s="41" t="s">
        <v>87</v>
      </c>
      <c r="U1" s="18" t="s">
        <v>88</v>
      </c>
      <c r="V1" s="43" t="s">
        <v>89</v>
      </c>
    </row>
    <row r="2" spans="1:22" ht="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>
      <c r="A80" s="5"/>
      <c r="B80" s="5"/>
      <c r="C80" s="5"/>
      <c r="D80" s="5"/>
      <c r="E80" s="5"/>
      <c r="F80" s="37"/>
      <c r="G80" s="5"/>
      <c r="H80" s="5"/>
      <c r="I80" s="5"/>
      <c r="J80" s="5"/>
      <c r="K80" s="5"/>
      <c r="L80" s="5"/>
      <c r="M80" s="5"/>
      <c r="N80" s="37"/>
      <c r="O80" s="5"/>
      <c r="P80" s="5"/>
      <c r="Q80" s="5"/>
      <c r="R80" s="5"/>
      <c r="S80" s="5"/>
      <c r="T80" s="37"/>
      <c r="U80" s="5"/>
      <c r="V80" s="37"/>
    </row>
    <row r="81" spans="1:22">
      <c r="A81" s="5"/>
      <c r="B81" s="5"/>
      <c r="C81" s="5"/>
      <c r="D81" s="5"/>
      <c r="E81" s="5"/>
      <c r="F81" s="37"/>
      <c r="G81" s="5"/>
      <c r="H81" s="5"/>
      <c r="I81" s="5"/>
      <c r="J81" s="5"/>
      <c r="K81" s="5"/>
      <c r="L81" s="5"/>
      <c r="M81" s="5"/>
      <c r="N81" s="37"/>
      <c r="O81" s="5"/>
      <c r="P81" s="5"/>
      <c r="Q81" s="5"/>
      <c r="R81" s="5"/>
      <c r="S81" s="5"/>
      <c r="T81" s="37"/>
      <c r="U81" s="5"/>
      <c r="V81" s="37"/>
    </row>
    <row r="82" spans="1:22">
      <c r="A82" s="5"/>
      <c r="B82" s="5"/>
      <c r="C82" s="5"/>
      <c r="D82" s="5"/>
      <c r="E82" s="5"/>
      <c r="F82" s="37"/>
      <c r="G82" s="5"/>
      <c r="H82" s="5"/>
      <c r="I82" s="5"/>
      <c r="J82" s="5"/>
      <c r="K82" s="5"/>
      <c r="L82" s="5"/>
      <c r="M82" s="5"/>
      <c r="N82" s="37"/>
      <c r="O82" s="5"/>
      <c r="P82" s="5"/>
      <c r="Q82" s="5"/>
      <c r="R82" s="5"/>
      <c r="S82" s="5"/>
      <c r="T82" s="37"/>
      <c r="U82" s="5"/>
      <c r="V82" s="37"/>
    </row>
    <row r="83" spans="1:22">
      <c r="A83" s="5"/>
      <c r="B83" s="5"/>
      <c r="C83" s="5"/>
      <c r="D83" s="5"/>
      <c r="E83" s="5"/>
      <c r="F83" s="37"/>
      <c r="G83" s="5"/>
      <c r="H83" s="5"/>
      <c r="I83" s="5"/>
      <c r="J83" s="5"/>
      <c r="K83" s="5"/>
      <c r="L83" s="5"/>
      <c r="M83" s="5"/>
      <c r="N83" s="37"/>
      <c r="O83" s="5"/>
      <c r="P83" s="5"/>
      <c r="Q83" s="5"/>
      <c r="R83" s="5"/>
      <c r="S83" s="5"/>
      <c r="T83" s="37"/>
      <c r="U83" s="5"/>
      <c r="V83" s="37"/>
    </row>
    <row r="84" spans="1:22">
      <c r="A84" s="5"/>
      <c r="B84" s="5"/>
      <c r="C84" s="5"/>
      <c r="D84" s="5"/>
      <c r="E84" s="5"/>
      <c r="F84" s="37"/>
      <c r="G84" s="5"/>
      <c r="H84" s="5"/>
      <c r="I84" s="5"/>
      <c r="J84" s="5"/>
      <c r="K84" s="5"/>
      <c r="L84" s="5"/>
      <c r="M84" s="5"/>
      <c r="N84" s="37"/>
      <c r="O84" s="5"/>
      <c r="P84" s="5"/>
      <c r="Q84" s="5"/>
      <c r="R84" s="5"/>
      <c r="S84" s="5"/>
      <c r="T84" s="37"/>
      <c r="U84" s="5"/>
      <c r="V84" s="37"/>
    </row>
    <row r="85" spans="1:22">
      <c r="A85" s="5"/>
      <c r="B85" s="5"/>
      <c r="C85" s="5"/>
      <c r="D85" s="5"/>
      <c r="E85" s="5"/>
      <c r="F85" s="37"/>
      <c r="G85" s="5"/>
      <c r="H85" s="5"/>
      <c r="I85" s="5"/>
      <c r="J85" s="5"/>
      <c r="K85" s="5"/>
      <c r="L85" s="5"/>
      <c r="M85" s="5"/>
      <c r="N85" s="37"/>
      <c r="O85" s="5"/>
      <c r="P85" s="5"/>
      <c r="Q85" s="5"/>
      <c r="R85" s="5"/>
      <c r="S85" s="5"/>
      <c r="T85" s="37"/>
      <c r="U85" s="5"/>
      <c r="V85" s="37"/>
    </row>
    <row r="86" spans="1:22">
      <c r="A86" s="5"/>
      <c r="B86" s="5"/>
      <c r="C86" s="5"/>
      <c r="D86" s="5"/>
      <c r="E86" s="5"/>
      <c r="F86" s="37"/>
      <c r="G86" s="5"/>
      <c r="H86" s="5"/>
      <c r="I86" s="5"/>
      <c r="J86" s="5"/>
      <c r="K86" s="5"/>
      <c r="L86" s="5"/>
      <c r="M86" s="5"/>
      <c r="N86" s="37"/>
      <c r="O86" s="5"/>
      <c r="P86" s="5"/>
      <c r="Q86" s="5"/>
      <c r="R86" s="5"/>
      <c r="S86" s="5"/>
      <c r="T86" s="37"/>
      <c r="U86" s="5"/>
      <c r="V86" s="37"/>
    </row>
    <row r="87" spans="1:22">
      <c r="A87" s="5"/>
      <c r="B87" s="5"/>
      <c r="C87" s="5"/>
      <c r="D87" s="5"/>
      <c r="E87" s="5"/>
      <c r="F87" s="37"/>
      <c r="G87" s="5"/>
      <c r="H87" s="5"/>
      <c r="I87" s="5"/>
      <c r="J87" s="5"/>
      <c r="K87" s="5"/>
      <c r="L87" s="5"/>
      <c r="M87" s="5"/>
      <c r="N87" s="37"/>
      <c r="O87" s="5"/>
      <c r="P87" s="5"/>
      <c r="Q87" s="5"/>
      <c r="R87" s="5"/>
      <c r="S87" s="5"/>
      <c r="T87" s="37"/>
      <c r="U87" s="5"/>
      <c r="V87" s="37"/>
    </row>
    <row r="88" spans="1:22">
      <c r="A88" s="5"/>
      <c r="B88" s="5"/>
      <c r="C88" s="5"/>
      <c r="D88" s="5"/>
      <c r="E88" s="5"/>
      <c r="F88" s="37"/>
      <c r="G88" s="5"/>
      <c r="H88" s="5"/>
      <c r="I88" s="5"/>
      <c r="J88" s="5"/>
      <c r="K88" s="5"/>
      <c r="L88" s="5"/>
      <c r="M88" s="5"/>
      <c r="N88" s="37"/>
      <c r="O88" s="5"/>
      <c r="P88" s="5"/>
      <c r="Q88" s="5"/>
      <c r="R88" s="5"/>
      <c r="S88" s="5"/>
      <c r="T88" s="37"/>
      <c r="U88" s="5"/>
      <c r="V88" s="37"/>
    </row>
    <row r="89" spans="1:22">
      <c r="A89" s="5"/>
      <c r="B89" s="5"/>
      <c r="C89" s="5"/>
      <c r="D89" s="5"/>
      <c r="E89" s="5"/>
      <c r="F89" s="37"/>
      <c r="G89" s="5"/>
      <c r="H89" s="5"/>
      <c r="I89" s="5"/>
      <c r="J89" s="5"/>
      <c r="K89" s="5"/>
      <c r="L89" s="5"/>
      <c r="M89" s="5"/>
      <c r="N89" s="37"/>
      <c r="O89" s="5"/>
      <c r="P89" s="5"/>
      <c r="Q89" s="5"/>
      <c r="R89" s="5"/>
      <c r="S89" s="5"/>
      <c r="T89" s="37"/>
      <c r="U89" s="5"/>
      <c r="V89" s="37"/>
    </row>
    <row r="90" spans="1:22">
      <c r="A90" s="5"/>
      <c r="B90" s="5"/>
      <c r="C90" s="5"/>
      <c r="D90" s="5"/>
      <c r="E90" s="5"/>
      <c r="F90" s="37"/>
      <c r="G90" s="5"/>
      <c r="H90" s="5"/>
      <c r="I90" s="5"/>
      <c r="J90" s="5"/>
      <c r="K90" s="5"/>
      <c r="L90" s="5"/>
      <c r="M90" s="5"/>
      <c r="N90" s="37"/>
      <c r="O90" s="5"/>
      <c r="P90" s="5"/>
      <c r="Q90" s="5"/>
      <c r="R90" s="5"/>
      <c r="S90" s="5"/>
      <c r="T90" s="37"/>
      <c r="U90" s="5"/>
      <c r="V90" s="37"/>
    </row>
    <row r="91" spans="1:22">
      <c r="A91" s="5"/>
      <c r="B91" s="5"/>
      <c r="C91" s="5"/>
      <c r="D91" s="5"/>
      <c r="E91" s="5"/>
      <c r="F91" s="37"/>
      <c r="G91" s="5"/>
      <c r="H91" s="5"/>
      <c r="I91" s="5"/>
      <c r="J91" s="5"/>
      <c r="K91" s="5"/>
      <c r="L91" s="5"/>
      <c r="M91" s="5"/>
      <c r="N91" s="37"/>
      <c r="O91" s="5"/>
      <c r="P91" s="5"/>
      <c r="Q91" s="5"/>
      <c r="R91" s="5"/>
      <c r="S91" s="5"/>
      <c r="T91" s="37"/>
      <c r="U91" s="5"/>
      <c r="V91" s="37"/>
    </row>
    <row r="92" spans="1:22">
      <c r="A92" s="5"/>
      <c r="B92" s="5"/>
      <c r="C92" s="5"/>
      <c r="D92" s="5"/>
      <c r="E92" s="5"/>
      <c r="F92" s="37"/>
      <c r="G92" s="5"/>
      <c r="H92" s="5"/>
      <c r="I92" s="5"/>
      <c r="J92" s="5"/>
      <c r="K92" s="5"/>
      <c r="L92" s="5"/>
      <c r="M92" s="5"/>
      <c r="N92" s="37"/>
      <c r="O92" s="5"/>
      <c r="P92" s="5"/>
      <c r="Q92" s="5"/>
      <c r="R92" s="5"/>
      <c r="S92" s="5"/>
      <c r="T92" s="37"/>
      <c r="U92" s="5"/>
      <c r="V92" s="37"/>
    </row>
    <row r="93" spans="1:22">
      <c r="A93" s="5"/>
      <c r="B93" s="5"/>
      <c r="C93" s="5"/>
      <c r="D93" s="5"/>
      <c r="E93" s="5"/>
      <c r="F93" s="37"/>
      <c r="G93" s="5"/>
      <c r="H93" s="5"/>
      <c r="I93" s="5"/>
      <c r="J93" s="5"/>
      <c r="K93" s="5"/>
      <c r="L93" s="5"/>
      <c r="M93" s="5"/>
      <c r="N93" s="37"/>
      <c r="O93" s="5"/>
      <c r="P93" s="5"/>
      <c r="Q93" s="5"/>
      <c r="R93" s="5"/>
      <c r="S93" s="5"/>
      <c r="T93" s="37"/>
      <c r="U93" s="5"/>
      <c r="V93" s="37"/>
    </row>
    <row r="94" spans="1:22">
      <c r="A94" s="5"/>
      <c r="B94" s="5"/>
      <c r="C94" s="5"/>
      <c r="D94" s="5"/>
      <c r="E94" s="5"/>
      <c r="F94" s="37"/>
      <c r="G94" s="5"/>
      <c r="H94" s="5"/>
      <c r="I94" s="5"/>
      <c r="J94" s="5"/>
      <c r="K94" s="5"/>
      <c r="L94" s="5"/>
      <c r="M94" s="5"/>
      <c r="N94" s="37"/>
      <c r="O94" s="5"/>
      <c r="P94" s="5"/>
      <c r="Q94" s="5"/>
      <c r="R94" s="5"/>
      <c r="S94" s="5"/>
      <c r="T94" s="37"/>
      <c r="U94" s="5"/>
      <c r="V94" s="37"/>
    </row>
    <row r="95" spans="1:22">
      <c r="A95" s="5"/>
      <c r="B95" s="5"/>
      <c r="C95" s="5"/>
      <c r="D95" s="5"/>
      <c r="E95" s="5"/>
      <c r="F95" s="37"/>
      <c r="G95" s="5"/>
      <c r="H95" s="5"/>
      <c r="I95" s="5"/>
      <c r="J95" s="5"/>
      <c r="K95" s="5"/>
      <c r="L95" s="5"/>
      <c r="M95" s="5"/>
      <c r="N95" s="37"/>
      <c r="O95" s="5"/>
      <c r="P95" s="5"/>
      <c r="Q95" s="5"/>
      <c r="R95" s="5"/>
      <c r="S95" s="5"/>
      <c r="T95" s="37"/>
      <c r="U95" s="5"/>
      <c r="V95" s="37"/>
    </row>
    <row r="96" spans="1:22">
      <c r="A96" s="5"/>
      <c r="B96" s="5"/>
      <c r="C96" s="5"/>
      <c r="D96" s="5"/>
      <c r="E96" s="5"/>
      <c r="F96" s="37"/>
      <c r="G96" s="5"/>
      <c r="H96" s="5"/>
      <c r="I96" s="5"/>
      <c r="J96" s="5"/>
      <c r="K96" s="5"/>
      <c r="L96" s="5"/>
      <c r="M96" s="5"/>
      <c r="N96" s="37"/>
      <c r="O96" s="5"/>
      <c r="P96" s="5"/>
      <c r="Q96" s="5"/>
      <c r="R96" s="5"/>
      <c r="S96" s="5"/>
      <c r="T96" s="37"/>
      <c r="U96" s="5"/>
      <c r="V96" s="37"/>
    </row>
    <row r="97" spans="1:22">
      <c r="A97" s="5"/>
      <c r="B97" s="5"/>
      <c r="C97" s="5"/>
      <c r="D97" s="5"/>
      <c r="E97" s="5"/>
      <c r="F97" s="37"/>
      <c r="G97" s="5"/>
      <c r="H97" s="5"/>
      <c r="I97" s="5"/>
      <c r="J97" s="5"/>
      <c r="K97" s="5"/>
      <c r="L97" s="5"/>
      <c r="M97" s="5"/>
      <c r="N97" s="37"/>
      <c r="O97" s="5"/>
      <c r="P97" s="5"/>
      <c r="Q97" s="5"/>
      <c r="R97" s="5"/>
      <c r="S97" s="5"/>
      <c r="T97" s="37"/>
      <c r="U97" s="5"/>
      <c r="V97" s="37"/>
    </row>
    <row r="98" spans="1:22">
      <c r="A98" s="5"/>
      <c r="B98" s="5"/>
      <c r="C98" s="5"/>
      <c r="D98" s="5"/>
      <c r="E98" s="5"/>
      <c r="F98" s="37"/>
      <c r="G98" s="5"/>
      <c r="H98" s="5"/>
      <c r="I98" s="5"/>
      <c r="J98" s="5"/>
      <c r="K98" s="5"/>
      <c r="L98" s="5"/>
      <c r="M98" s="5"/>
      <c r="N98" s="37"/>
      <c r="O98" s="5"/>
      <c r="P98" s="5"/>
      <c r="Q98" s="5"/>
      <c r="R98" s="5"/>
      <c r="S98" s="5"/>
      <c r="T98" s="37"/>
      <c r="U98" s="5"/>
      <c r="V98" s="37"/>
    </row>
    <row r="99" spans="1:22">
      <c r="A99" s="5"/>
      <c r="B99" s="5"/>
      <c r="C99" s="5"/>
      <c r="D99" s="5"/>
      <c r="E99" s="5"/>
      <c r="F99" s="37"/>
      <c r="G99" s="5"/>
      <c r="H99" s="5"/>
      <c r="I99" s="5"/>
      <c r="J99" s="5"/>
      <c r="K99" s="5"/>
      <c r="L99" s="5"/>
      <c r="M99" s="5"/>
      <c r="N99" s="37"/>
      <c r="O99" s="5"/>
      <c r="P99" s="5"/>
      <c r="Q99" s="5"/>
      <c r="R99" s="5"/>
      <c r="S99" s="5"/>
      <c r="T99" s="37"/>
      <c r="U99" s="5"/>
      <c r="V99" s="37"/>
    </row>
  </sheetData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P10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2" sqref="D32"/>
    </sheetView>
  </sheetViews>
  <sheetFormatPr defaultColWidth="14.5703125" defaultRowHeight="12.75"/>
  <cols>
    <col min="1" max="1" width="14" style="4" bestFit="1" customWidth="1"/>
    <col min="2" max="2" width="10.42578125" style="4" bestFit="1" customWidth="1"/>
    <col min="3" max="3" width="8.5703125" style="4" bestFit="1" customWidth="1"/>
    <col min="4" max="4" width="20.42578125" style="4" bestFit="1" customWidth="1"/>
    <col min="5" max="5" width="16.85546875" style="4" bestFit="1" customWidth="1"/>
    <col min="6" max="6" width="22.5703125" style="4" bestFit="1" customWidth="1"/>
    <col min="7" max="7" width="18.42578125" style="4" customWidth="1"/>
    <col min="8" max="8" width="17.85546875" style="4" customWidth="1"/>
    <col min="9" max="9" width="23.140625" style="4" customWidth="1"/>
    <col min="10" max="10" width="22" style="4" customWidth="1"/>
    <col min="11" max="11" width="25.28515625" style="4" customWidth="1"/>
    <col min="12" max="12" width="31.28515625" style="38" customWidth="1"/>
    <col min="13" max="13" width="29" style="4" customWidth="1"/>
    <col min="14" max="14" width="18.7109375" style="4" customWidth="1"/>
    <col min="15" max="15" width="18.42578125" style="4" customWidth="1"/>
    <col min="16" max="16" width="18.7109375" style="38" customWidth="1"/>
    <col min="17" max="16384" width="14.5703125" style="4"/>
  </cols>
  <sheetData>
    <row r="1" spans="1:16" s="15" customFormat="1" ht="25.5">
      <c r="A1" s="16" t="s">
        <v>90</v>
      </c>
      <c r="B1" s="16" t="s">
        <v>91</v>
      </c>
      <c r="C1" s="16" t="s">
        <v>92</v>
      </c>
      <c r="D1" s="16" t="s">
        <v>93</v>
      </c>
      <c r="E1" s="16" t="s">
        <v>94</v>
      </c>
      <c r="F1" s="16" t="s">
        <v>95</v>
      </c>
      <c r="G1" s="16" t="s">
        <v>96</v>
      </c>
      <c r="H1" s="16" t="s">
        <v>97</v>
      </c>
      <c r="I1" s="16" t="s">
        <v>98</v>
      </c>
      <c r="J1" s="16" t="s">
        <v>99</v>
      </c>
      <c r="K1" s="16" t="s">
        <v>100</v>
      </c>
      <c r="L1" s="44" t="s">
        <v>101</v>
      </c>
      <c r="M1" s="16" t="s">
        <v>102</v>
      </c>
      <c r="N1" s="16" t="s">
        <v>103</v>
      </c>
      <c r="O1" s="16" t="s">
        <v>104</v>
      </c>
      <c r="P1" s="44" t="s">
        <v>105</v>
      </c>
    </row>
    <row r="2" spans="1:1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37"/>
      <c r="M2" s="5"/>
      <c r="N2" s="5"/>
      <c r="O2" s="5"/>
      <c r="P2" s="37"/>
    </row>
    <row r="3" spans="1:1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37"/>
      <c r="M3" s="5"/>
      <c r="N3" s="5"/>
      <c r="O3" s="5"/>
      <c r="P3" s="37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37"/>
      <c r="M4" s="5"/>
      <c r="N4" s="5"/>
      <c r="O4" s="5"/>
      <c r="P4" s="37"/>
    </row>
    <row r="5" spans="1:1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37"/>
      <c r="M5" s="5"/>
      <c r="N5" s="5"/>
      <c r="O5" s="5"/>
      <c r="P5" s="37"/>
    </row>
    <row r="6" spans="1:1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37"/>
      <c r="M6" s="5"/>
      <c r="N6" s="5"/>
      <c r="O6" s="5"/>
      <c r="P6" s="37"/>
    </row>
    <row r="7" spans="1:1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37"/>
      <c r="M7" s="5"/>
      <c r="N7" s="5"/>
      <c r="O7" s="5"/>
      <c r="P7" s="37"/>
    </row>
    <row r="8" spans="1:1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37"/>
      <c r="M8" s="5"/>
      <c r="N8" s="5"/>
      <c r="O8" s="5"/>
      <c r="P8" s="37"/>
    </row>
    <row r="9" spans="1:1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37"/>
      <c r="M9" s="5"/>
      <c r="N9" s="5"/>
      <c r="O9" s="5"/>
      <c r="P9" s="37"/>
    </row>
    <row r="10" spans="1:1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37"/>
      <c r="M10" s="5"/>
      <c r="N10" s="5"/>
      <c r="O10" s="5"/>
      <c r="P10" s="37"/>
    </row>
    <row r="11" spans="1:1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37"/>
      <c r="M11" s="5"/>
      <c r="N11" s="5"/>
      <c r="O11" s="5"/>
      <c r="P11" s="37"/>
    </row>
    <row r="12" spans="1:1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37"/>
      <c r="M12" s="5"/>
      <c r="N12" s="5"/>
      <c r="O12" s="5"/>
      <c r="P12" s="37"/>
    </row>
    <row r="13" spans="1:1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37"/>
      <c r="M13" s="5"/>
      <c r="N13" s="5"/>
      <c r="O13" s="5"/>
      <c r="P13" s="37"/>
    </row>
    <row r="14" spans="1:1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37"/>
      <c r="M14" s="5"/>
      <c r="N14" s="5"/>
      <c r="O14" s="5"/>
      <c r="P14" s="37"/>
    </row>
    <row r="15" spans="1:1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37"/>
      <c r="M15" s="5"/>
      <c r="N15" s="5"/>
      <c r="O15" s="5"/>
      <c r="P15" s="37"/>
    </row>
    <row r="16" spans="1: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37"/>
      <c r="M16" s="5"/>
      <c r="N16" s="5"/>
      <c r="O16" s="5"/>
      <c r="P16" s="37"/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37"/>
      <c r="M17" s="5"/>
      <c r="N17" s="5"/>
      <c r="O17" s="5"/>
      <c r="P17" s="37"/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37"/>
      <c r="M18" s="5"/>
      <c r="N18" s="5"/>
      <c r="O18" s="5"/>
      <c r="P18" s="37"/>
    </row>
    <row r="19" spans="1:1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37"/>
      <c r="M19" s="5"/>
      <c r="N19" s="5"/>
      <c r="O19" s="5"/>
      <c r="P19" s="37"/>
    </row>
    <row r="20" spans="1:1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37"/>
      <c r="M20" s="5"/>
      <c r="N20" s="5"/>
      <c r="O20" s="5"/>
      <c r="P20" s="37"/>
    </row>
    <row r="21" spans="1:1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37"/>
      <c r="M21" s="5"/>
      <c r="N21" s="5"/>
      <c r="O21" s="5"/>
      <c r="P21" s="37"/>
    </row>
    <row r="22" spans="1:1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37"/>
      <c r="M22" s="5"/>
      <c r="N22" s="5"/>
      <c r="O22" s="5"/>
      <c r="P22" s="37"/>
    </row>
    <row r="23" spans="1:1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37"/>
      <c r="M23" s="5"/>
      <c r="N23" s="5"/>
      <c r="O23" s="5"/>
      <c r="P23" s="37"/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37"/>
      <c r="M24" s="5"/>
      <c r="N24" s="5"/>
      <c r="O24" s="5"/>
      <c r="P24" s="37"/>
    </row>
    <row r="25" spans="1:1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37"/>
      <c r="M25" s="5"/>
      <c r="N25" s="5"/>
      <c r="O25" s="5"/>
      <c r="P25" s="37"/>
    </row>
    <row r="26" spans="1:1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37"/>
      <c r="M26" s="5"/>
      <c r="N26" s="5"/>
      <c r="O26" s="5"/>
      <c r="P26" s="37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37"/>
      <c r="M27" s="5"/>
      <c r="N27" s="5"/>
      <c r="O27" s="5"/>
      <c r="P27" s="37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37"/>
      <c r="M28" s="5"/>
      <c r="N28" s="5"/>
      <c r="O28" s="5"/>
      <c r="P28" s="37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37"/>
      <c r="M29" s="5"/>
      <c r="N29" s="5"/>
      <c r="O29" s="5"/>
      <c r="P29" s="37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37"/>
      <c r="M30" s="5"/>
      <c r="N30" s="5"/>
      <c r="O30" s="5"/>
      <c r="P30" s="37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37"/>
      <c r="M31" s="5"/>
      <c r="N31" s="5"/>
      <c r="O31" s="5"/>
      <c r="P31" s="37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37"/>
      <c r="M32" s="5"/>
      <c r="N32" s="5"/>
      <c r="O32" s="5"/>
      <c r="P32" s="37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37"/>
      <c r="M33" s="5"/>
      <c r="N33" s="5"/>
      <c r="O33" s="5"/>
      <c r="P33" s="37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37"/>
      <c r="M34" s="5"/>
      <c r="N34" s="5"/>
      <c r="O34" s="5"/>
      <c r="P34" s="37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37"/>
      <c r="M35" s="5"/>
      <c r="N35" s="5"/>
      <c r="O35" s="5"/>
      <c r="P35" s="37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37"/>
      <c r="M36" s="5"/>
      <c r="N36" s="5"/>
      <c r="O36" s="5"/>
      <c r="P36" s="37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37"/>
      <c r="M37" s="5"/>
      <c r="N37" s="5"/>
      <c r="O37" s="5"/>
      <c r="P37" s="37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37"/>
      <c r="M38" s="5"/>
      <c r="N38" s="5"/>
      <c r="O38" s="5"/>
      <c r="P38" s="37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37"/>
      <c r="M39" s="5"/>
      <c r="N39" s="5"/>
      <c r="O39" s="5"/>
      <c r="P39" s="37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37"/>
      <c r="M40" s="5"/>
      <c r="N40" s="5"/>
      <c r="O40" s="5"/>
      <c r="P40" s="37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37"/>
      <c r="M41" s="5"/>
      <c r="N41" s="5"/>
      <c r="O41" s="5"/>
      <c r="P41" s="37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37"/>
      <c r="M42" s="5"/>
      <c r="N42" s="5"/>
      <c r="O42" s="5"/>
      <c r="P42" s="37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37"/>
      <c r="M43" s="5"/>
      <c r="N43" s="5"/>
      <c r="O43" s="5"/>
      <c r="P43" s="37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37"/>
      <c r="M44" s="5"/>
      <c r="N44" s="5"/>
      <c r="O44" s="5"/>
      <c r="P44" s="37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37"/>
      <c r="M45" s="5"/>
      <c r="N45" s="5"/>
      <c r="O45" s="5"/>
      <c r="P45" s="37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37"/>
      <c r="M46" s="5"/>
      <c r="N46" s="5"/>
      <c r="O46" s="5"/>
      <c r="P46" s="37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37"/>
      <c r="M47" s="5"/>
      <c r="N47" s="5"/>
      <c r="O47" s="5"/>
      <c r="P47" s="37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37"/>
      <c r="M48" s="5"/>
      <c r="N48" s="5"/>
      <c r="O48" s="5"/>
      <c r="P48" s="37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37"/>
      <c r="M49" s="5"/>
      <c r="N49" s="5"/>
      <c r="O49" s="5"/>
      <c r="P49" s="37"/>
    </row>
    <row r="50" spans="1: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37"/>
      <c r="M50" s="5"/>
      <c r="N50" s="5"/>
      <c r="O50" s="5"/>
      <c r="P50" s="37"/>
    </row>
    <row r="51" spans="1: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37"/>
      <c r="M51" s="5"/>
      <c r="N51" s="5"/>
      <c r="O51" s="5"/>
      <c r="P51" s="37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37"/>
      <c r="M52" s="5"/>
      <c r="N52" s="5"/>
      <c r="O52" s="5"/>
      <c r="P52" s="37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37"/>
      <c r="M53" s="5"/>
      <c r="N53" s="5"/>
      <c r="O53" s="5"/>
      <c r="P53" s="37"/>
    </row>
    <row r="54" spans="1:1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37"/>
      <c r="M54" s="5"/>
      <c r="N54" s="5"/>
      <c r="O54" s="5"/>
      <c r="P54" s="37"/>
    </row>
    <row r="55" spans="1:1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37"/>
      <c r="M55" s="5"/>
      <c r="N55" s="5"/>
      <c r="O55" s="5"/>
      <c r="P55" s="37"/>
    </row>
    <row r="56" spans="1:1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37"/>
      <c r="M56" s="5"/>
      <c r="N56" s="5"/>
      <c r="O56" s="5"/>
      <c r="P56" s="37"/>
    </row>
    <row r="57" spans="1:1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37"/>
      <c r="M57" s="5"/>
      <c r="N57" s="5"/>
      <c r="O57" s="5"/>
      <c r="P57" s="37"/>
    </row>
    <row r="58" spans="1:1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37"/>
      <c r="M58" s="5"/>
      <c r="N58" s="5"/>
      <c r="O58" s="5"/>
      <c r="P58" s="37"/>
    </row>
    <row r="59" spans="1:1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37"/>
      <c r="M59" s="5"/>
      <c r="N59" s="5"/>
      <c r="O59" s="5"/>
      <c r="P59" s="37"/>
    </row>
    <row r="60" spans="1:1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37"/>
      <c r="M60" s="5"/>
      <c r="N60" s="5"/>
      <c r="O60" s="5"/>
      <c r="P60" s="37"/>
    </row>
    <row r="61" spans="1:1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37"/>
      <c r="M61" s="5"/>
      <c r="N61" s="5"/>
      <c r="O61" s="5"/>
      <c r="P61" s="37"/>
    </row>
    <row r="62" spans="1:1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37"/>
      <c r="M62" s="5"/>
      <c r="N62" s="5"/>
      <c r="O62" s="5"/>
      <c r="P62" s="37"/>
    </row>
    <row r="63" spans="1:1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37"/>
      <c r="M63" s="5"/>
      <c r="N63" s="5"/>
      <c r="O63" s="5"/>
      <c r="P63" s="37"/>
    </row>
    <row r="64" spans="1:1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37"/>
      <c r="M64" s="5"/>
      <c r="N64" s="5"/>
      <c r="O64" s="5"/>
      <c r="P64" s="37"/>
    </row>
    <row r="65" spans="1:1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37"/>
      <c r="M65" s="5"/>
      <c r="N65" s="5"/>
      <c r="O65" s="5"/>
      <c r="P65" s="37"/>
    </row>
    <row r="66" spans="1:1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37"/>
      <c r="M66" s="5"/>
      <c r="N66" s="5"/>
      <c r="O66" s="5"/>
      <c r="P66" s="37"/>
    </row>
    <row r="67" spans="1:1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37"/>
      <c r="M67" s="5"/>
      <c r="N67" s="5"/>
      <c r="O67" s="5"/>
      <c r="P67" s="37"/>
    </row>
    <row r="68" spans="1:1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37"/>
      <c r="M68" s="5"/>
      <c r="N68" s="5"/>
      <c r="O68" s="5"/>
      <c r="P68" s="37"/>
    </row>
    <row r="69" spans="1:1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37"/>
      <c r="M69" s="5"/>
      <c r="N69" s="5"/>
      <c r="O69" s="5"/>
      <c r="P69" s="37"/>
    </row>
    <row r="70" spans="1:1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37"/>
      <c r="M70" s="5"/>
      <c r="N70" s="5"/>
      <c r="O70" s="5"/>
      <c r="P70" s="37"/>
    </row>
    <row r="71" spans="1:1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37"/>
      <c r="M71" s="5"/>
      <c r="N71" s="5"/>
      <c r="O71" s="5"/>
      <c r="P71" s="37"/>
    </row>
    <row r="72" spans="1:1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37"/>
      <c r="M72" s="5"/>
      <c r="N72" s="5"/>
      <c r="O72" s="5"/>
      <c r="P72" s="37"/>
    </row>
    <row r="73" spans="1:1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37"/>
      <c r="M73" s="5"/>
      <c r="N73" s="5"/>
      <c r="O73" s="5"/>
      <c r="P73" s="37"/>
    </row>
    <row r="74" spans="1:1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37"/>
      <c r="M74" s="5"/>
      <c r="N74" s="5"/>
      <c r="O74" s="5"/>
      <c r="P74" s="37"/>
    </row>
    <row r="75" spans="1:1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37"/>
      <c r="M75" s="5"/>
      <c r="N75" s="5"/>
      <c r="O75" s="5"/>
      <c r="P75" s="37"/>
    </row>
    <row r="76" spans="1:1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37"/>
      <c r="M76" s="5"/>
      <c r="N76" s="5"/>
      <c r="O76" s="5"/>
      <c r="P76" s="37"/>
    </row>
    <row r="77" spans="1:1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37"/>
      <c r="M77" s="5"/>
      <c r="N77" s="5"/>
      <c r="O77" s="5"/>
      <c r="P77" s="37"/>
    </row>
    <row r="78" spans="1:1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37"/>
      <c r="M78" s="5"/>
      <c r="N78" s="5"/>
      <c r="O78" s="5"/>
      <c r="P78" s="37"/>
    </row>
    <row r="79" spans="1:1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37"/>
      <c r="M79" s="5"/>
      <c r="N79" s="5"/>
      <c r="O79" s="5"/>
      <c r="P79" s="37"/>
    </row>
    <row r="80" spans="1:1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37"/>
      <c r="M80" s="5"/>
      <c r="N80" s="5"/>
      <c r="O80" s="5"/>
      <c r="P80" s="37"/>
    </row>
    <row r="81" spans="1:1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37"/>
      <c r="M81" s="5"/>
      <c r="N81" s="5"/>
      <c r="O81" s="5"/>
      <c r="P81" s="37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37"/>
      <c r="M82" s="5"/>
      <c r="N82" s="5"/>
      <c r="O82" s="5"/>
      <c r="P82" s="37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37"/>
      <c r="M83" s="5"/>
      <c r="N83" s="5"/>
      <c r="O83" s="5"/>
      <c r="P83" s="37"/>
    </row>
    <row r="84" spans="1:1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37"/>
      <c r="M84" s="5"/>
      <c r="N84" s="5"/>
      <c r="O84" s="5"/>
      <c r="P84" s="37"/>
    </row>
    <row r="85" spans="1:1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37"/>
      <c r="M85" s="5"/>
      <c r="N85" s="5"/>
      <c r="O85" s="5"/>
      <c r="P85" s="37"/>
    </row>
    <row r="86" spans="1:1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37"/>
      <c r="M86" s="5"/>
      <c r="N86" s="5"/>
      <c r="O86" s="5"/>
      <c r="P86" s="37"/>
    </row>
    <row r="87" spans="1:1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37"/>
      <c r="M87" s="5"/>
      <c r="N87" s="5"/>
      <c r="O87" s="5"/>
      <c r="P87" s="37"/>
    </row>
    <row r="88" spans="1:1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37"/>
      <c r="M88" s="5"/>
      <c r="N88" s="5"/>
      <c r="O88" s="5"/>
      <c r="P88" s="37"/>
    </row>
    <row r="89" spans="1:1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37"/>
      <c r="M89" s="5"/>
      <c r="N89" s="5"/>
      <c r="O89" s="5"/>
      <c r="P89" s="37"/>
    </row>
    <row r="90" spans="1:1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37"/>
      <c r="M90" s="5"/>
      <c r="N90" s="5"/>
      <c r="O90" s="5"/>
      <c r="P90" s="37"/>
    </row>
    <row r="91" spans="1:1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37"/>
      <c r="M91" s="5"/>
      <c r="N91" s="5"/>
      <c r="O91" s="5"/>
      <c r="P91" s="37"/>
    </row>
    <row r="92" spans="1:1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37"/>
      <c r="M92" s="5"/>
      <c r="N92" s="5"/>
      <c r="O92" s="5"/>
      <c r="P92" s="37"/>
    </row>
    <row r="93" spans="1:1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37"/>
      <c r="M93" s="5"/>
      <c r="N93" s="5"/>
      <c r="O93" s="5"/>
      <c r="P93" s="37"/>
    </row>
    <row r="94" spans="1:1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37"/>
      <c r="M94" s="5"/>
      <c r="N94" s="5"/>
      <c r="O94" s="5"/>
      <c r="P94" s="37"/>
    </row>
    <row r="95" spans="1:1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37"/>
      <c r="M95" s="5"/>
      <c r="N95" s="5"/>
      <c r="O95" s="5"/>
      <c r="P95" s="37"/>
    </row>
    <row r="96" spans="1:1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37"/>
      <c r="M96" s="5"/>
      <c r="N96" s="5"/>
      <c r="O96" s="5"/>
      <c r="P96" s="37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37"/>
      <c r="M97" s="5"/>
      <c r="N97" s="5"/>
      <c r="O97" s="5"/>
      <c r="P97" s="37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37"/>
      <c r="M98" s="5"/>
      <c r="N98" s="5"/>
      <c r="O98" s="5"/>
      <c r="P98" s="37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37"/>
      <c r="M99" s="5"/>
      <c r="N99" s="5"/>
      <c r="O99" s="5"/>
      <c r="P99" s="37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37"/>
      <c r="M100" s="5"/>
      <c r="N100" s="5"/>
      <c r="O100" s="5"/>
      <c r="P100" s="37"/>
    </row>
  </sheetData>
  <printOptions horizontalCentered="1"/>
  <pageMargins left="0.19685039370078741" right="0.19685039370078741" top="0.19685039370078741" bottom="0.19685039370078741" header="0" footer="0"/>
  <pageSetup paperSize="9" scale="4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588"/>
  <sheetViews>
    <sheetView view="pageBreakPreview" zoomScale="80" zoomScaleNormal="80" zoomScaleSheetLayoutView="80" workbookViewId="0">
      <pane xSplit="1" ySplit="1" topLeftCell="B241" activePane="bottomRight" state="frozen"/>
      <selection pane="topRight" activeCell="B1" sqref="B1"/>
      <selection pane="bottomLeft" activeCell="A2" sqref="A2"/>
      <selection pane="bottomRight" activeCell="A322" sqref="A322:XFD425"/>
    </sheetView>
  </sheetViews>
  <sheetFormatPr defaultColWidth="12.42578125" defaultRowHeight="12.75"/>
  <cols>
    <col min="1" max="2" width="12.42578125" style="4"/>
    <col min="3" max="3" width="24.42578125" style="4" bestFit="1" customWidth="1"/>
    <col min="4" max="4" width="12.42578125" style="4"/>
    <col min="5" max="5" width="17.140625" style="46" customWidth="1"/>
    <col min="6" max="6" width="12.42578125" style="4"/>
    <col min="7" max="7" width="16.28515625" style="4" customWidth="1"/>
    <col min="8" max="8" width="14.85546875" style="4" customWidth="1"/>
    <col min="9" max="9" width="15.42578125" style="4" customWidth="1"/>
    <col min="10" max="10" width="7.140625" style="4" bestFit="1" customWidth="1"/>
    <col min="11" max="11" width="15.140625" style="4" customWidth="1"/>
    <col min="12" max="12" width="20.5703125" style="4" customWidth="1"/>
    <col min="13" max="13" width="16.85546875" style="4" customWidth="1"/>
    <col min="14" max="16384" width="12.42578125" style="4"/>
  </cols>
  <sheetData>
    <row r="1" spans="1:15" ht="25.5">
      <c r="A1" s="11" t="s">
        <v>90</v>
      </c>
      <c r="B1" s="11" t="s">
        <v>106</v>
      </c>
      <c r="C1" s="11" t="s">
        <v>107</v>
      </c>
      <c r="D1" s="11" t="s">
        <v>92</v>
      </c>
      <c r="E1" s="45" t="s">
        <v>108</v>
      </c>
      <c r="F1" s="12" t="s">
        <v>109</v>
      </c>
      <c r="G1" s="13" t="s">
        <v>110</v>
      </c>
      <c r="H1" s="13" t="s">
        <v>111</v>
      </c>
      <c r="I1" s="13" t="s">
        <v>112</v>
      </c>
      <c r="J1" s="14" t="s">
        <v>127</v>
      </c>
      <c r="K1" s="11" t="s">
        <v>113</v>
      </c>
      <c r="L1" s="13" t="s">
        <v>114</v>
      </c>
      <c r="M1" s="13" t="s">
        <v>115</v>
      </c>
      <c r="N1" s="13" t="s">
        <v>116</v>
      </c>
      <c r="O1" s="14" t="s">
        <v>117</v>
      </c>
    </row>
    <row r="2" spans="1:15" ht="15">
      <c r="A2" s="118">
        <v>400</v>
      </c>
      <c r="B2" s="2" t="s">
        <v>152</v>
      </c>
      <c r="C2" s="2" t="s">
        <v>153</v>
      </c>
      <c r="D2" s="2">
        <v>86</v>
      </c>
      <c r="E2" s="108">
        <v>45321</v>
      </c>
      <c r="F2" s="119">
        <v>86</v>
      </c>
      <c r="G2" s="2"/>
      <c r="H2" s="2"/>
      <c r="I2" s="120">
        <v>45000</v>
      </c>
      <c r="J2" s="2"/>
      <c r="K2" s="2"/>
      <c r="L2" s="2"/>
      <c r="M2" s="2"/>
      <c r="N2" s="2"/>
      <c r="O2" s="2"/>
    </row>
    <row r="3" spans="1:15" ht="15">
      <c r="A3" s="118">
        <v>74</v>
      </c>
      <c r="B3" s="2" t="s">
        <v>152</v>
      </c>
      <c r="C3" s="2" t="s">
        <v>153</v>
      </c>
      <c r="D3" s="2">
        <v>150</v>
      </c>
      <c r="E3" s="108">
        <v>45321</v>
      </c>
      <c r="F3" s="119">
        <v>150</v>
      </c>
      <c r="G3" s="2"/>
      <c r="H3" s="2"/>
      <c r="I3" s="120">
        <v>20000</v>
      </c>
      <c r="J3" s="2"/>
      <c r="K3" s="2"/>
      <c r="L3" s="2"/>
      <c r="M3" s="2"/>
      <c r="N3" s="2"/>
      <c r="O3" s="2"/>
    </row>
    <row r="4" spans="1:15" ht="15">
      <c r="A4" s="118">
        <v>578</v>
      </c>
      <c r="B4" s="2" t="s">
        <v>152</v>
      </c>
      <c r="C4" s="2" t="s">
        <v>153</v>
      </c>
      <c r="D4" s="2">
        <v>221</v>
      </c>
      <c r="E4" s="108">
        <v>45321</v>
      </c>
      <c r="F4" s="119">
        <v>221</v>
      </c>
      <c r="G4" s="2"/>
      <c r="H4" s="2"/>
      <c r="I4" s="120">
        <v>30000</v>
      </c>
      <c r="J4" s="2"/>
      <c r="K4" s="2"/>
      <c r="L4" s="2"/>
      <c r="M4" s="2"/>
      <c r="N4" s="2"/>
      <c r="O4" s="2"/>
    </row>
    <row r="5" spans="1:15" ht="15">
      <c r="A5" s="118">
        <v>320</v>
      </c>
      <c r="B5" s="2" t="s">
        <v>152</v>
      </c>
      <c r="C5" s="2" t="s">
        <v>153</v>
      </c>
      <c r="D5" s="2">
        <v>175</v>
      </c>
      <c r="E5" s="108">
        <v>45321</v>
      </c>
      <c r="F5" s="119">
        <v>175</v>
      </c>
      <c r="G5" s="2"/>
      <c r="H5" s="2"/>
      <c r="I5" s="120">
        <v>30000</v>
      </c>
      <c r="J5" s="2"/>
      <c r="K5" s="2"/>
      <c r="L5" s="2"/>
      <c r="M5" s="2"/>
      <c r="N5" s="2"/>
      <c r="O5" s="2"/>
    </row>
    <row r="6" spans="1:15" ht="15">
      <c r="A6" s="118">
        <v>765</v>
      </c>
      <c r="B6" s="2" t="s">
        <v>152</v>
      </c>
      <c r="C6" s="2" t="s">
        <v>153</v>
      </c>
      <c r="D6" s="2">
        <v>231</v>
      </c>
      <c r="E6" s="108">
        <v>45321</v>
      </c>
      <c r="F6" s="119">
        <v>231</v>
      </c>
      <c r="G6" s="2"/>
      <c r="H6" s="2"/>
      <c r="I6" s="120">
        <v>30000</v>
      </c>
      <c r="J6" s="2"/>
      <c r="K6" s="2"/>
      <c r="L6" s="2"/>
      <c r="M6" s="2"/>
      <c r="N6" s="2"/>
      <c r="O6" s="2"/>
    </row>
    <row r="7" spans="1:15" ht="15">
      <c r="A7" s="118">
        <v>425</v>
      </c>
      <c r="B7" s="2" t="s">
        <v>152</v>
      </c>
      <c r="C7" s="2" t="s">
        <v>153</v>
      </c>
      <c r="D7" s="2">
        <v>1</v>
      </c>
      <c r="E7" s="108">
        <v>45321</v>
      </c>
      <c r="F7" s="119">
        <v>1</v>
      </c>
      <c r="G7" s="2"/>
      <c r="H7" s="2"/>
      <c r="I7" s="120">
        <v>25000</v>
      </c>
      <c r="J7" s="2"/>
      <c r="K7" s="2"/>
      <c r="L7" s="2"/>
      <c r="M7" s="2"/>
      <c r="N7" s="2"/>
      <c r="O7" s="2"/>
    </row>
    <row r="8" spans="1:15" ht="15">
      <c r="A8" s="118">
        <v>363</v>
      </c>
      <c r="B8" s="2" t="s">
        <v>152</v>
      </c>
      <c r="C8" s="2" t="s">
        <v>153</v>
      </c>
      <c r="D8" s="2">
        <v>2</v>
      </c>
      <c r="E8" s="108">
        <v>45321</v>
      </c>
      <c r="F8" s="119">
        <v>2</v>
      </c>
      <c r="G8" s="2"/>
      <c r="H8" s="2"/>
      <c r="I8" s="120">
        <v>25000</v>
      </c>
      <c r="J8" s="2"/>
      <c r="K8" s="2"/>
      <c r="L8" s="2"/>
      <c r="M8" s="2"/>
      <c r="N8" s="2"/>
      <c r="O8" s="2"/>
    </row>
    <row r="9" spans="1:15" ht="15">
      <c r="A9" s="118">
        <v>343</v>
      </c>
      <c r="B9" s="2" t="s">
        <v>152</v>
      </c>
      <c r="C9" s="2" t="s">
        <v>153</v>
      </c>
      <c r="D9" s="2">
        <v>3</v>
      </c>
      <c r="E9" s="108">
        <v>45321</v>
      </c>
      <c r="F9" s="119">
        <v>3</v>
      </c>
      <c r="G9" s="2"/>
      <c r="H9" s="2"/>
      <c r="I9" s="120">
        <v>40000</v>
      </c>
      <c r="J9" s="2"/>
      <c r="K9" s="2"/>
      <c r="L9" s="2"/>
      <c r="M9" s="2"/>
      <c r="N9" s="2"/>
      <c r="O9" s="2"/>
    </row>
    <row r="10" spans="1:15" ht="15">
      <c r="A10" s="118">
        <v>50</v>
      </c>
      <c r="B10" s="2" t="s">
        <v>152</v>
      </c>
      <c r="C10" s="2" t="s">
        <v>153</v>
      </c>
      <c r="D10" s="2">
        <v>4</v>
      </c>
      <c r="E10" s="108">
        <v>45321</v>
      </c>
      <c r="F10" s="119">
        <v>4</v>
      </c>
      <c r="G10" s="2"/>
      <c r="H10" s="2"/>
      <c r="I10" s="120">
        <v>30000</v>
      </c>
      <c r="J10" s="2"/>
      <c r="K10" s="2"/>
      <c r="L10" s="2"/>
      <c r="M10" s="2"/>
      <c r="N10" s="2"/>
      <c r="O10" s="2"/>
    </row>
    <row r="11" spans="1:15" ht="15">
      <c r="A11" s="118">
        <v>405</v>
      </c>
      <c r="B11" s="2" t="s">
        <v>152</v>
      </c>
      <c r="C11" s="2" t="s">
        <v>153</v>
      </c>
      <c r="D11" s="2">
        <v>5</v>
      </c>
      <c r="E11" s="108">
        <v>45321</v>
      </c>
      <c r="F11" s="119">
        <v>5</v>
      </c>
      <c r="G11" s="2"/>
      <c r="H11" s="2"/>
      <c r="I11" s="120">
        <v>55000</v>
      </c>
      <c r="J11" s="2"/>
      <c r="K11" s="2"/>
      <c r="L11" s="2"/>
      <c r="M11" s="2"/>
      <c r="N11" s="2"/>
      <c r="O11" s="2"/>
    </row>
    <row r="12" spans="1:15" ht="15">
      <c r="A12" s="118">
        <v>411</v>
      </c>
      <c r="B12" s="2" t="s">
        <v>152</v>
      </c>
      <c r="C12" s="2" t="s">
        <v>153</v>
      </c>
      <c r="D12" s="2">
        <v>6</v>
      </c>
      <c r="E12" s="108">
        <v>45321</v>
      </c>
      <c r="F12" s="119">
        <v>6</v>
      </c>
      <c r="G12" s="2"/>
      <c r="H12" s="2"/>
      <c r="I12" s="120">
        <v>35000</v>
      </c>
      <c r="J12" s="2"/>
      <c r="K12" s="2"/>
      <c r="L12" s="2"/>
      <c r="M12" s="2"/>
      <c r="N12" s="2"/>
      <c r="O12" s="2"/>
    </row>
    <row r="13" spans="1:15" ht="15">
      <c r="A13" s="118">
        <v>222</v>
      </c>
      <c r="B13" s="2" t="s">
        <v>152</v>
      </c>
      <c r="C13" s="2" t="s">
        <v>153</v>
      </c>
      <c r="D13" s="2">
        <v>7</v>
      </c>
      <c r="E13" s="108">
        <v>45321</v>
      </c>
      <c r="F13" s="119">
        <v>7</v>
      </c>
      <c r="G13" s="2"/>
      <c r="H13" s="2"/>
      <c r="I13" s="120">
        <v>35000</v>
      </c>
      <c r="J13" s="2"/>
      <c r="K13" s="2"/>
      <c r="L13" s="2"/>
      <c r="M13" s="2"/>
      <c r="N13" s="2"/>
      <c r="O13" s="2"/>
    </row>
    <row r="14" spans="1:15" ht="15">
      <c r="A14" s="118">
        <v>143</v>
      </c>
      <c r="B14" s="2" t="s">
        <v>152</v>
      </c>
      <c r="C14" s="2" t="s">
        <v>153</v>
      </c>
      <c r="D14" s="2">
        <v>8</v>
      </c>
      <c r="E14" s="108">
        <v>45321</v>
      </c>
      <c r="F14" s="119">
        <v>8</v>
      </c>
      <c r="G14" s="2"/>
      <c r="H14" s="2"/>
      <c r="I14" s="120">
        <v>70000</v>
      </c>
      <c r="J14" s="2"/>
      <c r="K14" s="2"/>
      <c r="L14" s="2"/>
      <c r="M14" s="2"/>
      <c r="N14" s="2"/>
      <c r="O14" s="2"/>
    </row>
    <row r="15" spans="1:15" ht="15">
      <c r="A15" s="118">
        <v>123</v>
      </c>
      <c r="B15" s="2" t="s">
        <v>152</v>
      </c>
      <c r="C15" s="2" t="s">
        <v>153</v>
      </c>
      <c r="D15" s="2">
        <v>9</v>
      </c>
      <c r="E15" s="108">
        <v>45321</v>
      </c>
      <c r="F15" s="119">
        <v>9</v>
      </c>
      <c r="G15" s="2"/>
      <c r="H15" s="2"/>
      <c r="I15" s="120">
        <v>40000</v>
      </c>
      <c r="J15" s="2"/>
      <c r="K15" s="2"/>
      <c r="L15" s="2"/>
      <c r="M15" s="2"/>
      <c r="N15" s="2"/>
      <c r="O15" s="2"/>
    </row>
    <row r="16" spans="1:15" ht="15">
      <c r="A16" s="118">
        <v>315</v>
      </c>
      <c r="B16" s="2" t="s">
        <v>152</v>
      </c>
      <c r="C16" s="2" t="s">
        <v>153</v>
      </c>
      <c r="D16" s="2">
        <v>12</v>
      </c>
      <c r="E16" s="108">
        <v>45321</v>
      </c>
      <c r="F16" s="119">
        <v>12</v>
      </c>
      <c r="G16" s="2"/>
      <c r="H16" s="2"/>
      <c r="I16" s="120">
        <v>40000</v>
      </c>
      <c r="J16" s="2"/>
      <c r="K16" s="2"/>
      <c r="L16" s="2"/>
      <c r="M16" s="2"/>
      <c r="N16" s="2"/>
      <c r="O16" s="2"/>
    </row>
    <row r="17" spans="1:15" ht="15">
      <c r="A17" s="118">
        <v>271</v>
      </c>
      <c r="B17" s="2" t="s">
        <v>152</v>
      </c>
      <c r="C17" s="2" t="s">
        <v>153</v>
      </c>
      <c r="D17" s="2">
        <v>13</v>
      </c>
      <c r="E17" s="108">
        <v>45321</v>
      </c>
      <c r="F17" s="119">
        <v>13</v>
      </c>
      <c r="G17" s="2"/>
      <c r="H17" s="2"/>
      <c r="I17" s="120">
        <v>80000</v>
      </c>
      <c r="J17" s="2"/>
      <c r="K17" s="2"/>
      <c r="L17" s="2"/>
      <c r="M17" s="2"/>
      <c r="N17" s="2"/>
      <c r="O17" s="2"/>
    </row>
    <row r="18" spans="1:15" ht="15">
      <c r="A18" s="118">
        <v>102</v>
      </c>
      <c r="B18" s="2" t="s">
        <v>152</v>
      </c>
      <c r="C18" s="2" t="s">
        <v>153</v>
      </c>
      <c r="D18" s="2">
        <v>14</v>
      </c>
      <c r="E18" s="108">
        <v>45321</v>
      </c>
      <c r="F18" s="119">
        <v>14</v>
      </c>
      <c r="G18" s="2"/>
      <c r="H18" s="2"/>
      <c r="I18" s="120">
        <v>90000</v>
      </c>
      <c r="J18" s="2"/>
      <c r="K18" s="2"/>
      <c r="L18" s="2"/>
      <c r="M18" s="2"/>
      <c r="N18" s="2"/>
      <c r="O18" s="2"/>
    </row>
    <row r="19" spans="1:15" ht="15">
      <c r="A19" s="118">
        <v>129</v>
      </c>
      <c r="B19" s="2" t="s">
        <v>152</v>
      </c>
      <c r="C19" s="2" t="s">
        <v>153</v>
      </c>
      <c r="D19" s="2">
        <v>15</v>
      </c>
      <c r="E19" s="108">
        <v>45321</v>
      </c>
      <c r="F19" s="119">
        <v>15</v>
      </c>
      <c r="G19" s="2"/>
      <c r="H19" s="2"/>
      <c r="I19" s="120">
        <v>45000</v>
      </c>
      <c r="J19" s="2"/>
      <c r="K19" s="2"/>
      <c r="L19" s="2"/>
      <c r="M19" s="2"/>
      <c r="N19" s="2"/>
      <c r="O19" s="2"/>
    </row>
    <row r="20" spans="1:15" ht="15">
      <c r="A20" s="118">
        <v>364</v>
      </c>
      <c r="B20" s="2" t="s">
        <v>152</v>
      </c>
      <c r="C20" s="2" t="s">
        <v>153</v>
      </c>
      <c r="D20" s="2">
        <v>17</v>
      </c>
      <c r="E20" s="108">
        <v>45321</v>
      </c>
      <c r="F20" s="119">
        <v>17</v>
      </c>
      <c r="G20" s="2"/>
      <c r="H20" s="2"/>
      <c r="I20" s="120">
        <v>50000</v>
      </c>
      <c r="J20" s="2"/>
      <c r="K20" s="2"/>
      <c r="L20" s="2"/>
      <c r="M20" s="2"/>
      <c r="N20" s="2"/>
      <c r="O20" s="2"/>
    </row>
    <row r="21" spans="1:15" ht="15">
      <c r="A21" s="118">
        <v>404</v>
      </c>
      <c r="B21" s="2" t="s">
        <v>152</v>
      </c>
      <c r="C21" s="2" t="s">
        <v>153</v>
      </c>
      <c r="D21" s="2">
        <v>18</v>
      </c>
      <c r="E21" s="108">
        <v>45321</v>
      </c>
      <c r="F21" s="119">
        <v>18</v>
      </c>
      <c r="G21" s="2"/>
      <c r="H21" s="2"/>
      <c r="I21" s="120">
        <v>45000</v>
      </c>
      <c r="J21" s="2"/>
      <c r="K21" s="2"/>
      <c r="L21" s="2"/>
      <c r="M21" s="2"/>
      <c r="N21" s="2"/>
      <c r="O21" s="2"/>
    </row>
    <row r="22" spans="1:15" ht="15">
      <c r="A22" s="118">
        <v>362</v>
      </c>
      <c r="B22" s="2" t="s">
        <v>152</v>
      </c>
      <c r="C22" s="2" t="s">
        <v>153</v>
      </c>
      <c r="D22" s="2">
        <v>19</v>
      </c>
      <c r="E22" s="108">
        <v>45321</v>
      </c>
      <c r="F22" s="119">
        <v>19</v>
      </c>
      <c r="G22" s="2"/>
      <c r="H22" s="2"/>
      <c r="I22" s="120">
        <v>85000</v>
      </c>
      <c r="J22" s="2"/>
      <c r="K22" s="2"/>
      <c r="L22" s="2"/>
      <c r="M22" s="2"/>
      <c r="N22" s="2"/>
      <c r="O22" s="2"/>
    </row>
    <row r="23" spans="1:15" ht="15">
      <c r="A23" s="118">
        <v>413</v>
      </c>
      <c r="B23" s="2" t="s">
        <v>152</v>
      </c>
      <c r="C23" s="2" t="s">
        <v>153</v>
      </c>
      <c r="D23" s="2">
        <v>20</v>
      </c>
      <c r="E23" s="108">
        <v>45321</v>
      </c>
      <c r="F23" s="119">
        <v>20</v>
      </c>
      <c r="G23" s="2"/>
      <c r="H23" s="2"/>
      <c r="I23" s="120">
        <v>65000</v>
      </c>
      <c r="J23" s="2"/>
      <c r="K23" s="2"/>
      <c r="L23" s="2"/>
      <c r="M23" s="2"/>
      <c r="N23" s="2"/>
      <c r="O23" s="2"/>
    </row>
    <row r="24" spans="1:15" ht="15">
      <c r="A24" s="118">
        <v>137</v>
      </c>
      <c r="B24" s="2" t="s">
        <v>152</v>
      </c>
      <c r="C24" s="2" t="s">
        <v>153</v>
      </c>
      <c r="D24" s="2">
        <v>21</v>
      </c>
      <c r="E24" s="108">
        <v>45321</v>
      </c>
      <c r="F24" s="119">
        <v>21</v>
      </c>
      <c r="G24" s="2"/>
      <c r="H24" s="2"/>
      <c r="I24" s="120">
        <v>65000</v>
      </c>
      <c r="J24" s="2"/>
      <c r="K24" s="2"/>
      <c r="L24" s="2"/>
      <c r="M24" s="2"/>
      <c r="N24" s="2"/>
      <c r="O24" s="2"/>
    </row>
    <row r="25" spans="1:15" ht="15">
      <c r="A25" s="118">
        <v>79</v>
      </c>
      <c r="B25" s="2" t="s">
        <v>152</v>
      </c>
      <c r="C25" s="2" t="s">
        <v>153</v>
      </c>
      <c r="D25" s="2">
        <v>22</v>
      </c>
      <c r="E25" s="108">
        <v>45321</v>
      </c>
      <c r="F25" s="119">
        <v>22</v>
      </c>
      <c r="G25" s="2"/>
      <c r="H25" s="2"/>
      <c r="I25" s="120">
        <v>50000</v>
      </c>
      <c r="J25" s="2"/>
      <c r="K25" s="2"/>
      <c r="L25" s="2"/>
      <c r="M25" s="2"/>
      <c r="N25" s="2"/>
      <c r="O25" s="2"/>
    </row>
    <row r="26" spans="1:15" ht="15">
      <c r="A26" s="118">
        <v>243</v>
      </c>
      <c r="B26" s="2" t="s">
        <v>152</v>
      </c>
      <c r="C26" s="2" t="s">
        <v>153</v>
      </c>
      <c r="D26" s="2">
        <v>24</v>
      </c>
      <c r="E26" s="108">
        <v>45321</v>
      </c>
      <c r="F26" s="119">
        <v>24</v>
      </c>
      <c r="G26" s="2"/>
      <c r="H26" s="2"/>
      <c r="I26" s="120">
        <v>85000</v>
      </c>
      <c r="J26" s="2"/>
      <c r="K26" s="2"/>
      <c r="L26" s="2"/>
      <c r="M26" s="2"/>
      <c r="N26" s="2"/>
      <c r="O26" s="2"/>
    </row>
    <row r="27" spans="1:15" ht="15">
      <c r="A27" s="118">
        <v>410</v>
      </c>
      <c r="B27" s="2" t="s">
        <v>152</v>
      </c>
      <c r="C27" s="2" t="s">
        <v>153</v>
      </c>
      <c r="D27" s="2">
        <v>25</v>
      </c>
      <c r="E27" s="108">
        <v>45321</v>
      </c>
      <c r="F27" s="119">
        <v>25</v>
      </c>
      <c r="G27" s="2"/>
      <c r="H27" s="2"/>
      <c r="I27" s="120">
        <v>70000</v>
      </c>
      <c r="J27" s="2"/>
      <c r="K27" s="2"/>
      <c r="L27" s="2"/>
      <c r="M27" s="2"/>
      <c r="N27" s="2"/>
      <c r="O27" s="2"/>
    </row>
    <row r="28" spans="1:15" ht="15">
      <c r="A28" s="118">
        <v>367</v>
      </c>
      <c r="B28" s="2" t="s">
        <v>152</v>
      </c>
      <c r="C28" s="2" t="s">
        <v>153</v>
      </c>
      <c r="D28" s="2">
        <v>26</v>
      </c>
      <c r="E28" s="108">
        <v>45321</v>
      </c>
      <c r="F28" s="119">
        <v>26</v>
      </c>
      <c r="G28" s="2"/>
      <c r="H28" s="2"/>
      <c r="I28" s="120">
        <v>65000</v>
      </c>
      <c r="J28" s="2"/>
      <c r="K28" s="2"/>
      <c r="L28" s="2"/>
      <c r="M28" s="2"/>
      <c r="N28" s="2"/>
      <c r="O28" s="2"/>
    </row>
    <row r="29" spans="1:15" ht="15">
      <c r="A29" s="118">
        <v>183</v>
      </c>
      <c r="B29" s="2" t="s">
        <v>152</v>
      </c>
      <c r="C29" s="2" t="s">
        <v>153</v>
      </c>
      <c r="D29" s="2">
        <v>27</v>
      </c>
      <c r="E29" s="108">
        <v>45321</v>
      </c>
      <c r="F29" s="119">
        <v>27</v>
      </c>
      <c r="G29" s="2"/>
      <c r="H29" s="2"/>
      <c r="I29" s="120">
        <v>75000</v>
      </c>
      <c r="J29" s="2"/>
      <c r="K29" s="2"/>
      <c r="L29" s="2"/>
      <c r="M29" s="2"/>
      <c r="N29" s="2"/>
      <c r="O29" s="2"/>
    </row>
    <row r="30" spans="1:15" ht="15">
      <c r="A30" s="118">
        <v>111</v>
      </c>
      <c r="B30" s="2" t="s">
        <v>152</v>
      </c>
      <c r="C30" s="2" t="s">
        <v>153</v>
      </c>
      <c r="D30" s="2">
        <v>28</v>
      </c>
      <c r="E30" s="108">
        <v>45321</v>
      </c>
      <c r="F30" s="119">
        <v>28</v>
      </c>
      <c r="G30" s="2"/>
      <c r="H30" s="2"/>
      <c r="I30" s="120">
        <v>35000</v>
      </c>
      <c r="J30" s="2"/>
      <c r="K30" s="2"/>
      <c r="L30" s="2"/>
      <c r="M30" s="2"/>
      <c r="N30" s="2"/>
      <c r="O30" s="2"/>
    </row>
    <row r="31" spans="1:15" ht="15">
      <c r="A31" s="118">
        <v>211</v>
      </c>
      <c r="B31" s="2" t="s">
        <v>152</v>
      </c>
      <c r="C31" s="2" t="s">
        <v>153</v>
      </c>
      <c r="D31" s="2">
        <v>29</v>
      </c>
      <c r="E31" s="108">
        <v>45321</v>
      </c>
      <c r="F31" s="119">
        <v>29</v>
      </c>
      <c r="G31" s="2"/>
      <c r="H31" s="2"/>
      <c r="I31" s="120">
        <v>100000</v>
      </c>
      <c r="J31" s="2"/>
      <c r="K31" s="2"/>
      <c r="L31" s="2"/>
      <c r="M31" s="2"/>
      <c r="N31" s="2"/>
      <c r="O31" s="2"/>
    </row>
    <row r="32" spans="1:15" ht="15">
      <c r="A32" s="118">
        <v>25</v>
      </c>
      <c r="B32" s="2" t="s">
        <v>152</v>
      </c>
      <c r="C32" s="2" t="s">
        <v>153</v>
      </c>
      <c r="D32" s="2">
        <v>30</v>
      </c>
      <c r="E32" s="108">
        <v>45321</v>
      </c>
      <c r="F32" s="119">
        <v>30</v>
      </c>
      <c r="G32" s="2"/>
      <c r="H32" s="2"/>
      <c r="I32" s="120">
        <v>40000</v>
      </c>
      <c r="J32" s="2"/>
      <c r="K32" s="2"/>
      <c r="L32" s="2"/>
      <c r="M32" s="2"/>
      <c r="N32" s="2"/>
      <c r="O32" s="2"/>
    </row>
    <row r="33" spans="1:15" ht="15">
      <c r="A33" s="118">
        <v>416</v>
      </c>
      <c r="B33" s="2" t="s">
        <v>152</v>
      </c>
      <c r="C33" s="2" t="s">
        <v>153</v>
      </c>
      <c r="D33" s="2">
        <v>32</v>
      </c>
      <c r="E33" s="108">
        <v>45321</v>
      </c>
      <c r="F33" s="119">
        <v>32</v>
      </c>
      <c r="G33" s="2"/>
      <c r="H33" s="2"/>
      <c r="I33" s="120">
        <v>60000</v>
      </c>
      <c r="J33" s="2"/>
      <c r="K33" s="2"/>
      <c r="L33" s="2"/>
      <c r="M33" s="2"/>
      <c r="N33" s="2"/>
      <c r="O33" s="2"/>
    </row>
    <row r="34" spans="1:15" ht="15">
      <c r="A34" s="118">
        <v>435</v>
      </c>
      <c r="B34" s="2" t="s">
        <v>152</v>
      </c>
      <c r="C34" s="2" t="s">
        <v>153</v>
      </c>
      <c r="D34" s="2">
        <v>33</v>
      </c>
      <c r="E34" s="108">
        <v>45321</v>
      </c>
      <c r="F34" s="119">
        <v>33</v>
      </c>
      <c r="G34" s="2"/>
      <c r="H34" s="2"/>
      <c r="I34" s="120">
        <v>65000</v>
      </c>
      <c r="J34" s="2"/>
      <c r="K34" s="2"/>
      <c r="L34" s="2"/>
      <c r="M34" s="2"/>
      <c r="N34" s="2"/>
      <c r="O34" s="2"/>
    </row>
    <row r="35" spans="1:15" ht="15">
      <c r="A35" s="118">
        <v>210</v>
      </c>
      <c r="B35" s="2" t="s">
        <v>152</v>
      </c>
      <c r="C35" s="2" t="s">
        <v>153</v>
      </c>
      <c r="D35" s="2">
        <v>34</v>
      </c>
      <c r="E35" s="108">
        <v>45321</v>
      </c>
      <c r="F35" s="119">
        <v>34</v>
      </c>
      <c r="G35" s="2"/>
      <c r="H35" s="2"/>
      <c r="I35" s="120">
        <v>100000</v>
      </c>
      <c r="J35" s="2"/>
      <c r="K35" s="2"/>
      <c r="L35" s="2"/>
      <c r="M35" s="2"/>
      <c r="N35" s="2"/>
      <c r="O35" s="2"/>
    </row>
    <row r="36" spans="1:15" ht="15">
      <c r="A36" s="118">
        <v>13</v>
      </c>
      <c r="B36" s="2" t="s">
        <v>152</v>
      </c>
      <c r="C36" s="2" t="s">
        <v>153</v>
      </c>
      <c r="D36" s="2">
        <v>35</v>
      </c>
      <c r="E36" s="108">
        <v>45321</v>
      </c>
      <c r="F36" s="119">
        <v>35</v>
      </c>
      <c r="G36" s="2"/>
      <c r="H36" s="2"/>
      <c r="I36" s="120">
        <v>80000</v>
      </c>
      <c r="J36" s="2"/>
      <c r="K36" s="2"/>
      <c r="L36" s="2"/>
      <c r="M36" s="2"/>
      <c r="N36" s="2"/>
      <c r="O36" s="2"/>
    </row>
    <row r="37" spans="1:15" ht="15">
      <c r="A37" s="118">
        <v>82</v>
      </c>
      <c r="B37" s="2" t="s">
        <v>152</v>
      </c>
      <c r="C37" s="2" t="s">
        <v>153</v>
      </c>
      <c r="D37" s="2">
        <v>36</v>
      </c>
      <c r="E37" s="108">
        <v>45321</v>
      </c>
      <c r="F37" s="119">
        <v>36</v>
      </c>
      <c r="G37" s="2"/>
      <c r="H37" s="2"/>
      <c r="I37" s="120">
        <v>50000</v>
      </c>
      <c r="J37" s="2"/>
      <c r="K37" s="2"/>
      <c r="L37" s="2"/>
      <c r="M37" s="2"/>
      <c r="N37" s="2"/>
      <c r="O37" s="2"/>
    </row>
    <row r="38" spans="1:15" ht="15">
      <c r="A38" s="118">
        <v>402</v>
      </c>
      <c r="B38" s="2" t="s">
        <v>152</v>
      </c>
      <c r="C38" s="2" t="s">
        <v>153</v>
      </c>
      <c r="D38" s="2">
        <v>37</v>
      </c>
      <c r="E38" s="108">
        <v>45321</v>
      </c>
      <c r="F38" s="119">
        <v>37</v>
      </c>
      <c r="G38" s="2"/>
      <c r="H38" s="2"/>
      <c r="I38" s="120">
        <v>35000</v>
      </c>
      <c r="J38" s="2"/>
      <c r="K38" s="2"/>
      <c r="L38" s="2"/>
      <c r="M38" s="2"/>
      <c r="N38" s="2"/>
      <c r="O38" s="2"/>
    </row>
    <row r="39" spans="1:15" ht="15">
      <c r="A39" s="118">
        <v>233</v>
      </c>
      <c r="B39" s="2" t="s">
        <v>152</v>
      </c>
      <c r="C39" s="2" t="s">
        <v>153</v>
      </c>
      <c r="D39" s="2">
        <v>39</v>
      </c>
      <c r="E39" s="108">
        <v>45321</v>
      </c>
      <c r="F39" s="119">
        <v>39</v>
      </c>
      <c r="G39" s="2"/>
      <c r="H39" s="2"/>
      <c r="I39" s="120">
        <v>70000</v>
      </c>
      <c r="J39" s="2"/>
      <c r="K39" s="2"/>
      <c r="L39" s="2"/>
      <c r="M39" s="2"/>
      <c r="N39" s="2"/>
      <c r="O39" s="2"/>
    </row>
    <row r="40" spans="1:15" ht="15">
      <c r="A40" s="118">
        <v>234</v>
      </c>
      <c r="B40" s="2" t="s">
        <v>152</v>
      </c>
      <c r="C40" s="2" t="s">
        <v>153</v>
      </c>
      <c r="D40" s="2">
        <v>40</v>
      </c>
      <c r="E40" s="108">
        <v>45321</v>
      </c>
      <c r="F40" s="119">
        <v>40</v>
      </c>
      <c r="G40" s="2"/>
      <c r="H40" s="2"/>
      <c r="I40" s="120">
        <v>70000</v>
      </c>
      <c r="J40" s="2"/>
      <c r="K40" s="2"/>
      <c r="L40" s="2"/>
      <c r="M40" s="2"/>
      <c r="N40" s="2"/>
      <c r="O40" s="2"/>
    </row>
    <row r="41" spans="1:15" ht="15">
      <c r="A41" s="118">
        <v>241</v>
      </c>
      <c r="B41" s="2" t="s">
        <v>152</v>
      </c>
      <c r="C41" s="2" t="s">
        <v>153</v>
      </c>
      <c r="D41" s="2">
        <v>42</v>
      </c>
      <c r="E41" s="108">
        <v>45321</v>
      </c>
      <c r="F41" s="119">
        <v>42</v>
      </c>
      <c r="G41" s="2"/>
      <c r="H41" s="2"/>
      <c r="I41" s="120">
        <v>55000</v>
      </c>
      <c r="J41" s="2"/>
      <c r="K41" s="2"/>
      <c r="L41" s="2"/>
      <c r="M41" s="2"/>
      <c r="N41" s="2"/>
      <c r="O41" s="2"/>
    </row>
    <row r="42" spans="1:15" ht="15">
      <c r="A42" s="118">
        <v>227</v>
      </c>
      <c r="B42" s="2" t="s">
        <v>152</v>
      </c>
      <c r="C42" s="2" t="s">
        <v>153</v>
      </c>
      <c r="D42" s="2">
        <v>43</v>
      </c>
      <c r="E42" s="108">
        <v>45321</v>
      </c>
      <c r="F42" s="119">
        <v>43</v>
      </c>
      <c r="G42" s="2"/>
      <c r="H42" s="2"/>
      <c r="I42" s="120">
        <v>40000</v>
      </c>
      <c r="J42" s="2"/>
      <c r="K42" s="2"/>
      <c r="L42" s="2"/>
      <c r="M42" s="2"/>
      <c r="N42" s="2"/>
      <c r="O42" s="2"/>
    </row>
    <row r="43" spans="1:15" ht="15">
      <c r="A43" s="118">
        <v>90</v>
      </c>
      <c r="B43" s="2" t="s">
        <v>152</v>
      </c>
      <c r="C43" s="2" t="s">
        <v>153</v>
      </c>
      <c r="D43" s="2">
        <v>44</v>
      </c>
      <c r="E43" s="108">
        <v>45321</v>
      </c>
      <c r="F43" s="119">
        <v>44</v>
      </c>
      <c r="G43" s="2"/>
      <c r="H43" s="2"/>
      <c r="I43" s="120">
        <v>60000</v>
      </c>
      <c r="J43" s="2"/>
      <c r="K43" s="2"/>
      <c r="L43" s="2"/>
      <c r="M43" s="2"/>
      <c r="N43" s="2"/>
      <c r="O43" s="2"/>
    </row>
    <row r="44" spans="1:15" ht="15">
      <c r="A44" s="118">
        <v>36</v>
      </c>
      <c r="B44" s="2" t="s">
        <v>152</v>
      </c>
      <c r="C44" s="2" t="s">
        <v>153</v>
      </c>
      <c r="D44" s="2">
        <v>45</v>
      </c>
      <c r="E44" s="108">
        <v>45321</v>
      </c>
      <c r="F44" s="119">
        <v>45</v>
      </c>
      <c r="G44" s="2"/>
      <c r="H44" s="2"/>
      <c r="I44" s="120">
        <v>40000</v>
      </c>
      <c r="J44" s="2"/>
      <c r="K44" s="2"/>
      <c r="L44" s="2"/>
      <c r="M44" s="2"/>
      <c r="N44" s="2"/>
      <c r="O44" s="2"/>
    </row>
    <row r="45" spans="1:15" ht="15">
      <c r="A45" s="118">
        <v>438</v>
      </c>
      <c r="B45" s="2" t="s">
        <v>152</v>
      </c>
      <c r="C45" s="2" t="s">
        <v>153</v>
      </c>
      <c r="D45" s="2">
        <v>46</v>
      </c>
      <c r="E45" s="108">
        <v>45321</v>
      </c>
      <c r="F45" s="119">
        <v>46</v>
      </c>
      <c r="G45" s="2"/>
      <c r="H45" s="2"/>
      <c r="I45" s="120">
        <v>25000</v>
      </c>
      <c r="J45" s="2"/>
      <c r="K45" s="2"/>
      <c r="L45" s="2"/>
      <c r="M45" s="2"/>
      <c r="N45" s="2"/>
      <c r="O45" s="2"/>
    </row>
    <row r="46" spans="1:15" ht="15">
      <c r="A46" s="118">
        <v>12</v>
      </c>
      <c r="B46" s="2" t="s">
        <v>152</v>
      </c>
      <c r="C46" s="2" t="s">
        <v>153</v>
      </c>
      <c r="D46" s="2">
        <v>47</v>
      </c>
      <c r="E46" s="108">
        <v>45321</v>
      </c>
      <c r="F46" s="119">
        <v>47</v>
      </c>
      <c r="G46" s="2"/>
      <c r="H46" s="2"/>
      <c r="I46" s="120">
        <v>50000</v>
      </c>
      <c r="J46" s="2"/>
      <c r="K46" s="2"/>
      <c r="L46" s="2"/>
      <c r="M46" s="2"/>
      <c r="N46" s="2"/>
      <c r="O46" s="2"/>
    </row>
    <row r="47" spans="1:15" ht="15">
      <c r="A47" s="118">
        <v>7</v>
      </c>
      <c r="B47" s="2" t="s">
        <v>152</v>
      </c>
      <c r="C47" s="2" t="s">
        <v>153</v>
      </c>
      <c r="D47" s="2">
        <v>48</v>
      </c>
      <c r="E47" s="108">
        <v>45321</v>
      </c>
      <c r="F47" s="119">
        <v>48</v>
      </c>
      <c r="G47" s="2"/>
      <c r="H47" s="2"/>
      <c r="I47" s="120">
        <v>50000</v>
      </c>
      <c r="J47" s="2"/>
      <c r="K47" s="2"/>
      <c r="L47" s="2"/>
      <c r="M47" s="2"/>
      <c r="N47" s="2"/>
      <c r="O47" s="2"/>
    </row>
    <row r="48" spans="1:15" ht="15">
      <c r="A48" s="118">
        <v>403</v>
      </c>
      <c r="B48" s="2" t="s">
        <v>152</v>
      </c>
      <c r="C48" s="2" t="s">
        <v>153</v>
      </c>
      <c r="D48" s="2">
        <v>49</v>
      </c>
      <c r="E48" s="108">
        <v>45321</v>
      </c>
      <c r="F48" s="119">
        <v>49</v>
      </c>
      <c r="G48" s="2"/>
      <c r="H48" s="2"/>
      <c r="I48" s="120">
        <v>30000</v>
      </c>
      <c r="J48" s="2"/>
      <c r="K48" s="2"/>
      <c r="L48" s="2"/>
      <c r="M48" s="2"/>
      <c r="N48" s="2"/>
      <c r="O48" s="2"/>
    </row>
    <row r="49" spans="1:15" ht="15">
      <c r="A49" s="118">
        <v>60</v>
      </c>
      <c r="B49" s="2" t="s">
        <v>152</v>
      </c>
      <c r="C49" s="2" t="s">
        <v>153</v>
      </c>
      <c r="D49" s="2">
        <v>50</v>
      </c>
      <c r="E49" s="108">
        <v>45321</v>
      </c>
      <c r="F49" s="119">
        <v>50</v>
      </c>
      <c r="G49" s="2"/>
      <c r="H49" s="2"/>
      <c r="I49" s="120">
        <v>50000</v>
      </c>
      <c r="J49" s="2"/>
      <c r="K49" s="2"/>
      <c r="L49" s="2"/>
      <c r="M49" s="2"/>
      <c r="N49" s="2"/>
      <c r="O49" s="2"/>
    </row>
    <row r="50" spans="1:15" ht="15">
      <c r="A50" s="118">
        <v>436</v>
      </c>
      <c r="B50" s="2" t="s">
        <v>152</v>
      </c>
      <c r="C50" s="2" t="s">
        <v>153</v>
      </c>
      <c r="D50" s="2">
        <v>51</v>
      </c>
      <c r="E50" s="108">
        <v>45321</v>
      </c>
      <c r="F50" s="119">
        <v>51</v>
      </c>
      <c r="G50" s="2"/>
      <c r="H50" s="2"/>
      <c r="I50" s="120">
        <v>17000</v>
      </c>
      <c r="J50" s="2"/>
      <c r="K50" s="2"/>
      <c r="L50" s="2"/>
      <c r="M50" s="2"/>
      <c r="N50" s="2"/>
      <c r="O50" s="2"/>
    </row>
    <row r="51" spans="1:15" ht="15">
      <c r="A51" s="118">
        <v>422</v>
      </c>
      <c r="B51" s="2" t="s">
        <v>152</v>
      </c>
      <c r="C51" s="2" t="s">
        <v>153</v>
      </c>
      <c r="D51" s="2">
        <v>52</v>
      </c>
      <c r="E51" s="108">
        <v>45321</v>
      </c>
      <c r="F51" s="119">
        <v>52</v>
      </c>
      <c r="G51" s="2"/>
      <c r="H51" s="2"/>
      <c r="I51" s="120">
        <v>75000</v>
      </c>
      <c r="J51" s="2"/>
      <c r="K51" s="2"/>
      <c r="L51" s="2"/>
      <c r="M51" s="2"/>
      <c r="N51" s="2"/>
      <c r="O51" s="2"/>
    </row>
    <row r="52" spans="1:15" ht="15">
      <c r="A52" s="118">
        <v>434</v>
      </c>
      <c r="B52" s="2" t="s">
        <v>152</v>
      </c>
      <c r="C52" s="2" t="s">
        <v>153</v>
      </c>
      <c r="D52" s="2">
        <v>55</v>
      </c>
      <c r="E52" s="108">
        <v>45321</v>
      </c>
      <c r="F52" s="119">
        <v>55</v>
      </c>
      <c r="G52" s="2"/>
      <c r="H52" s="2"/>
      <c r="I52" s="120">
        <v>60000</v>
      </c>
      <c r="J52" s="2"/>
      <c r="K52" s="2"/>
      <c r="L52" s="2"/>
      <c r="M52" s="2"/>
      <c r="N52" s="2"/>
      <c r="O52" s="2"/>
    </row>
    <row r="53" spans="1:15" ht="15">
      <c r="A53" s="118">
        <v>213</v>
      </c>
      <c r="B53" s="2" t="s">
        <v>152</v>
      </c>
      <c r="C53" s="2" t="s">
        <v>153</v>
      </c>
      <c r="D53" s="2">
        <v>56</v>
      </c>
      <c r="E53" s="108">
        <v>45321</v>
      </c>
      <c r="F53" s="119">
        <v>56</v>
      </c>
      <c r="G53" s="2"/>
      <c r="H53" s="2"/>
      <c r="I53" s="120">
        <v>60000</v>
      </c>
      <c r="J53" s="2"/>
      <c r="K53" s="2"/>
      <c r="L53" s="2"/>
      <c r="M53" s="2"/>
      <c r="N53" s="2"/>
      <c r="O53" s="2"/>
    </row>
    <row r="54" spans="1:15" ht="15">
      <c r="A54" s="118">
        <v>391</v>
      </c>
      <c r="B54" s="2" t="s">
        <v>152</v>
      </c>
      <c r="C54" s="2" t="s">
        <v>153</v>
      </c>
      <c r="D54" s="2">
        <v>57</v>
      </c>
      <c r="E54" s="108">
        <v>45321</v>
      </c>
      <c r="F54" s="119">
        <v>57</v>
      </c>
      <c r="G54" s="2"/>
      <c r="H54" s="2"/>
      <c r="I54" s="120">
        <v>35000</v>
      </c>
      <c r="J54" s="2"/>
      <c r="K54" s="2"/>
      <c r="L54" s="2"/>
      <c r="M54" s="2"/>
      <c r="N54" s="2"/>
      <c r="O54" s="2"/>
    </row>
    <row r="55" spans="1:15" ht="15">
      <c r="A55" s="118">
        <v>187</v>
      </c>
      <c r="B55" s="2" t="s">
        <v>152</v>
      </c>
      <c r="C55" s="2" t="s">
        <v>153</v>
      </c>
      <c r="D55" s="2">
        <v>58</v>
      </c>
      <c r="E55" s="108">
        <v>45321</v>
      </c>
      <c r="F55" s="119">
        <v>58</v>
      </c>
      <c r="G55" s="2"/>
      <c r="H55" s="2"/>
      <c r="I55" s="120">
        <v>60000</v>
      </c>
      <c r="J55" s="2"/>
      <c r="K55" s="2"/>
      <c r="L55" s="2"/>
      <c r="M55" s="2"/>
      <c r="N55" s="2"/>
      <c r="O55" s="2"/>
    </row>
    <row r="56" spans="1:15" ht="15">
      <c r="A56" s="118">
        <v>406</v>
      </c>
      <c r="B56" s="2" t="s">
        <v>152</v>
      </c>
      <c r="C56" s="2" t="s">
        <v>153</v>
      </c>
      <c r="D56" s="2">
        <v>59</v>
      </c>
      <c r="E56" s="108">
        <v>45321</v>
      </c>
      <c r="F56" s="119">
        <v>59</v>
      </c>
      <c r="G56" s="2"/>
      <c r="H56" s="2"/>
      <c r="I56" s="120">
        <v>40000</v>
      </c>
      <c r="J56" s="2"/>
      <c r="K56" s="2"/>
      <c r="L56" s="2"/>
      <c r="M56" s="2"/>
      <c r="N56" s="2"/>
      <c r="O56" s="2"/>
    </row>
    <row r="57" spans="1:15" ht="15">
      <c r="A57" s="118">
        <v>188</v>
      </c>
      <c r="B57" s="2" t="s">
        <v>152</v>
      </c>
      <c r="C57" s="2" t="s">
        <v>153</v>
      </c>
      <c r="D57" s="2">
        <v>60</v>
      </c>
      <c r="E57" s="108">
        <v>45321</v>
      </c>
      <c r="F57" s="119">
        <v>60</v>
      </c>
      <c r="G57" s="2"/>
      <c r="H57" s="2"/>
      <c r="I57" s="120">
        <v>70000</v>
      </c>
      <c r="J57" s="2"/>
      <c r="K57" s="2"/>
      <c r="L57" s="2"/>
      <c r="M57" s="2"/>
      <c r="N57" s="2"/>
      <c r="O57" s="2"/>
    </row>
    <row r="58" spans="1:15" ht="15">
      <c r="A58" s="118">
        <v>175</v>
      </c>
      <c r="B58" s="2" t="s">
        <v>152</v>
      </c>
      <c r="C58" s="2" t="s">
        <v>153</v>
      </c>
      <c r="D58" s="2">
        <v>61</v>
      </c>
      <c r="E58" s="108">
        <v>45321</v>
      </c>
      <c r="F58" s="119">
        <v>61</v>
      </c>
      <c r="G58" s="2"/>
      <c r="H58" s="2"/>
      <c r="I58" s="120">
        <v>20000</v>
      </c>
      <c r="J58" s="2"/>
      <c r="K58" s="2"/>
      <c r="L58" s="2"/>
      <c r="M58" s="2"/>
      <c r="N58" s="2"/>
      <c r="O58" s="2"/>
    </row>
    <row r="59" spans="1:15" ht="15">
      <c r="A59" s="118">
        <v>423</v>
      </c>
      <c r="B59" s="2" t="s">
        <v>152</v>
      </c>
      <c r="C59" s="2" t="s">
        <v>153</v>
      </c>
      <c r="D59" s="2">
        <v>62</v>
      </c>
      <c r="E59" s="108">
        <v>45321</v>
      </c>
      <c r="F59" s="119">
        <v>62</v>
      </c>
      <c r="G59" s="2"/>
      <c r="H59" s="2"/>
      <c r="I59" s="120">
        <v>75000</v>
      </c>
      <c r="J59" s="2"/>
      <c r="K59" s="2"/>
      <c r="L59" s="2"/>
      <c r="M59" s="2"/>
      <c r="N59" s="2"/>
      <c r="O59" s="2"/>
    </row>
    <row r="60" spans="1:15" ht="15">
      <c r="A60" s="118">
        <v>98</v>
      </c>
      <c r="B60" s="2" t="s">
        <v>152</v>
      </c>
      <c r="C60" s="2" t="s">
        <v>153</v>
      </c>
      <c r="D60" s="2">
        <v>63</v>
      </c>
      <c r="E60" s="108">
        <v>45321</v>
      </c>
      <c r="F60" s="119">
        <v>63</v>
      </c>
      <c r="G60" s="2"/>
      <c r="H60" s="2"/>
      <c r="I60" s="120">
        <v>60000</v>
      </c>
      <c r="J60" s="2"/>
      <c r="K60" s="2"/>
      <c r="L60" s="2"/>
      <c r="M60" s="2"/>
      <c r="N60" s="2"/>
      <c r="O60" s="2"/>
    </row>
    <row r="61" spans="1:15" ht="15">
      <c r="A61" s="118">
        <v>169</v>
      </c>
      <c r="B61" s="2" t="s">
        <v>152</v>
      </c>
      <c r="C61" s="2" t="s">
        <v>153</v>
      </c>
      <c r="D61" s="2">
        <v>64</v>
      </c>
      <c r="E61" s="108">
        <v>45321</v>
      </c>
      <c r="F61" s="119">
        <v>64</v>
      </c>
      <c r="G61" s="2"/>
      <c r="H61" s="2"/>
      <c r="I61" s="120">
        <v>65000</v>
      </c>
      <c r="J61" s="2"/>
      <c r="K61" s="2"/>
      <c r="L61" s="2"/>
      <c r="M61" s="2"/>
      <c r="N61" s="2"/>
      <c r="O61" s="2"/>
    </row>
    <row r="62" spans="1:15" ht="15">
      <c r="A62" s="118">
        <v>379</v>
      </c>
      <c r="B62" s="2" t="s">
        <v>152</v>
      </c>
      <c r="C62" s="2" t="s">
        <v>153</v>
      </c>
      <c r="D62" s="2">
        <v>69</v>
      </c>
      <c r="E62" s="108">
        <v>45321</v>
      </c>
      <c r="F62" s="119">
        <v>69</v>
      </c>
      <c r="G62" s="2"/>
      <c r="H62" s="2"/>
      <c r="I62" s="120">
        <v>50000</v>
      </c>
      <c r="J62" s="2"/>
      <c r="K62" s="2"/>
      <c r="L62" s="2"/>
      <c r="M62" s="2"/>
      <c r="N62" s="2"/>
      <c r="O62" s="2"/>
    </row>
    <row r="63" spans="1:15" ht="15">
      <c r="A63" s="118">
        <v>237</v>
      </c>
      <c r="B63" s="2" t="s">
        <v>152</v>
      </c>
      <c r="C63" s="2" t="s">
        <v>153</v>
      </c>
      <c r="D63" s="2">
        <v>70</v>
      </c>
      <c r="E63" s="108">
        <v>45321</v>
      </c>
      <c r="F63" s="119">
        <v>70</v>
      </c>
      <c r="G63" s="2"/>
      <c r="H63" s="2"/>
      <c r="I63" s="120">
        <v>40000</v>
      </c>
      <c r="J63" s="2"/>
      <c r="K63" s="2"/>
      <c r="L63" s="2"/>
      <c r="M63" s="2"/>
      <c r="N63" s="2"/>
      <c r="O63" s="2"/>
    </row>
    <row r="64" spans="1:15" ht="15">
      <c r="A64" s="118">
        <v>97</v>
      </c>
      <c r="B64" s="2" t="s">
        <v>152</v>
      </c>
      <c r="C64" s="2" t="s">
        <v>153</v>
      </c>
      <c r="D64" s="2">
        <v>71</v>
      </c>
      <c r="E64" s="108">
        <v>45321</v>
      </c>
      <c r="F64" s="119">
        <v>71</v>
      </c>
      <c r="G64" s="2"/>
      <c r="H64" s="2"/>
      <c r="I64" s="120">
        <v>55000</v>
      </c>
      <c r="J64" s="2"/>
      <c r="K64" s="2"/>
      <c r="L64" s="2"/>
      <c r="M64" s="2"/>
      <c r="N64" s="2"/>
      <c r="O64" s="2"/>
    </row>
    <row r="65" spans="1:15" ht="15">
      <c r="A65" s="118">
        <v>49</v>
      </c>
      <c r="B65" s="2" t="s">
        <v>152</v>
      </c>
      <c r="C65" s="2" t="s">
        <v>153</v>
      </c>
      <c r="D65" s="2">
        <v>72</v>
      </c>
      <c r="E65" s="108">
        <v>45321</v>
      </c>
      <c r="F65" s="119">
        <v>72</v>
      </c>
      <c r="G65" s="2"/>
      <c r="H65" s="2"/>
      <c r="I65" s="120">
        <v>45000</v>
      </c>
      <c r="J65" s="2"/>
      <c r="K65" s="2"/>
      <c r="L65" s="2"/>
      <c r="M65" s="2"/>
      <c r="N65" s="2"/>
      <c r="O65" s="2"/>
    </row>
    <row r="66" spans="1:15" ht="15">
      <c r="A66" s="118">
        <v>184</v>
      </c>
      <c r="B66" s="2" t="s">
        <v>152</v>
      </c>
      <c r="C66" s="2" t="s">
        <v>153</v>
      </c>
      <c r="D66" s="2">
        <v>73</v>
      </c>
      <c r="E66" s="108">
        <v>45321</v>
      </c>
      <c r="F66" s="119">
        <v>73</v>
      </c>
      <c r="G66" s="2"/>
      <c r="H66" s="2"/>
      <c r="I66" s="120">
        <v>45000</v>
      </c>
      <c r="J66" s="2"/>
      <c r="K66" s="2"/>
      <c r="L66" s="2"/>
      <c r="M66" s="2"/>
      <c r="N66" s="2"/>
      <c r="O66" s="2"/>
    </row>
    <row r="67" spans="1:15" ht="15">
      <c r="A67" s="118">
        <v>437</v>
      </c>
      <c r="B67" s="2" t="s">
        <v>152</v>
      </c>
      <c r="C67" s="2" t="s">
        <v>153</v>
      </c>
      <c r="D67" s="2">
        <v>74</v>
      </c>
      <c r="E67" s="108">
        <v>45321</v>
      </c>
      <c r="F67" s="119">
        <v>74</v>
      </c>
      <c r="G67" s="2"/>
      <c r="H67" s="2"/>
      <c r="I67" s="120">
        <v>35000</v>
      </c>
      <c r="J67" s="2"/>
      <c r="K67" s="2"/>
      <c r="L67" s="2"/>
      <c r="M67" s="2"/>
      <c r="N67" s="2"/>
      <c r="O67" s="2"/>
    </row>
    <row r="68" spans="1:15" ht="15">
      <c r="A68" s="118">
        <v>439</v>
      </c>
      <c r="B68" s="2" t="s">
        <v>152</v>
      </c>
      <c r="C68" s="2" t="s">
        <v>153</v>
      </c>
      <c r="D68" s="2">
        <v>75</v>
      </c>
      <c r="E68" s="108">
        <v>45321</v>
      </c>
      <c r="F68" s="119">
        <v>75</v>
      </c>
      <c r="G68" s="2"/>
      <c r="H68" s="2"/>
      <c r="I68" s="120">
        <v>35000</v>
      </c>
      <c r="J68" s="2"/>
      <c r="K68" s="2"/>
      <c r="L68" s="2"/>
      <c r="M68" s="2"/>
      <c r="N68" s="2"/>
      <c r="O68" s="2"/>
    </row>
    <row r="69" spans="1:15" ht="15">
      <c r="A69" s="118">
        <v>427</v>
      </c>
      <c r="B69" s="2" t="s">
        <v>152</v>
      </c>
      <c r="C69" s="2" t="s">
        <v>153</v>
      </c>
      <c r="D69" s="2">
        <v>76</v>
      </c>
      <c r="E69" s="108">
        <v>45321</v>
      </c>
      <c r="F69" s="119">
        <v>76</v>
      </c>
      <c r="G69" s="2"/>
      <c r="H69" s="2"/>
      <c r="I69" s="120">
        <v>65000</v>
      </c>
      <c r="J69" s="2"/>
      <c r="K69" s="2"/>
      <c r="L69" s="2"/>
      <c r="M69" s="2"/>
      <c r="N69" s="2"/>
      <c r="O69" s="2"/>
    </row>
    <row r="70" spans="1:15" ht="15">
      <c r="A70" s="118">
        <v>173</v>
      </c>
      <c r="B70" s="2" t="s">
        <v>152</v>
      </c>
      <c r="C70" s="2" t="s">
        <v>153</v>
      </c>
      <c r="D70" s="2">
        <v>77</v>
      </c>
      <c r="E70" s="108">
        <v>45321</v>
      </c>
      <c r="F70" s="119">
        <v>77</v>
      </c>
      <c r="G70" s="2"/>
      <c r="H70" s="2"/>
      <c r="I70" s="120">
        <v>20000</v>
      </c>
      <c r="J70" s="2"/>
      <c r="K70" s="2"/>
      <c r="L70" s="2"/>
      <c r="M70" s="2"/>
      <c r="N70" s="2"/>
      <c r="O70" s="2"/>
    </row>
    <row r="71" spans="1:15" ht="15">
      <c r="A71" s="118">
        <v>408</v>
      </c>
      <c r="B71" s="2" t="s">
        <v>152</v>
      </c>
      <c r="C71" s="2" t="s">
        <v>153</v>
      </c>
      <c r="D71" s="2">
        <v>78</v>
      </c>
      <c r="E71" s="108">
        <v>45321</v>
      </c>
      <c r="F71" s="119">
        <v>78</v>
      </c>
      <c r="G71" s="2"/>
      <c r="H71" s="2"/>
      <c r="I71" s="120">
        <v>55000</v>
      </c>
      <c r="J71" s="2"/>
      <c r="K71" s="2"/>
      <c r="L71" s="2"/>
      <c r="M71" s="2"/>
      <c r="N71" s="2"/>
      <c r="O71" s="2"/>
    </row>
    <row r="72" spans="1:15" ht="15">
      <c r="A72" s="118">
        <v>308</v>
      </c>
      <c r="B72" s="2" t="s">
        <v>152</v>
      </c>
      <c r="C72" s="2" t="s">
        <v>153</v>
      </c>
      <c r="D72" s="2">
        <v>79</v>
      </c>
      <c r="E72" s="108">
        <v>45321</v>
      </c>
      <c r="F72" s="119">
        <v>79</v>
      </c>
      <c r="G72" s="2"/>
      <c r="H72" s="2"/>
      <c r="I72" s="120">
        <v>80000</v>
      </c>
      <c r="J72" s="2"/>
      <c r="K72" s="2"/>
      <c r="L72" s="2"/>
      <c r="M72" s="2"/>
      <c r="N72" s="2"/>
      <c r="O72" s="2"/>
    </row>
    <row r="73" spans="1:15" ht="15">
      <c r="A73" s="118">
        <v>331</v>
      </c>
      <c r="B73" s="2" t="s">
        <v>152</v>
      </c>
      <c r="C73" s="2" t="s">
        <v>153</v>
      </c>
      <c r="D73" s="2">
        <v>80</v>
      </c>
      <c r="E73" s="108">
        <v>45321</v>
      </c>
      <c r="F73" s="119">
        <v>80</v>
      </c>
      <c r="G73" s="2"/>
      <c r="H73" s="2"/>
      <c r="I73" s="120">
        <v>40000</v>
      </c>
      <c r="J73" s="2"/>
      <c r="K73" s="2"/>
      <c r="L73" s="2"/>
      <c r="M73" s="2"/>
      <c r="N73" s="2"/>
      <c r="O73" s="2"/>
    </row>
    <row r="74" spans="1:15" ht="15">
      <c r="A74" s="118">
        <v>21</v>
      </c>
      <c r="B74" s="2" t="s">
        <v>152</v>
      </c>
      <c r="C74" s="2" t="s">
        <v>153</v>
      </c>
      <c r="D74" s="2">
        <v>83</v>
      </c>
      <c r="E74" s="108">
        <v>45321</v>
      </c>
      <c r="F74" s="119">
        <v>83</v>
      </c>
      <c r="G74" s="2"/>
      <c r="H74" s="2"/>
      <c r="I74" s="120">
        <v>35000</v>
      </c>
      <c r="J74" s="2"/>
      <c r="K74" s="2"/>
      <c r="L74" s="2"/>
      <c r="M74" s="2"/>
      <c r="N74" s="2"/>
      <c r="O74" s="2"/>
    </row>
    <row r="75" spans="1:15" ht="15">
      <c r="A75" s="118">
        <v>429</v>
      </c>
      <c r="B75" s="2" t="s">
        <v>152</v>
      </c>
      <c r="C75" s="2" t="s">
        <v>153</v>
      </c>
      <c r="D75" s="2">
        <v>84</v>
      </c>
      <c r="E75" s="108">
        <v>45321</v>
      </c>
      <c r="F75" s="119">
        <v>84</v>
      </c>
      <c r="G75" s="2"/>
      <c r="H75" s="2"/>
      <c r="I75" s="120">
        <v>50000</v>
      </c>
      <c r="J75" s="2"/>
      <c r="K75" s="2"/>
      <c r="L75" s="2"/>
      <c r="M75" s="2"/>
      <c r="N75" s="2"/>
      <c r="O75" s="2"/>
    </row>
    <row r="76" spans="1:15" ht="15">
      <c r="A76" s="118">
        <v>401</v>
      </c>
      <c r="B76" s="2" t="s">
        <v>152</v>
      </c>
      <c r="C76" s="2" t="s">
        <v>153</v>
      </c>
      <c r="D76" s="2">
        <v>85</v>
      </c>
      <c r="E76" s="108">
        <v>45321</v>
      </c>
      <c r="F76" s="119">
        <v>85</v>
      </c>
      <c r="G76" s="2"/>
      <c r="H76" s="2"/>
      <c r="I76" s="120">
        <v>55000</v>
      </c>
      <c r="J76" s="2"/>
      <c r="K76" s="2"/>
      <c r="L76" s="2"/>
      <c r="M76" s="2"/>
      <c r="N76" s="2"/>
      <c r="O76" s="2"/>
    </row>
    <row r="77" spans="1:15" ht="15">
      <c r="A77" s="118">
        <v>372</v>
      </c>
      <c r="B77" s="2" t="s">
        <v>152</v>
      </c>
      <c r="C77" s="2" t="s">
        <v>153</v>
      </c>
      <c r="D77" s="2">
        <v>88</v>
      </c>
      <c r="E77" s="108">
        <v>45321</v>
      </c>
      <c r="F77" s="119">
        <v>88</v>
      </c>
      <c r="G77" s="2"/>
      <c r="H77" s="2"/>
      <c r="I77" s="120">
        <v>50000</v>
      </c>
      <c r="J77" s="2"/>
      <c r="K77" s="2"/>
      <c r="L77" s="2"/>
      <c r="M77" s="2"/>
      <c r="N77" s="2"/>
      <c r="O77" s="2"/>
    </row>
    <row r="78" spans="1:15" ht="15">
      <c r="A78" s="118">
        <v>421</v>
      </c>
      <c r="B78" s="2" t="s">
        <v>152</v>
      </c>
      <c r="C78" s="2" t="s">
        <v>153</v>
      </c>
      <c r="D78" s="2">
        <v>89</v>
      </c>
      <c r="E78" s="108">
        <v>45321</v>
      </c>
      <c r="F78" s="119">
        <v>89</v>
      </c>
      <c r="G78" s="2"/>
      <c r="H78" s="2"/>
      <c r="I78" s="120">
        <v>40000</v>
      </c>
      <c r="J78" s="2"/>
      <c r="K78" s="2"/>
      <c r="L78" s="2"/>
      <c r="M78" s="2"/>
      <c r="N78" s="2"/>
      <c r="O78" s="2"/>
    </row>
    <row r="79" spans="1:15" ht="15">
      <c r="A79" s="118">
        <v>35</v>
      </c>
      <c r="B79" s="2" t="s">
        <v>152</v>
      </c>
      <c r="C79" s="2" t="s">
        <v>153</v>
      </c>
      <c r="D79" s="2">
        <v>90</v>
      </c>
      <c r="E79" s="108">
        <v>45321</v>
      </c>
      <c r="F79" s="119">
        <v>90</v>
      </c>
      <c r="G79" s="2"/>
      <c r="H79" s="2"/>
      <c r="I79" s="120">
        <v>110000</v>
      </c>
      <c r="J79" s="2"/>
      <c r="K79" s="2"/>
      <c r="L79" s="2"/>
      <c r="M79" s="2"/>
      <c r="N79" s="2"/>
      <c r="O79" s="2"/>
    </row>
    <row r="80" spans="1:15" ht="15">
      <c r="A80" s="118">
        <v>128</v>
      </c>
      <c r="B80" s="2" t="s">
        <v>152</v>
      </c>
      <c r="C80" s="2" t="s">
        <v>153</v>
      </c>
      <c r="D80" s="2">
        <v>92</v>
      </c>
      <c r="E80" s="108">
        <v>45321</v>
      </c>
      <c r="F80" s="119">
        <v>92</v>
      </c>
      <c r="G80" s="2"/>
      <c r="H80" s="2"/>
      <c r="I80" s="120">
        <v>40000</v>
      </c>
      <c r="J80" s="2"/>
      <c r="K80" s="2"/>
      <c r="L80" s="2"/>
      <c r="M80" s="2"/>
      <c r="N80" s="2"/>
      <c r="O80" s="2"/>
    </row>
    <row r="81" spans="1:15" ht="15">
      <c r="A81" s="118">
        <v>104</v>
      </c>
      <c r="B81" s="2" t="s">
        <v>152</v>
      </c>
      <c r="C81" s="2" t="s">
        <v>153</v>
      </c>
      <c r="D81" s="2">
        <v>93</v>
      </c>
      <c r="E81" s="108">
        <v>45321</v>
      </c>
      <c r="F81" s="119">
        <v>93</v>
      </c>
      <c r="G81" s="2"/>
      <c r="H81" s="2"/>
      <c r="I81" s="120">
        <v>40000</v>
      </c>
      <c r="J81" s="2"/>
      <c r="K81" s="2"/>
      <c r="L81" s="2"/>
      <c r="M81" s="2"/>
      <c r="N81" s="2"/>
      <c r="O81" s="2"/>
    </row>
    <row r="82" spans="1:15" ht="15">
      <c r="A82" s="118">
        <v>15</v>
      </c>
      <c r="B82" s="2" t="s">
        <v>152</v>
      </c>
      <c r="C82" s="2" t="s">
        <v>153</v>
      </c>
      <c r="D82" s="2">
        <v>98</v>
      </c>
      <c r="E82" s="108">
        <v>45321</v>
      </c>
      <c r="F82" s="119">
        <v>98</v>
      </c>
      <c r="G82" s="2"/>
      <c r="H82" s="2"/>
      <c r="I82" s="120">
        <v>70000</v>
      </c>
      <c r="J82" s="2"/>
      <c r="K82" s="2"/>
      <c r="L82" s="2"/>
      <c r="M82" s="2"/>
      <c r="N82" s="2"/>
      <c r="O82" s="2"/>
    </row>
    <row r="83" spans="1:15" ht="15">
      <c r="A83" s="118">
        <v>17</v>
      </c>
      <c r="B83" s="2" t="s">
        <v>152</v>
      </c>
      <c r="C83" s="2" t="s">
        <v>153</v>
      </c>
      <c r="D83" s="2">
        <v>99</v>
      </c>
      <c r="E83" s="108">
        <v>45321</v>
      </c>
      <c r="F83" s="119">
        <v>99</v>
      </c>
      <c r="G83" s="2"/>
      <c r="H83" s="2"/>
      <c r="I83" s="120">
        <v>45000</v>
      </c>
      <c r="J83" s="2"/>
      <c r="K83" s="2"/>
      <c r="L83" s="2"/>
      <c r="M83" s="2"/>
      <c r="N83" s="2"/>
      <c r="O83" s="2"/>
    </row>
    <row r="84" spans="1:15" ht="15">
      <c r="A84" s="118">
        <v>159</v>
      </c>
      <c r="B84" s="2" t="s">
        <v>152</v>
      </c>
      <c r="C84" s="2" t="s">
        <v>153</v>
      </c>
      <c r="D84" s="2">
        <v>100</v>
      </c>
      <c r="E84" s="108">
        <v>45321</v>
      </c>
      <c r="F84" s="119">
        <v>100</v>
      </c>
      <c r="G84" s="2"/>
      <c r="H84" s="2"/>
      <c r="I84" s="120">
        <v>25000</v>
      </c>
      <c r="J84" s="2"/>
      <c r="K84" s="2"/>
      <c r="L84" s="2"/>
      <c r="M84" s="2"/>
      <c r="N84" s="2"/>
      <c r="O84" s="2"/>
    </row>
    <row r="85" spans="1:15" ht="15">
      <c r="A85" s="118">
        <v>341</v>
      </c>
      <c r="B85" s="2" t="s">
        <v>152</v>
      </c>
      <c r="C85" s="2" t="s">
        <v>153</v>
      </c>
      <c r="D85" s="2">
        <v>101</v>
      </c>
      <c r="E85" s="108">
        <v>45321</v>
      </c>
      <c r="F85" s="119">
        <v>101</v>
      </c>
      <c r="G85" s="2"/>
      <c r="H85" s="2"/>
      <c r="I85" s="120">
        <v>35000</v>
      </c>
      <c r="J85" s="2"/>
      <c r="K85" s="2"/>
      <c r="L85" s="2"/>
      <c r="M85" s="2"/>
      <c r="N85" s="2"/>
      <c r="O85" s="2"/>
    </row>
    <row r="86" spans="1:15" ht="15">
      <c r="A86" s="118">
        <v>420</v>
      </c>
      <c r="B86" s="2" t="s">
        <v>152</v>
      </c>
      <c r="C86" s="2" t="s">
        <v>153</v>
      </c>
      <c r="D86" s="2">
        <v>102</v>
      </c>
      <c r="E86" s="108">
        <v>45321</v>
      </c>
      <c r="F86" s="119">
        <v>102</v>
      </c>
      <c r="G86" s="2"/>
      <c r="H86" s="2"/>
      <c r="I86" s="120">
        <v>70000</v>
      </c>
      <c r="J86" s="2"/>
      <c r="K86" s="2"/>
      <c r="L86" s="2"/>
      <c r="M86" s="2"/>
      <c r="N86" s="2"/>
      <c r="O86" s="2"/>
    </row>
    <row r="87" spans="1:15" ht="15">
      <c r="A87" s="118">
        <v>419</v>
      </c>
      <c r="B87" s="2" t="s">
        <v>152</v>
      </c>
      <c r="C87" s="2" t="s">
        <v>153</v>
      </c>
      <c r="D87" s="2">
        <v>103</v>
      </c>
      <c r="E87" s="108">
        <v>45321</v>
      </c>
      <c r="F87" s="119">
        <v>103</v>
      </c>
      <c r="G87" s="2"/>
      <c r="H87" s="2"/>
      <c r="I87" s="120">
        <v>70000</v>
      </c>
      <c r="J87" s="2"/>
      <c r="K87" s="2"/>
      <c r="L87" s="2"/>
      <c r="M87" s="2"/>
      <c r="N87" s="2"/>
      <c r="O87" s="2"/>
    </row>
    <row r="88" spans="1:15" ht="15">
      <c r="A88" s="118">
        <v>174</v>
      </c>
      <c r="B88" s="2" t="s">
        <v>152</v>
      </c>
      <c r="C88" s="2" t="s">
        <v>153</v>
      </c>
      <c r="D88" s="2">
        <v>105</v>
      </c>
      <c r="E88" s="108">
        <v>45321</v>
      </c>
      <c r="F88" s="119">
        <v>105</v>
      </c>
      <c r="G88" s="2"/>
      <c r="H88" s="2"/>
      <c r="I88" s="120">
        <v>50000</v>
      </c>
      <c r="J88" s="2"/>
      <c r="K88" s="2"/>
      <c r="L88" s="2"/>
      <c r="M88" s="2"/>
      <c r="N88" s="2"/>
      <c r="O88" s="2"/>
    </row>
    <row r="89" spans="1:15" ht="15">
      <c r="A89" s="118">
        <v>270</v>
      </c>
      <c r="B89" s="2" t="s">
        <v>152</v>
      </c>
      <c r="C89" s="2" t="s">
        <v>153</v>
      </c>
      <c r="D89" s="2">
        <v>107</v>
      </c>
      <c r="E89" s="108">
        <v>45321</v>
      </c>
      <c r="F89" s="119">
        <v>107</v>
      </c>
      <c r="G89" s="2"/>
      <c r="H89" s="2"/>
      <c r="I89" s="120">
        <v>55000</v>
      </c>
      <c r="J89" s="2"/>
      <c r="K89" s="2"/>
      <c r="L89" s="2"/>
      <c r="M89" s="2"/>
      <c r="N89" s="2"/>
      <c r="O89" s="2"/>
    </row>
    <row r="90" spans="1:15" ht="15">
      <c r="A90" s="118">
        <v>20</v>
      </c>
      <c r="B90" s="2" t="s">
        <v>152</v>
      </c>
      <c r="C90" s="2" t="s">
        <v>153</v>
      </c>
      <c r="D90" s="2">
        <v>108</v>
      </c>
      <c r="E90" s="108">
        <v>45321</v>
      </c>
      <c r="F90" s="119">
        <v>108</v>
      </c>
      <c r="G90" s="2"/>
      <c r="H90" s="2"/>
      <c r="I90" s="120">
        <v>40000</v>
      </c>
      <c r="J90" s="2"/>
      <c r="K90" s="2"/>
      <c r="L90" s="2"/>
      <c r="M90" s="2"/>
      <c r="N90" s="2"/>
      <c r="O90" s="2"/>
    </row>
    <row r="91" spans="1:15" ht="15">
      <c r="A91" s="118">
        <v>161</v>
      </c>
      <c r="B91" s="2" t="s">
        <v>152</v>
      </c>
      <c r="C91" s="2" t="s">
        <v>153</v>
      </c>
      <c r="D91" s="2">
        <v>109</v>
      </c>
      <c r="E91" s="108">
        <v>45321</v>
      </c>
      <c r="F91" s="119">
        <v>109</v>
      </c>
      <c r="G91" s="2"/>
      <c r="H91" s="2"/>
      <c r="I91" s="120">
        <v>50000</v>
      </c>
      <c r="J91" s="2"/>
      <c r="K91" s="2"/>
      <c r="L91" s="2"/>
      <c r="M91" s="2"/>
      <c r="N91" s="2"/>
      <c r="O91" s="2"/>
    </row>
    <row r="92" spans="1:15" ht="15">
      <c r="A92" s="118">
        <v>38</v>
      </c>
      <c r="B92" s="2" t="s">
        <v>152</v>
      </c>
      <c r="C92" s="2" t="s">
        <v>153</v>
      </c>
      <c r="D92" s="2">
        <v>110</v>
      </c>
      <c r="E92" s="108">
        <v>45321</v>
      </c>
      <c r="F92" s="119">
        <v>110</v>
      </c>
      <c r="G92" s="2"/>
      <c r="H92" s="2"/>
      <c r="I92" s="120">
        <v>35000</v>
      </c>
      <c r="J92" s="2"/>
      <c r="K92" s="2"/>
      <c r="L92" s="2"/>
      <c r="M92" s="2"/>
      <c r="N92" s="2"/>
      <c r="O92" s="2"/>
    </row>
    <row r="93" spans="1:15" ht="15">
      <c r="A93" s="118">
        <v>380</v>
      </c>
      <c r="B93" s="2" t="s">
        <v>152</v>
      </c>
      <c r="C93" s="2" t="s">
        <v>153</v>
      </c>
      <c r="D93" s="2">
        <v>113</v>
      </c>
      <c r="E93" s="108">
        <v>45321</v>
      </c>
      <c r="F93" s="119">
        <v>113</v>
      </c>
      <c r="G93" s="2"/>
      <c r="H93" s="2"/>
      <c r="I93" s="120">
        <v>50000</v>
      </c>
      <c r="J93" s="2"/>
      <c r="K93" s="2"/>
      <c r="L93" s="2"/>
      <c r="M93" s="2"/>
      <c r="N93" s="2"/>
      <c r="O93" s="2"/>
    </row>
    <row r="94" spans="1:15" ht="15">
      <c r="A94" s="118">
        <v>424</v>
      </c>
      <c r="B94" s="2" t="s">
        <v>152</v>
      </c>
      <c r="C94" s="2" t="s">
        <v>153</v>
      </c>
      <c r="D94" s="2">
        <v>114</v>
      </c>
      <c r="E94" s="108">
        <v>45321</v>
      </c>
      <c r="F94" s="119">
        <v>114</v>
      </c>
      <c r="G94" s="2"/>
      <c r="H94" s="2"/>
      <c r="I94" s="120">
        <v>65000</v>
      </c>
      <c r="J94" s="2"/>
      <c r="K94" s="2"/>
      <c r="L94" s="2"/>
      <c r="M94" s="2"/>
      <c r="N94" s="2"/>
      <c r="O94" s="2"/>
    </row>
    <row r="95" spans="1:15" ht="15">
      <c r="A95" s="118">
        <v>105</v>
      </c>
      <c r="B95" s="2" t="s">
        <v>152</v>
      </c>
      <c r="C95" s="2" t="s">
        <v>153</v>
      </c>
      <c r="D95" s="2">
        <v>115</v>
      </c>
      <c r="E95" s="108">
        <v>45321</v>
      </c>
      <c r="F95" s="119">
        <v>115</v>
      </c>
      <c r="G95" s="2"/>
      <c r="H95" s="2"/>
      <c r="I95" s="120">
        <v>50000</v>
      </c>
      <c r="J95" s="2"/>
      <c r="K95" s="2"/>
      <c r="L95" s="2"/>
      <c r="M95" s="2"/>
      <c r="N95" s="2"/>
      <c r="O95" s="2"/>
    </row>
    <row r="96" spans="1:15" ht="15">
      <c r="A96" s="118">
        <v>158</v>
      </c>
      <c r="B96" s="2" t="s">
        <v>152</v>
      </c>
      <c r="C96" s="2" t="s">
        <v>153</v>
      </c>
      <c r="D96" s="2">
        <v>120</v>
      </c>
      <c r="E96" s="108">
        <v>45321</v>
      </c>
      <c r="F96" s="119">
        <v>120</v>
      </c>
      <c r="G96" s="2"/>
      <c r="H96" s="2"/>
      <c r="I96" s="120">
        <v>40000</v>
      </c>
      <c r="J96" s="2"/>
      <c r="K96" s="2"/>
      <c r="L96" s="2"/>
      <c r="M96" s="2"/>
      <c r="N96" s="2"/>
      <c r="O96" s="2"/>
    </row>
    <row r="97" spans="1:15" ht="15">
      <c r="A97" s="118">
        <v>127</v>
      </c>
      <c r="B97" s="2" t="s">
        <v>152</v>
      </c>
      <c r="C97" s="2" t="s">
        <v>153</v>
      </c>
      <c r="D97" s="2">
        <v>122</v>
      </c>
      <c r="E97" s="108">
        <v>45321</v>
      </c>
      <c r="F97" s="119">
        <v>122</v>
      </c>
      <c r="G97" s="2"/>
      <c r="H97" s="2"/>
      <c r="I97" s="120">
        <v>40000</v>
      </c>
      <c r="J97" s="2"/>
      <c r="K97" s="2"/>
      <c r="L97" s="2"/>
      <c r="M97" s="2"/>
      <c r="N97" s="2"/>
      <c r="O97" s="2"/>
    </row>
    <row r="98" spans="1:15" ht="15">
      <c r="A98" s="118">
        <v>195</v>
      </c>
      <c r="B98" s="2" t="s">
        <v>152</v>
      </c>
      <c r="C98" s="2" t="s">
        <v>153</v>
      </c>
      <c r="D98" s="2">
        <v>123</v>
      </c>
      <c r="E98" s="108">
        <v>45321</v>
      </c>
      <c r="F98" s="119">
        <v>123</v>
      </c>
      <c r="G98" s="2"/>
      <c r="H98" s="2"/>
      <c r="I98" s="120">
        <v>50000</v>
      </c>
      <c r="J98" s="2"/>
      <c r="K98" s="2"/>
      <c r="L98" s="2"/>
      <c r="M98" s="2"/>
      <c r="N98" s="2"/>
      <c r="O98" s="2"/>
    </row>
    <row r="99" spans="1:15" ht="15">
      <c r="A99" s="118">
        <v>26</v>
      </c>
      <c r="B99" s="2" t="s">
        <v>152</v>
      </c>
      <c r="C99" s="2" t="s">
        <v>153</v>
      </c>
      <c r="D99" s="2">
        <v>124</v>
      </c>
      <c r="E99" s="108">
        <v>45321</v>
      </c>
      <c r="F99" s="119">
        <v>124</v>
      </c>
      <c r="G99" s="2"/>
      <c r="H99" s="2"/>
      <c r="I99" s="120">
        <v>50000</v>
      </c>
      <c r="J99" s="2"/>
      <c r="K99" s="2"/>
      <c r="L99" s="2"/>
      <c r="M99" s="2"/>
      <c r="N99" s="2"/>
      <c r="O99" s="2"/>
    </row>
    <row r="100" spans="1:15" ht="15">
      <c r="A100" s="118">
        <v>157</v>
      </c>
      <c r="B100" s="2" t="s">
        <v>152</v>
      </c>
      <c r="C100" s="2" t="s">
        <v>153</v>
      </c>
      <c r="D100" s="2">
        <v>125</v>
      </c>
      <c r="E100" s="108">
        <v>45321</v>
      </c>
      <c r="F100" s="119">
        <v>125</v>
      </c>
      <c r="G100" s="2"/>
      <c r="H100" s="2"/>
      <c r="I100" s="120">
        <v>100000</v>
      </c>
      <c r="J100" s="2"/>
      <c r="K100" s="2"/>
      <c r="L100" s="2"/>
      <c r="M100" s="2"/>
      <c r="N100" s="2"/>
      <c r="O100" s="2"/>
    </row>
    <row r="101" spans="1:15" ht="15">
      <c r="A101" s="118">
        <v>374</v>
      </c>
      <c r="B101" s="2" t="s">
        <v>152</v>
      </c>
      <c r="C101" s="2" t="s">
        <v>153</v>
      </c>
      <c r="D101" s="2">
        <v>126</v>
      </c>
      <c r="E101" s="108">
        <v>45321</v>
      </c>
      <c r="F101" s="119">
        <v>126</v>
      </c>
      <c r="G101" s="2"/>
      <c r="H101" s="2"/>
      <c r="I101" s="120">
        <v>60000</v>
      </c>
      <c r="J101" s="2"/>
      <c r="K101" s="2"/>
      <c r="L101" s="2"/>
      <c r="M101" s="2"/>
      <c r="N101" s="2"/>
      <c r="O101" s="2"/>
    </row>
    <row r="102" spans="1:15" ht="15">
      <c r="A102" s="118">
        <v>10</v>
      </c>
      <c r="B102" s="2" t="s">
        <v>152</v>
      </c>
      <c r="C102" s="2" t="s">
        <v>153</v>
      </c>
      <c r="D102" s="2">
        <v>128</v>
      </c>
      <c r="E102" s="108">
        <v>45321</v>
      </c>
      <c r="F102" s="119">
        <v>128</v>
      </c>
      <c r="G102" s="2"/>
      <c r="H102" s="2"/>
      <c r="I102" s="120">
        <v>105000</v>
      </c>
      <c r="J102" s="2"/>
      <c r="K102" s="2"/>
      <c r="L102" s="2"/>
      <c r="M102" s="2"/>
      <c r="N102" s="2"/>
      <c r="O102" s="2"/>
    </row>
    <row r="103" spans="1:15" ht="15">
      <c r="A103" s="118">
        <v>11</v>
      </c>
      <c r="B103" s="2" t="s">
        <v>152</v>
      </c>
      <c r="C103" s="2" t="s">
        <v>153</v>
      </c>
      <c r="D103" s="2">
        <v>129</v>
      </c>
      <c r="E103" s="108">
        <v>45321</v>
      </c>
      <c r="F103" s="119">
        <v>129</v>
      </c>
      <c r="G103" s="2"/>
      <c r="H103" s="2"/>
      <c r="I103" s="120">
        <v>105000</v>
      </c>
      <c r="J103" s="2"/>
      <c r="K103" s="2"/>
      <c r="L103" s="2"/>
      <c r="M103" s="2"/>
      <c r="N103" s="2"/>
      <c r="O103" s="2"/>
    </row>
    <row r="104" spans="1:15" ht="15">
      <c r="A104" s="118">
        <v>8</v>
      </c>
      <c r="B104" s="2" t="s">
        <v>152</v>
      </c>
      <c r="C104" s="2" t="s">
        <v>153</v>
      </c>
      <c r="D104" s="2">
        <v>130</v>
      </c>
      <c r="E104" s="108">
        <v>45321</v>
      </c>
      <c r="F104" s="119">
        <v>130</v>
      </c>
      <c r="G104" s="2"/>
      <c r="H104" s="2"/>
      <c r="I104" s="120">
        <v>105000</v>
      </c>
      <c r="J104" s="2"/>
      <c r="K104" s="2"/>
      <c r="L104" s="2"/>
      <c r="M104" s="2"/>
      <c r="N104" s="2"/>
      <c r="O104" s="2"/>
    </row>
    <row r="105" spans="1:15" ht="15">
      <c r="A105" s="118">
        <v>4</v>
      </c>
      <c r="B105" s="2" t="s">
        <v>152</v>
      </c>
      <c r="C105" s="2" t="s">
        <v>153</v>
      </c>
      <c r="D105" s="2">
        <v>131</v>
      </c>
      <c r="E105" s="108">
        <v>45321</v>
      </c>
      <c r="F105" s="119">
        <v>131</v>
      </c>
      <c r="G105" s="2"/>
      <c r="H105" s="2"/>
      <c r="I105" s="120">
        <v>130000</v>
      </c>
      <c r="J105" s="2"/>
      <c r="K105" s="2"/>
      <c r="L105" s="2"/>
      <c r="M105" s="2"/>
      <c r="N105" s="2"/>
      <c r="O105" s="2"/>
    </row>
    <row r="106" spans="1:15" ht="15">
      <c r="A106" s="118">
        <v>207</v>
      </c>
      <c r="B106" s="2" t="s">
        <v>152</v>
      </c>
      <c r="C106" s="2" t="s">
        <v>153</v>
      </c>
      <c r="D106" s="2">
        <v>132</v>
      </c>
      <c r="E106" s="108">
        <v>45321</v>
      </c>
      <c r="F106" s="119">
        <v>132</v>
      </c>
      <c r="G106" s="2"/>
      <c r="H106" s="2"/>
      <c r="I106" s="120">
        <v>70000</v>
      </c>
      <c r="J106" s="2"/>
      <c r="K106" s="2"/>
      <c r="L106" s="2"/>
      <c r="M106" s="2"/>
      <c r="N106" s="2"/>
      <c r="O106" s="2"/>
    </row>
    <row r="107" spans="1:15" ht="15">
      <c r="A107" s="118">
        <v>330</v>
      </c>
      <c r="B107" s="2" t="s">
        <v>152</v>
      </c>
      <c r="C107" s="2" t="s">
        <v>153</v>
      </c>
      <c r="D107" s="2">
        <v>133</v>
      </c>
      <c r="E107" s="108">
        <v>45321</v>
      </c>
      <c r="F107" s="119">
        <v>133</v>
      </c>
      <c r="G107" s="2"/>
      <c r="H107" s="2"/>
      <c r="I107" s="120">
        <v>90000</v>
      </c>
      <c r="J107" s="2"/>
      <c r="K107" s="2"/>
      <c r="L107" s="2"/>
      <c r="M107" s="2"/>
      <c r="N107" s="2"/>
      <c r="O107" s="2"/>
    </row>
    <row r="108" spans="1:15" ht="15">
      <c r="A108" s="118">
        <v>177</v>
      </c>
      <c r="B108" s="2" t="s">
        <v>152</v>
      </c>
      <c r="C108" s="2" t="s">
        <v>153</v>
      </c>
      <c r="D108" s="2">
        <v>135</v>
      </c>
      <c r="E108" s="108">
        <v>45321</v>
      </c>
      <c r="F108" s="119">
        <v>135</v>
      </c>
      <c r="G108" s="2"/>
      <c r="H108" s="2"/>
      <c r="I108" s="120">
        <v>60000</v>
      </c>
      <c r="J108" s="2"/>
      <c r="K108" s="2"/>
      <c r="L108" s="2"/>
      <c r="M108" s="2"/>
      <c r="N108" s="2"/>
      <c r="O108" s="2"/>
    </row>
    <row r="109" spans="1:15" ht="15">
      <c r="A109" s="118">
        <v>178</v>
      </c>
      <c r="B109" s="2" t="s">
        <v>152</v>
      </c>
      <c r="C109" s="2" t="s">
        <v>153</v>
      </c>
      <c r="D109" s="2">
        <v>136</v>
      </c>
      <c r="E109" s="108">
        <v>45321</v>
      </c>
      <c r="F109" s="119">
        <v>136</v>
      </c>
      <c r="G109" s="2"/>
      <c r="H109" s="2"/>
      <c r="I109" s="120">
        <v>140000</v>
      </c>
      <c r="J109" s="2"/>
      <c r="K109" s="2"/>
      <c r="L109" s="2"/>
      <c r="M109" s="2"/>
      <c r="N109" s="2"/>
      <c r="O109" s="2"/>
    </row>
    <row r="110" spans="1:15" ht="15">
      <c r="A110" s="118">
        <v>115</v>
      </c>
      <c r="B110" s="2" t="s">
        <v>152</v>
      </c>
      <c r="C110" s="2" t="s">
        <v>153</v>
      </c>
      <c r="D110" s="2">
        <v>138</v>
      </c>
      <c r="E110" s="108">
        <v>45321</v>
      </c>
      <c r="F110" s="119">
        <v>138</v>
      </c>
      <c r="G110" s="2"/>
      <c r="H110" s="2"/>
      <c r="I110" s="120">
        <v>90000</v>
      </c>
      <c r="J110" s="2"/>
      <c r="K110" s="2"/>
      <c r="L110" s="2"/>
      <c r="M110" s="2"/>
      <c r="N110" s="2"/>
      <c r="O110" s="2"/>
    </row>
    <row r="111" spans="1:15" ht="15">
      <c r="A111" s="118">
        <v>16</v>
      </c>
      <c r="B111" s="2" t="s">
        <v>152</v>
      </c>
      <c r="C111" s="2" t="s">
        <v>153</v>
      </c>
      <c r="D111" s="2">
        <v>139</v>
      </c>
      <c r="E111" s="108">
        <v>45321</v>
      </c>
      <c r="F111" s="119">
        <v>139</v>
      </c>
      <c r="G111" s="2"/>
      <c r="H111" s="2"/>
      <c r="I111" s="120">
        <v>45000</v>
      </c>
      <c r="J111" s="2"/>
      <c r="K111" s="2"/>
      <c r="L111" s="2"/>
      <c r="M111" s="2"/>
      <c r="N111" s="2"/>
      <c r="O111" s="2"/>
    </row>
    <row r="112" spans="1:15" ht="15">
      <c r="A112" s="118">
        <v>27</v>
      </c>
      <c r="B112" s="2" t="s">
        <v>152</v>
      </c>
      <c r="C112" s="2" t="s">
        <v>153</v>
      </c>
      <c r="D112" s="2">
        <v>140</v>
      </c>
      <c r="E112" s="108">
        <v>45321</v>
      </c>
      <c r="F112" s="119">
        <v>140</v>
      </c>
      <c r="G112" s="2"/>
      <c r="H112" s="2"/>
      <c r="I112" s="120">
        <v>40000</v>
      </c>
      <c r="J112" s="2"/>
      <c r="K112" s="2"/>
      <c r="L112" s="2"/>
      <c r="M112" s="2"/>
      <c r="N112" s="2"/>
      <c r="O112" s="2"/>
    </row>
    <row r="113" spans="1:15" ht="15">
      <c r="A113" s="118">
        <v>29</v>
      </c>
      <c r="B113" s="2" t="s">
        <v>152</v>
      </c>
      <c r="C113" s="2" t="s">
        <v>153</v>
      </c>
      <c r="D113" s="2">
        <v>141</v>
      </c>
      <c r="E113" s="108">
        <v>45321</v>
      </c>
      <c r="F113" s="119">
        <v>141</v>
      </c>
      <c r="G113" s="2"/>
      <c r="H113" s="2"/>
      <c r="I113" s="120">
        <v>17000</v>
      </c>
      <c r="J113" s="2"/>
      <c r="K113" s="2"/>
      <c r="L113" s="2"/>
      <c r="M113" s="2"/>
      <c r="N113" s="2"/>
      <c r="O113" s="2"/>
    </row>
    <row r="114" spans="1:15" ht="15">
      <c r="A114" s="118">
        <v>34</v>
      </c>
      <c r="B114" s="2" t="s">
        <v>152</v>
      </c>
      <c r="C114" s="2" t="s">
        <v>153</v>
      </c>
      <c r="D114" s="2">
        <v>142</v>
      </c>
      <c r="E114" s="108">
        <v>45321</v>
      </c>
      <c r="F114" s="119">
        <v>142</v>
      </c>
      <c r="G114" s="2"/>
      <c r="H114" s="2"/>
      <c r="I114" s="120">
        <v>40000</v>
      </c>
      <c r="J114" s="2"/>
      <c r="K114" s="2"/>
      <c r="L114" s="2"/>
      <c r="M114" s="2"/>
      <c r="N114" s="2"/>
      <c r="O114" s="2"/>
    </row>
    <row r="115" spans="1:15" ht="15">
      <c r="A115" s="118">
        <v>39</v>
      </c>
      <c r="B115" s="2" t="s">
        <v>152</v>
      </c>
      <c r="C115" s="2" t="s">
        <v>153</v>
      </c>
      <c r="D115" s="2">
        <v>143</v>
      </c>
      <c r="E115" s="108">
        <v>45321</v>
      </c>
      <c r="F115" s="119">
        <v>143</v>
      </c>
      <c r="G115" s="2"/>
      <c r="H115" s="2"/>
      <c r="I115" s="120">
        <v>50000</v>
      </c>
      <c r="J115" s="2"/>
      <c r="K115" s="2"/>
      <c r="L115" s="2"/>
      <c r="M115" s="2"/>
      <c r="N115" s="2"/>
      <c r="O115" s="2"/>
    </row>
    <row r="116" spans="1:15" ht="15">
      <c r="A116" s="118">
        <v>46</v>
      </c>
      <c r="B116" s="2" t="s">
        <v>152</v>
      </c>
      <c r="C116" s="2" t="s">
        <v>153</v>
      </c>
      <c r="D116" s="2">
        <v>144</v>
      </c>
      <c r="E116" s="108">
        <v>45321</v>
      </c>
      <c r="F116" s="119">
        <v>144</v>
      </c>
      <c r="G116" s="2"/>
      <c r="H116" s="2"/>
      <c r="I116" s="120">
        <v>70000</v>
      </c>
      <c r="J116" s="2"/>
      <c r="K116" s="2"/>
      <c r="L116" s="2"/>
      <c r="M116" s="2"/>
      <c r="N116" s="2"/>
      <c r="O116" s="2"/>
    </row>
    <row r="117" spans="1:15" ht="15">
      <c r="A117" s="118">
        <v>54</v>
      </c>
      <c r="B117" s="2" t="s">
        <v>152</v>
      </c>
      <c r="C117" s="2" t="s">
        <v>153</v>
      </c>
      <c r="D117" s="2">
        <v>145</v>
      </c>
      <c r="E117" s="108">
        <v>45321</v>
      </c>
      <c r="F117" s="119">
        <v>145</v>
      </c>
      <c r="G117" s="2"/>
      <c r="H117" s="2"/>
      <c r="I117" s="120">
        <v>50000</v>
      </c>
      <c r="J117" s="2"/>
      <c r="K117" s="2"/>
      <c r="L117" s="2"/>
      <c r="M117" s="2"/>
      <c r="N117" s="2"/>
      <c r="O117" s="2"/>
    </row>
    <row r="118" spans="1:15" ht="15">
      <c r="A118" s="118">
        <v>59</v>
      </c>
      <c r="B118" s="2" t="s">
        <v>152</v>
      </c>
      <c r="C118" s="2" t="s">
        <v>153</v>
      </c>
      <c r="D118" s="2">
        <v>146</v>
      </c>
      <c r="E118" s="108">
        <v>45321</v>
      </c>
      <c r="F118" s="119">
        <v>146</v>
      </c>
      <c r="G118" s="2"/>
      <c r="H118" s="2"/>
      <c r="I118" s="120">
        <v>50000</v>
      </c>
      <c r="J118" s="2"/>
      <c r="K118" s="2"/>
      <c r="L118" s="2"/>
      <c r="M118" s="2"/>
      <c r="N118" s="2"/>
      <c r="O118" s="2"/>
    </row>
    <row r="119" spans="1:15" ht="15">
      <c r="A119" s="118">
        <v>61</v>
      </c>
      <c r="B119" s="2" t="s">
        <v>152</v>
      </c>
      <c r="C119" s="2" t="s">
        <v>153</v>
      </c>
      <c r="D119" s="2">
        <v>147</v>
      </c>
      <c r="E119" s="108">
        <v>45321</v>
      </c>
      <c r="F119" s="119">
        <v>147</v>
      </c>
      <c r="G119" s="2"/>
      <c r="H119" s="2"/>
      <c r="I119" s="120">
        <v>50000</v>
      </c>
      <c r="J119" s="2"/>
      <c r="K119" s="2"/>
      <c r="L119" s="2"/>
      <c r="M119" s="2"/>
      <c r="N119" s="2"/>
      <c r="O119" s="2"/>
    </row>
    <row r="120" spans="1:15" ht="15">
      <c r="A120" s="118">
        <v>64</v>
      </c>
      <c r="B120" s="2" t="s">
        <v>152</v>
      </c>
      <c r="C120" s="2" t="s">
        <v>153</v>
      </c>
      <c r="D120" s="2">
        <v>148</v>
      </c>
      <c r="E120" s="108">
        <v>45321</v>
      </c>
      <c r="F120" s="119">
        <v>148</v>
      </c>
      <c r="G120" s="2"/>
      <c r="H120" s="2"/>
      <c r="I120" s="120">
        <v>35000</v>
      </c>
      <c r="J120" s="2"/>
      <c r="K120" s="2"/>
      <c r="L120" s="2"/>
      <c r="M120" s="2"/>
      <c r="N120" s="2"/>
      <c r="O120" s="2"/>
    </row>
    <row r="121" spans="1:15" ht="15">
      <c r="A121" s="118">
        <v>72</v>
      </c>
      <c r="B121" s="2" t="s">
        <v>152</v>
      </c>
      <c r="C121" s="2" t="s">
        <v>153</v>
      </c>
      <c r="D121" s="2">
        <v>149</v>
      </c>
      <c r="E121" s="108">
        <v>45321</v>
      </c>
      <c r="F121" s="119">
        <v>149</v>
      </c>
      <c r="G121" s="2"/>
      <c r="H121" s="2"/>
      <c r="I121" s="120">
        <v>50000</v>
      </c>
      <c r="J121" s="2"/>
      <c r="K121" s="2"/>
      <c r="L121" s="2"/>
      <c r="M121" s="2"/>
      <c r="N121" s="2"/>
      <c r="O121" s="2"/>
    </row>
    <row r="122" spans="1:15" ht="15">
      <c r="A122" s="118">
        <v>77</v>
      </c>
      <c r="B122" s="2" t="s">
        <v>152</v>
      </c>
      <c r="C122" s="2" t="s">
        <v>153</v>
      </c>
      <c r="D122" s="2">
        <v>151</v>
      </c>
      <c r="E122" s="108">
        <v>45321</v>
      </c>
      <c r="F122" s="119">
        <v>151</v>
      </c>
      <c r="G122" s="2"/>
      <c r="H122" s="2"/>
      <c r="I122" s="120">
        <v>50000</v>
      </c>
      <c r="J122" s="2"/>
      <c r="K122" s="2"/>
      <c r="L122" s="2"/>
      <c r="M122" s="2"/>
      <c r="N122" s="2"/>
      <c r="O122" s="2"/>
    </row>
    <row r="123" spans="1:15" ht="15">
      <c r="A123" s="118">
        <v>86</v>
      </c>
      <c r="B123" s="2" t="s">
        <v>152</v>
      </c>
      <c r="C123" s="2" t="s">
        <v>153</v>
      </c>
      <c r="D123" s="2">
        <v>152</v>
      </c>
      <c r="E123" s="108">
        <v>45321</v>
      </c>
      <c r="F123" s="119">
        <v>152</v>
      </c>
      <c r="G123" s="2"/>
      <c r="H123" s="2"/>
      <c r="I123" s="120">
        <v>45000</v>
      </c>
      <c r="J123" s="2"/>
      <c r="K123" s="2"/>
      <c r="L123" s="2"/>
      <c r="M123" s="2"/>
      <c r="N123" s="2"/>
      <c r="O123" s="2"/>
    </row>
    <row r="124" spans="1:15" ht="15">
      <c r="A124" s="118">
        <v>89</v>
      </c>
      <c r="B124" s="2" t="s">
        <v>152</v>
      </c>
      <c r="C124" s="2" t="s">
        <v>153</v>
      </c>
      <c r="D124" s="2">
        <v>153</v>
      </c>
      <c r="E124" s="108">
        <v>45321</v>
      </c>
      <c r="F124" s="119">
        <v>153</v>
      </c>
      <c r="G124" s="2"/>
      <c r="H124" s="2"/>
      <c r="I124" s="120">
        <v>7000</v>
      </c>
      <c r="J124" s="2"/>
      <c r="K124" s="2"/>
      <c r="L124" s="2"/>
      <c r="M124" s="2"/>
      <c r="N124" s="2"/>
      <c r="O124" s="2"/>
    </row>
    <row r="125" spans="1:15" ht="15">
      <c r="A125" s="118">
        <v>103</v>
      </c>
      <c r="B125" s="2" t="s">
        <v>152</v>
      </c>
      <c r="C125" s="2" t="s">
        <v>153</v>
      </c>
      <c r="D125" s="2">
        <v>154</v>
      </c>
      <c r="E125" s="108">
        <v>45321</v>
      </c>
      <c r="F125" s="119">
        <v>154</v>
      </c>
      <c r="G125" s="2"/>
      <c r="H125" s="2"/>
      <c r="I125" s="120">
        <v>50000</v>
      </c>
      <c r="J125" s="2"/>
      <c r="K125" s="2"/>
      <c r="L125" s="2"/>
      <c r="M125" s="2"/>
      <c r="N125" s="2"/>
      <c r="O125" s="2"/>
    </row>
    <row r="126" spans="1:15" ht="15">
      <c r="A126" s="118">
        <v>122</v>
      </c>
      <c r="B126" s="2" t="s">
        <v>152</v>
      </c>
      <c r="C126" s="2" t="s">
        <v>153</v>
      </c>
      <c r="D126" s="2">
        <v>155</v>
      </c>
      <c r="E126" s="108">
        <v>45321</v>
      </c>
      <c r="F126" s="119">
        <v>155</v>
      </c>
      <c r="G126" s="2"/>
      <c r="H126" s="2"/>
      <c r="I126" s="120">
        <v>45000</v>
      </c>
      <c r="J126" s="2"/>
      <c r="K126" s="2"/>
      <c r="L126" s="2"/>
      <c r="M126" s="2"/>
      <c r="N126" s="2"/>
      <c r="O126" s="2"/>
    </row>
    <row r="127" spans="1:15" ht="15">
      <c r="A127" s="118">
        <v>124</v>
      </c>
      <c r="B127" s="2" t="s">
        <v>152</v>
      </c>
      <c r="C127" s="2" t="s">
        <v>153</v>
      </c>
      <c r="D127" s="2">
        <v>156</v>
      </c>
      <c r="E127" s="108">
        <v>45321</v>
      </c>
      <c r="F127" s="119">
        <v>156</v>
      </c>
      <c r="G127" s="2"/>
      <c r="H127" s="2"/>
      <c r="I127" s="120">
        <v>40000</v>
      </c>
      <c r="J127" s="2"/>
      <c r="K127" s="2"/>
      <c r="L127" s="2"/>
      <c r="M127" s="2"/>
      <c r="N127" s="2"/>
      <c r="O127" s="2"/>
    </row>
    <row r="128" spans="1:15" ht="15">
      <c r="A128" s="118">
        <v>125</v>
      </c>
      <c r="B128" s="2" t="s">
        <v>152</v>
      </c>
      <c r="C128" s="2" t="s">
        <v>153</v>
      </c>
      <c r="D128" s="2">
        <v>157</v>
      </c>
      <c r="E128" s="108">
        <v>45321</v>
      </c>
      <c r="F128" s="119">
        <v>157</v>
      </c>
      <c r="G128" s="2"/>
      <c r="H128" s="2"/>
      <c r="I128" s="120">
        <v>55000</v>
      </c>
      <c r="J128" s="2"/>
      <c r="K128" s="2"/>
      <c r="L128" s="2"/>
      <c r="M128" s="2"/>
      <c r="N128" s="2"/>
      <c r="O128" s="2"/>
    </row>
    <row r="129" spans="1:15" ht="15">
      <c r="A129" s="118">
        <v>150</v>
      </c>
      <c r="B129" s="2" t="s">
        <v>152</v>
      </c>
      <c r="C129" s="2" t="s">
        <v>153</v>
      </c>
      <c r="D129" s="2">
        <v>158</v>
      </c>
      <c r="E129" s="108">
        <v>45321</v>
      </c>
      <c r="F129" s="119">
        <v>158</v>
      </c>
      <c r="G129" s="2"/>
      <c r="H129" s="2"/>
      <c r="I129" s="120">
        <v>40000</v>
      </c>
      <c r="J129" s="2"/>
      <c r="K129" s="2"/>
      <c r="L129" s="2"/>
      <c r="M129" s="2"/>
      <c r="N129" s="2"/>
      <c r="O129" s="2"/>
    </row>
    <row r="130" spans="1:15" ht="15">
      <c r="A130" s="118">
        <v>151</v>
      </c>
      <c r="B130" s="2" t="s">
        <v>152</v>
      </c>
      <c r="C130" s="2" t="s">
        <v>153</v>
      </c>
      <c r="D130" s="2">
        <v>159</v>
      </c>
      <c r="E130" s="108">
        <v>45321</v>
      </c>
      <c r="F130" s="119">
        <v>159</v>
      </c>
      <c r="G130" s="2"/>
      <c r="H130" s="2"/>
      <c r="I130" s="120">
        <v>40000</v>
      </c>
      <c r="J130" s="2"/>
      <c r="K130" s="2"/>
      <c r="L130" s="2"/>
      <c r="M130" s="2"/>
      <c r="N130" s="2"/>
      <c r="O130" s="2"/>
    </row>
    <row r="131" spans="1:15" ht="15">
      <c r="A131" s="118">
        <v>171</v>
      </c>
      <c r="B131" s="2" t="s">
        <v>152</v>
      </c>
      <c r="C131" s="2" t="s">
        <v>153</v>
      </c>
      <c r="D131" s="2">
        <v>160</v>
      </c>
      <c r="E131" s="108">
        <v>45321</v>
      </c>
      <c r="F131" s="119">
        <v>160</v>
      </c>
      <c r="G131" s="2"/>
      <c r="H131" s="2"/>
      <c r="I131" s="120">
        <v>45000</v>
      </c>
      <c r="J131" s="2"/>
      <c r="K131" s="2"/>
      <c r="L131" s="2"/>
      <c r="M131" s="2"/>
      <c r="N131" s="2"/>
      <c r="O131" s="2"/>
    </row>
    <row r="132" spans="1:15" ht="15">
      <c r="A132" s="118">
        <v>193</v>
      </c>
      <c r="B132" s="2" t="s">
        <v>152</v>
      </c>
      <c r="C132" s="2" t="s">
        <v>153</v>
      </c>
      <c r="D132" s="2">
        <v>161</v>
      </c>
      <c r="E132" s="108">
        <v>45321</v>
      </c>
      <c r="F132" s="119">
        <v>161</v>
      </c>
      <c r="G132" s="2"/>
      <c r="H132" s="2"/>
      <c r="I132" s="120">
        <v>45000</v>
      </c>
      <c r="J132" s="2"/>
      <c r="K132" s="2"/>
      <c r="L132" s="2"/>
      <c r="M132" s="2"/>
      <c r="N132" s="2"/>
      <c r="O132" s="2"/>
    </row>
    <row r="133" spans="1:15" ht="15">
      <c r="A133" s="118">
        <v>194</v>
      </c>
      <c r="B133" s="2" t="s">
        <v>152</v>
      </c>
      <c r="C133" s="2" t="s">
        <v>153</v>
      </c>
      <c r="D133" s="2">
        <v>162</v>
      </c>
      <c r="E133" s="108">
        <v>45321</v>
      </c>
      <c r="F133" s="119">
        <v>162</v>
      </c>
      <c r="G133" s="2"/>
      <c r="H133" s="2"/>
      <c r="I133" s="120">
        <v>40000</v>
      </c>
      <c r="J133" s="2"/>
      <c r="K133" s="2"/>
      <c r="L133" s="2"/>
      <c r="M133" s="2"/>
      <c r="N133" s="2"/>
      <c r="O133" s="2"/>
    </row>
    <row r="134" spans="1:15" ht="15">
      <c r="A134" s="118">
        <v>196</v>
      </c>
      <c r="B134" s="2" t="s">
        <v>152</v>
      </c>
      <c r="C134" s="2" t="s">
        <v>153</v>
      </c>
      <c r="D134" s="2">
        <v>163</v>
      </c>
      <c r="E134" s="108">
        <v>45321</v>
      </c>
      <c r="F134" s="119">
        <v>163</v>
      </c>
      <c r="G134" s="2"/>
      <c r="H134" s="2"/>
      <c r="I134" s="120">
        <v>45000</v>
      </c>
      <c r="J134" s="2"/>
      <c r="K134" s="2"/>
      <c r="L134" s="2"/>
      <c r="M134" s="2"/>
      <c r="N134" s="2"/>
      <c r="O134" s="2"/>
    </row>
    <row r="135" spans="1:15" ht="15">
      <c r="A135" s="118">
        <v>199</v>
      </c>
      <c r="B135" s="2" t="s">
        <v>152</v>
      </c>
      <c r="C135" s="2" t="s">
        <v>153</v>
      </c>
      <c r="D135" s="2">
        <v>164</v>
      </c>
      <c r="E135" s="108">
        <v>45321</v>
      </c>
      <c r="F135" s="119">
        <v>164</v>
      </c>
      <c r="G135" s="2"/>
      <c r="H135" s="2"/>
      <c r="I135" s="120">
        <v>45000</v>
      </c>
      <c r="J135" s="2"/>
      <c r="K135" s="2"/>
      <c r="L135" s="2"/>
      <c r="M135" s="2"/>
      <c r="N135" s="2"/>
      <c r="O135" s="2"/>
    </row>
    <row r="136" spans="1:15" ht="15">
      <c r="A136" s="118">
        <v>206</v>
      </c>
      <c r="B136" s="2" t="s">
        <v>152</v>
      </c>
      <c r="C136" s="2" t="s">
        <v>153</v>
      </c>
      <c r="D136" s="2">
        <v>165</v>
      </c>
      <c r="E136" s="108">
        <v>45321</v>
      </c>
      <c r="F136" s="119">
        <v>165</v>
      </c>
      <c r="G136" s="2"/>
      <c r="H136" s="2"/>
      <c r="I136" s="120">
        <v>100000</v>
      </c>
      <c r="J136" s="2"/>
      <c r="K136" s="2"/>
      <c r="L136" s="2"/>
      <c r="M136" s="2"/>
      <c r="N136" s="2"/>
      <c r="O136" s="2"/>
    </row>
    <row r="137" spans="1:15" ht="15">
      <c r="A137" s="118">
        <v>212</v>
      </c>
      <c r="B137" s="2" t="s">
        <v>152</v>
      </c>
      <c r="C137" s="2" t="s">
        <v>153</v>
      </c>
      <c r="D137" s="2">
        <v>166</v>
      </c>
      <c r="E137" s="108">
        <v>45321</v>
      </c>
      <c r="F137" s="119">
        <v>166</v>
      </c>
      <c r="G137" s="2"/>
      <c r="H137" s="2"/>
      <c r="I137" s="120">
        <v>50000</v>
      </c>
      <c r="J137" s="2"/>
      <c r="K137" s="2"/>
      <c r="L137" s="2"/>
      <c r="M137" s="2"/>
      <c r="N137" s="2"/>
      <c r="O137" s="2"/>
    </row>
    <row r="138" spans="1:15" ht="15">
      <c r="A138" s="118">
        <v>216</v>
      </c>
      <c r="B138" s="2" t="s">
        <v>152</v>
      </c>
      <c r="C138" s="2" t="s">
        <v>153</v>
      </c>
      <c r="D138" s="2">
        <v>167</v>
      </c>
      <c r="E138" s="108">
        <v>45321</v>
      </c>
      <c r="F138" s="119">
        <v>167</v>
      </c>
      <c r="G138" s="2"/>
      <c r="H138" s="2"/>
      <c r="I138" s="120">
        <v>50000</v>
      </c>
      <c r="J138" s="2"/>
      <c r="K138" s="2"/>
      <c r="L138" s="2"/>
      <c r="M138" s="2"/>
      <c r="N138" s="2"/>
      <c r="O138" s="2"/>
    </row>
    <row r="139" spans="1:15" ht="15">
      <c r="A139" s="118">
        <v>263</v>
      </c>
      <c r="B139" s="2" t="s">
        <v>152</v>
      </c>
      <c r="C139" s="2" t="s">
        <v>153</v>
      </c>
      <c r="D139" s="2">
        <v>168</v>
      </c>
      <c r="E139" s="108">
        <v>45321</v>
      </c>
      <c r="F139" s="119">
        <v>168</v>
      </c>
      <c r="G139" s="2"/>
      <c r="H139" s="2"/>
      <c r="I139" s="120">
        <v>40000</v>
      </c>
      <c r="J139" s="2"/>
      <c r="K139" s="2"/>
      <c r="L139" s="2"/>
      <c r="M139" s="2"/>
      <c r="N139" s="2"/>
      <c r="O139" s="2"/>
    </row>
    <row r="140" spans="1:15" ht="15">
      <c r="A140" s="118">
        <v>283</v>
      </c>
      <c r="B140" s="2" t="s">
        <v>152</v>
      </c>
      <c r="C140" s="2" t="s">
        <v>153</v>
      </c>
      <c r="D140" s="2">
        <v>169</v>
      </c>
      <c r="E140" s="108">
        <v>45321</v>
      </c>
      <c r="F140" s="119">
        <v>169</v>
      </c>
      <c r="G140" s="2"/>
      <c r="H140" s="2"/>
      <c r="I140" s="120">
        <v>45000</v>
      </c>
      <c r="J140" s="2"/>
      <c r="K140" s="2"/>
      <c r="L140" s="2"/>
      <c r="M140" s="2"/>
      <c r="N140" s="2"/>
      <c r="O140" s="2"/>
    </row>
    <row r="141" spans="1:15" ht="15">
      <c r="A141" s="118">
        <v>289</v>
      </c>
      <c r="B141" s="2" t="s">
        <v>152</v>
      </c>
      <c r="C141" s="2" t="s">
        <v>153</v>
      </c>
      <c r="D141" s="2">
        <v>170</v>
      </c>
      <c r="E141" s="108">
        <v>45321</v>
      </c>
      <c r="F141" s="119">
        <v>170</v>
      </c>
      <c r="G141" s="2"/>
      <c r="H141" s="2"/>
      <c r="I141" s="120">
        <v>55000</v>
      </c>
      <c r="J141" s="2"/>
      <c r="K141" s="2"/>
      <c r="L141" s="2"/>
      <c r="M141" s="2"/>
      <c r="N141" s="2"/>
      <c r="O141" s="2"/>
    </row>
    <row r="142" spans="1:15" ht="15">
      <c r="A142" s="118">
        <v>290</v>
      </c>
      <c r="B142" s="2" t="s">
        <v>152</v>
      </c>
      <c r="C142" s="2" t="s">
        <v>153</v>
      </c>
      <c r="D142" s="2">
        <v>171</v>
      </c>
      <c r="E142" s="108">
        <v>45321</v>
      </c>
      <c r="F142" s="119">
        <v>171</v>
      </c>
      <c r="G142" s="2"/>
      <c r="H142" s="2"/>
      <c r="I142" s="120">
        <v>55000</v>
      </c>
      <c r="J142" s="2"/>
      <c r="K142" s="2"/>
      <c r="L142" s="2"/>
      <c r="M142" s="2"/>
      <c r="N142" s="2"/>
      <c r="O142" s="2"/>
    </row>
    <row r="143" spans="1:15" ht="15">
      <c r="A143" s="118">
        <v>300</v>
      </c>
      <c r="B143" s="2" t="s">
        <v>152</v>
      </c>
      <c r="C143" s="2" t="s">
        <v>153</v>
      </c>
      <c r="D143" s="2">
        <v>173</v>
      </c>
      <c r="E143" s="108">
        <v>45321</v>
      </c>
      <c r="F143" s="119">
        <v>173</v>
      </c>
      <c r="G143" s="2"/>
      <c r="H143" s="2"/>
      <c r="I143" s="120">
        <v>40000</v>
      </c>
      <c r="J143" s="2"/>
      <c r="K143" s="2"/>
      <c r="L143" s="2"/>
      <c r="M143" s="2"/>
      <c r="N143" s="2"/>
      <c r="O143" s="2"/>
    </row>
    <row r="144" spans="1:15" ht="15">
      <c r="A144" s="118">
        <v>317</v>
      </c>
      <c r="B144" s="2" t="s">
        <v>152</v>
      </c>
      <c r="C144" s="2" t="s">
        <v>153</v>
      </c>
      <c r="D144" s="2">
        <v>174</v>
      </c>
      <c r="E144" s="108">
        <v>45321</v>
      </c>
      <c r="F144" s="119">
        <v>174</v>
      </c>
      <c r="G144" s="2"/>
      <c r="H144" s="2"/>
      <c r="I144" s="120">
        <v>40000</v>
      </c>
      <c r="J144" s="2"/>
      <c r="K144" s="2"/>
      <c r="L144" s="2"/>
      <c r="M144" s="2"/>
      <c r="N144" s="2"/>
      <c r="O144" s="2"/>
    </row>
    <row r="145" spans="1:15" ht="15">
      <c r="A145" s="118">
        <v>336</v>
      </c>
      <c r="B145" s="2" t="s">
        <v>152</v>
      </c>
      <c r="C145" s="2" t="s">
        <v>153</v>
      </c>
      <c r="D145" s="2">
        <v>176</v>
      </c>
      <c r="E145" s="108">
        <v>45321</v>
      </c>
      <c r="F145" s="119">
        <v>176</v>
      </c>
      <c r="G145" s="2"/>
      <c r="H145" s="2"/>
      <c r="I145" s="120">
        <v>25000</v>
      </c>
      <c r="J145" s="2"/>
      <c r="K145" s="2"/>
      <c r="L145" s="2"/>
      <c r="M145" s="2"/>
      <c r="N145" s="2"/>
      <c r="O145" s="2"/>
    </row>
    <row r="146" spans="1:15" ht="15">
      <c r="A146" s="118">
        <v>338</v>
      </c>
      <c r="B146" s="2" t="s">
        <v>152</v>
      </c>
      <c r="C146" s="2" t="s">
        <v>153</v>
      </c>
      <c r="D146" s="2">
        <v>177</v>
      </c>
      <c r="E146" s="108">
        <v>45321</v>
      </c>
      <c r="F146" s="119">
        <v>177</v>
      </c>
      <c r="G146" s="2"/>
      <c r="H146" s="2"/>
      <c r="I146" s="120">
        <v>35000</v>
      </c>
      <c r="J146" s="2"/>
      <c r="K146" s="2"/>
      <c r="L146" s="2"/>
      <c r="M146" s="2"/>
      <c r="N146" s="2"/>
      <c r="O146" s="2"/>
    </row>
    <row r="147" spans="1:15" ht="15">
      <c r="A147" s="118">
        <v>342</v>
      </c>
      <c r="B147" s="2" t="s">
        <v>152</v>
      </c>
      <c r="C147" s="2" t="s">
        <v>153</v>
      </c>
      <c r="D147" s="2">
        <v>178</v>
      </c>
      <c r="E147" s="108">
        <v>45321</v>
      </c>
      <c r="F147" s="119">
        <v>178</v>
      </c>
      <c r="G147" s="2"/>
      <c r="H147" s="2"/>
      <c r="I147" s="120">
        <v>50000</v>
      </c>
      <c r="J147" s="2"/>
      <c r="K147" s="2"/>
      <c r="L147" s="2"/>
      <c r="M147" s="2"/>
      <c r="N147" s="2"/>
      <c r="O147" s="2"/>
    </row>
    <row r="148" spans="1:15" ht="15">
      <c r="A148" s="118">
        <v>346</v>
      </c>
      <c r="B148" s="2" t="s">
        <v>152</v>
      </c>
      <c r="C148" s="2" t="s">
        <v>153</v>
      </c>
      <c r="D148" s="2">
        <v>179</v>
      </c>
      <c r="E148" s="108">
        <v>45321</v>
      </c>
      <c r="F148" s="119">
        <v>179</v>
      </c>
      <c r="G148" s="2"/>
      <c r="H148" s="2"/>
      <c r="I148" s="120">
        <v>45000</v>
      </c>
      <c r="J148" s="2"/>
      <c r="K148" s="2"/>
      <c r="L148" s="2"/>
      <c r="M148" s="2"/>
      <c r="N148" s="2"/>
      <c r="O148" s="2"/>
    </row>
    <row r="149" spans="1:15" ht="15">
      <c r="A149" s="118">
        <v>358</v>
      </c>
      <c r="B149" s="2" t="s">
        <v>152</v>
      </c>
      <c r="C149" s="2" t="s">
        <v>153</v>
      </c>
      <c r="D149" s="2">
        <v>180</v>
      </c>
      <c r="E149" s="108">
        <v>45321</v>
      </c>
      <c r="F149" s="119">
        <v>180</v>
      </c>
      <c r="G149" s="2"/>
      <c r="H149" s="2"/>
      <c r="I149" s="120">
        <v>40000</v>
      </c>
      <c r="J149" s="2"/>
      <c r="K149" s="2"/>
      <c r="L149" s="2"/>
      <c r="M149" s="2"/>
      <c r="N149" s="2"/>
      <c r="O149" s="2"/>
    </row>
    <row r="150" spans="1:15" ht="15">
      <c r="A150" s="118">
        <v>384</v>
      </c>
      <c r="B150" s="2" t="s">
        <v>152</v>
      </c>
      <c r="C150" s="2" t="s">
        <v>153</v>
      </c>
      <c r="D150" s="2">
        <v>181</v>
      </c>
      <c r="E150" s="108">
        <v>45321</v>
      </c>
      <c r="F150" s="119">
        <v>181</v>
      </c>
      <c r="G150" s="2"/>
      <c r="H150" s="2"/>
      <c r="I150" s="120">
        <v>50000</v>
      </c>
      <c r="J150" s="2"/>
      <c r="K150" s="2"/>
      <c r="L150" s="2"/>
      <c r="M150" s="2"/>
      <c r="N150" s="2"/>
      <c r="O150" s="2"/>
    </row>
    <row r="151" spans="1:15" ht="15">
      <c r="A151" s="118">
        <v>385</v>
      </c>
      <c r="B151" s="2" t="s">
        <v>152</v>
      </c>
      <c r="C151" s="2" t="s">
        <v>153</v>
      </c>
      <c r="D151" s="2">
        <v>182</v>
      </c>
      <c r="E151" s="108">
        <v>45321</v>
      </c>
      <c r="F151" s="119">
        <v>182</v>
      </c>
      <c r="G151" s="2"/>
      <c r="H151" s="2"/>
      <c r="I151" s="120">
        <v>50000</v>
      </c>
      <c r="J151" s="2"/>
      <c r="K151" s="2"/>
      <c r="L151" s="2"/>
      <c r="M151" s="2"/>
      <c r="N151" s="2"/>
      <c r="O151" s="2"/>
    </row>
    <row r="152" spans="1:15" ht="15">
      <c r="A152" s="118">
        <v>386</v>
      </c>
      <c r="B152" s="2" t="s">
        <v>152</v>
      </c>
      <c r="C152" s="2" t="s">
        <v>153</v>
      </c>
      <c r="D152" s="2">
        <v>183</v>
      </c>
      <c r="E152" s="108">
        <v>45321</v>
      </c>
      <c r="F152" s="119">
        <v>183</v>
      </c>
      <c r="G152" s="2"/>
      <c r="H152" s="2"/>
      <c r="I152" s="120">
        <v>50000</v>
      </c>
      <c r="J152" s="2"/>
      <c r="K152" s="2"/>
      <c r="L152" s="2"/>
      <c r="M152" s="2"/>
      <c r="N152" s="2"/>
      <c r="O152" s="2"/>
    </row>
    <row r="153" spans="1:15" ht="15">
      <c r="A153" s="118">
        <v>395</v>
      </c>
      <c r="B153" s="2" t="s">
        <v>152</v>
      </c>
      <c r="C153" s="2" t="s">
        <v>153</v>
      </c>
      <c r="D153" s="2">
        <v>184</v>
      </c>
      <c r="E153" s="108">
        <v>45321</v>
      </c>
      <c r="F153" s="119">
        <v>184</v>
      </c>
      <c r="G153" s="2"/>
      <c r="H153" s="2"/>
      <c r="I153" s="120">
        <v>15000</v>
      </c>
      <c r="J153" s="2"/>
      <c r="K153" s="2"/>
      <c r="L153" s="2"/>
      <c r="M153" s="2"/>
      <c r="N153" s="2"/>
      <c r="O153" s="2"/>
    </row>
    <row r="154" spans="1:15" ht="15">
      <c r="A154" s="118">
        <v>407</v>
      </c>
      <c r="B154" s="2" t="s">
        <v>152</v>
      </c>
      <c r="C154" s="2" t="s">
        <v>153</v>
      </c>
      <c r="D154" s="2">
        <v>185</v>
      </c>
      <c r="E154" s="108">
        <v>45321</v>
      </c>
      <c r="F154" s="119">
        <v>185</v>
      </c>
      <c r="G154" s="2"/>
      <c r="H154" s="2"/>
      <c r="I154" s="120">
        <v>45000</v>
      </c>
      <c r="J154" s="2"/>
      <c r="K154" s="2"/>
      <c r="L154" s="2"/>
      <c r="M154" s="2"/>
      <c r="N154" s="2"/>
      <c r="O154" s="2"/>
    </row>
    <row r="155" spans="1:15" ht="15">
      <c r="A155" s="118">
        <v>412</v>
      </c>
      <c r="B155" s="2" t="s">
        <v>152</v>
      </c>
      <c r="C155" s="2" t="s">
        <v>153</v>
      </c>
      <c r="D155" s="2">
        <v>186</v>
      </c>
      <c r="E155" s="108">
        <v>45321</v>
      </c>
      <c r="F155" s="119">
        <v>186</v>
      </c>
      <c r="G155" s="2"/>
      <c r="H155" s="2"/>
      <c r="I155" s="120">
        <v>50000</v>
      </c>
      <c r="J155" s="2"/>
      <c r="K155" s="2"/>
      <c r="L155" s="2"/>
      <c r="M155" s="2"/>
      <c r="N155" s="2"/>
      <c r="O155" s="2"/>
    </row>
    <row r="156" spans="1:15" ht="15">
      <c r="A156" s="118">
        <v>432</v>
      </c>
      <c r="B156" s="2" t="s">
        <v>152</v>
      </c>
      <c r="C156" s="2" t="s">
        <v>153</v>
      </c>
      <c r="D156" s="2">
        <v>187</v>
      </c>
      <c r="E156" s="108">
        <v>45321</v>
      </c>
      <c r="F156" s="119">
        <v>187</v>
      </c>
      <c r="G156" s="2"/>
      <c r="H156" s="2"/>
      <c r="I156" s="120">
        <v>50000</v>
      </c>
      <c r="J156" s="2"/>
      <c r="K156" s="2"/>
      <c r="L156" s="2"/>
      <c r="M156" s="2"/>
      <c r="N156" s="2"/>
      <c r="O156" s="2"/>
    </row>
    <row r="157" spans="1:15" ht="15">
      <c r="A157" s="118">
        <v>449</v>
      </c>
      <c r="B157" s="2" t="s">
        <v>152</v>
      </c>
      <c r="C157" s="2" t="s">
        <v>153</v>
      </c>
      <c r="D157" s="2">
        <v>188</v>
      </c>
      <c r="E157" s="108">
        <v>45321</v>
      </c>
      <c r="F157" s="119">
        <v>188</v>
      </c>
      <c r="G157" s="2"/>
      <c r="H157" s="2"/>
      <c r="I157" s="120">
        <v>25000</v>
      </c>
      <c r="J157" s="2"/>
      <c r="K157" s="2"/>
      <c r="L157" s="2"/>
      <c r="M157" s="2"/>
      <c r="N157" s="2"/>
      <c r="O157" s="2"/>
    </row>
    <row r="158" spans="1:15" ht="15">
      <c r="A158" s="118">
        <v>502</v>
      </c>
      <c r="B158" s="2" t="s">
        <v>152</v>
      </c>
      <c r="C158" s="2" t="s">
        <v>153</v>
      </c>
      <c r="D158" s="2">
        <v>189</v>
      </c>
      <c r="E158" s="108">
        <v>45321</v>
      </c>
      <c r="F158" s="119">
        <v>189</v>
      </c>
      <c r="G158" s="2"/>
      <c r="H158" s="2"/>
      <c r="I158" s="120">
        <v>45000</v>
      </c>
      <c r="J158" s="2"/>
      <c r="K158" s="2"/>
      <c r="L158" s="2"/>
      <c r="M158" s="2"/>
      <c r="N158" s="2"/>
      <c r="O158" s="2"/>
    </row>
    <row r="159" spans="1:15" ht="15">
      <c r="A159" s="118">
        <v>503</v>
      </c>
      <c r="B159" s="2" t="s">
        <v>152</v>
      </c>
      <c r="C159" s="2" t="s">
        <v>153</v>
      </c>
      <c r="D159" s="2">
        <v>190</v>
      </c>
      <c r="E159" s="108">
        <v>45321</v>
      </c>
      <c r="F159" s="119">
        <v>190</v>
      </c>
      <c r="G159" s="2"/>
      <c r="H159" s="2"/>
      <c r="I159" s="120">
        <v>45000</v>
      </c>
      <c r="J159" s="2"/>
      <c r="K159" s="2"/>
      <c r="L159" s="2"/>
      <c r="M159" s="2"/>
      <c r="N159" s="2"/>
      <c r="O159" s="2"/>
    </row>
    <row r="160" spans="1:15" ht="15">
      <c r="A160" s="118">
        <v>508</v>
      </c>
      <c r="B160" s="2" t="s">
        <v>152</v>
      </c>
      <c r="C160" s="2" t="s">
        <v>153</v>
      </c>
      <c r="D160" s="2">
        <v>191</v>
      </c>
      <c r="E160" s="108">
        <v>45321</v>
      </c>
      <c r="F160" s="119">
        <v>191</v>
      </c>
      <c r="G160" s="2"/>
      <c r="H160" s="2"/>
      <c r="I160" s="120">
        <v>35000</v>
      </c>
      <c r="J160" s="2"/>
      <c r="K160" s="2"/>
      <c r="L160" s="2"/>
      <c r="M160" s="2"/>
      <c r="N160" s="2"/>
      <c r="O160" s="2"/>
    </row>
    <row r="161" spans="1:15" ht="15">
      <c r="A161" s="118">
        <v>513</v>
      </c>
      <c r="B161" s="2" t="s">
        <v>152</v>
      </c>
      <c r="C161" s="2" t="s">
        <v>153</v>
      </c>
      <c r="D161" s="2">
        <v>193</v>
      </c>
      <c r="E161" s="108">
        <v>45321</v>
      </c>
      <c r="F161" s="119">
        <v>193</v>
      </c>
      <c r="G161" s="2"/>
      <c r="H161" s="2"/>
      <c r="I161" s="120">
        <v>30000</v>
      </c>
      <c r="J161" s="2"/>
      <c r="K161" s="2"/>
      <c r="L161" s="2"/>
      <c r="M161" s="2"/>
      <c r="N161" s="2"/>
      <c r="O161" s="2"/>
    </row>
    <row r="162" spans="1:15" ht="15">
      <c r="A162" s="118">
        <v>514</v>
      </c>
      <c r="B162" s="2" t="s">
        <v>152</v>
      </c>
      <c r="C162" s="2" t="s">
        <v>153</v>
      </c>
      <c r="D162" s="2">
        <v>194</v>
      </c>
      <c r="E162" s="108">
        <v>45321</v>
      </c>
      <c r="F162" s="119">
        <v>194</v>
      </c>
      <c r="G162" s="2"/>
      <c r="H162" s="2"/>
      <c r="I162" s="120">
        <v>35000</v>
      </c>
      <c r="J162" s="2"/>
      <c r="K162" s="2"/>
      <c r="L162" s="2"/>
      <c r="M162" s="2"/>
      <c r="N162" s="2"/>
      <c r="O162" s="2"/>
    </row>
    <row r="163" spans="1:15" ht="15">
      <c r="A163" s="118">
        <v>526</v>
      </c>
      <c r="B163" s="2" t="s">
        <v>152</v>
      </c>
      <c r="C163" s="2" t="s">
        <v>153</v>
      </c>
      <c r="D163" s="2">
        <v>196</v>
      </c>
      <c r="E163" s="108">
        <v>45321</v>
      </c>
      <c r="F163" s="119">
        <v>196</v>
      </c>
      <c r="G163" s="2"/>
      <c r="H163" s="2"/>
      <c r="I163" s="120">
        <v>20000</v>
      </c>
      <c r="J163" s="2"/>
      <c r="K163" s="2"/>
      <c r="L163" s="2"/>
      <c r="M163" s="2"/>
      <c r="N163" s="2"/>
      <c r="O163" s="2"/>
    </row>
    <row r="164" spans="1:15" ht="15">
      <c r="A164" s="118">
        <v>528</v>
      </c>
      <c r="B164" s="2" t="s">
        <v>152</v>
      </c>
      <c r="C164" s="2" t="s">
        <v>153</v>
      </c>
      <c r="D164" s="2">
        <v>197</v>
      </c>
      <c r="E164" s="108">
        <v>45321</v>
      </c>
      <c r="F164" s="119">
        <v>197</v>
      </c>
      <c r="G164" s="2"/>
      <c r="H164" s="2"/>
      <c r="I164" s="120">
        <v>50000</v>
      </c>
      <c r="J164" s="2"/>
      <c r="K164" s="2"/>
      <c r="L164" s="2"/>
      <c r="M164" s="2"/>
      <c r="N164" s="2"/>
      <c r="O164" s="2"/>
    </row>
    <row r="165" spans="1:15" ht="15">
      <c r="A165" s="118">
        <v>529</v>
      </c>
      <c r="B165" s="2" t="s">
        <v>152</v>
      </c>
      <c r="C165" s="2" t="s">
        <v>153</v>
      </c>
      <c r="D165" s="2">
        <v>198</v>
      </c>
      <c r="E165" s="108">
        <v>45321</v>
      </c>
      <c r="F165" s="119">
        <v>198</v>
      </c>
      <c r="G165" s="2"/>
      <c r="H165" s="2"/>
      <c r="I165" s="120">
        <v>50000</v>
      </c>
      <c r="J165" s="2"/>
      <c r="K165" s="2"/>
      <c r="L165" s="2"/>
      <c r="M165" s="2"/>
      <c r="N165" s="2"/>
      <c r="O165" s="2"/>
    </row>
    <row r="166" spans="1:15" ht="14.25" customHeight="1">
      <c r="A166" s="118">
        <v>530</v>
      </c>
      <c r="B166" s="2" t="s">
        <v>152</v>
      </c>
      <c r="C166" s="2" t="s">
        <v>153</v>
      </c>
      <c r="D166" s="2">
        <v>199</v>
      </c>
      <c r="E166" s="108">
        <v>45321</v>
      </c>
      <c r="F166" s="119">
        <v>199</v>
      </c>
      <c r="G166" s="2"/>
      <c r="H166" s="2"/>
      <c r="I166" s="120">
        <v>40000</v>
      </c>
      <c r="J166" s="2"/>
      <c r="K166" s="2"/>
      <c r="L166" s="2"/>
      <c r="M166" s="2"/>
      <c r="N166" s="2"/>
      <c r="O166" s="2"/>
    </row>
    <row r="167" spans="1:15" ht="15">
      <c r="A167" s="118">
        <v>531</v>
      </c>
      <c r="B167" s="2" t="s">
        <v>152</v>
      </c>
      <c r="C167" s="2" t="s">
        <v>153</v>
      </c>
      <c r="D167" s="2">
        <v>200</v>
      </c>
      <c r="E167" s="108">
        <v>45321</v>
      </c>
      <c r="F167" s="119">
        <v>200</v>
      </c>
      <c r="G167" s="2"/>
      <c r="H167" s="2"/>
      <c r="I167" s="120">
        <v>25000</v>
      </c>
      <c r="J167" s="2"/>
      <c r="K167" s="2"/>
      <c r="L167" s="2"/>
      <c r="M167" s="2"/>
      <c r="N167" s="2"/>
      <c r="O167" s="2"/>
    </row>
    <row r="168" spans="1:15" ht="15">
      <c r="A168" s="118">
        <v>534</v>
      </c>
      <c r="B168" s="2" t="s">
        <v>152</v>
      </c>
      <c r="C168" s="2" t="s">
        <v>153</v>
      </c>
      <c r="D168" s="2">
        <v>201</v>
      </c>
      <c r="E168" s="108">
        <v>45321</v>
      </c>
      <c r="F168" s="119">
        <v>201</v>
      </c>
      <c r="G168" s="2"/>
      <c r="H168" s="2"/>
      <c r="I168" s="120">
        <v>70000</v>
      </c>
      <c r="J168" s="2"/>
      <c r="K168" s="2"/>
      <c r="L168" s="2"/>
      <c r="M168" s="2"/>
      <c r="N168" s="2"/>
      <c r="O168" s="2"/>
    </row>
    <row r="169" spans="1:15" ht="15">
      <c r="A169" s="118">
        <v>535</v>
      </c>
      <c r="B169" s="2" t="s">
        <v>152</v>
      </c>
      <c r="C169" s="2" t="s">
        <v>153</v>
      </c>
      <c r="D169" s="2">
        <v>202</v>
      </c>
      <c r="E169" s="108">
        <v>45321</v>
      </c>
      <c r="F169" s="119">
        <v>202</v>
      </c>
      <c r="G169" s="2"/>
      <c r="H169" s="2"/>
      <c r="I169" s="120">
        <v>70000</v>
      </c>
      <c r="J169" s="2"/>
      <c r="K169" s="2"/>
      <c r="L169" s="2"/>
      <c r="M169" s="2"/>
      <c r="N169" s="2"/>
      <c r="O169" s="2"/>
    </row>
    <row r="170" spans="1:15" ht="15">
      <c r="A170" s="118">
        <v>536</v>
      </c>
      <c r="B170" s="2" t="s">
        <v>152</v>
      </c>
      <c r="C170" s="2" t="s">
        <v>153</v>
      </c>
      <c r="D170" s="2">
        <v>203</v>
      </c>
      <c r="E170" s="108">
        <v>45321</v>
      </c>
      <c r="F170" s="119">
        <v>203</v>
      </c>
      <c r="G170" s="2"/>
      <c r="H170" s="2"/>
      <c r="I170" s="120">
        <v>45000</v>
      </c>
      <c r="J170" s="2"/>
      <c r="K170" s="2"/>
      <c r="L170" s="2"/>
      <c r="M170" s="2"/>
      <c r="N170" s="2"/>
      <c r="O170" s="2"/>
    </row>
    <row r="171" spans="1:15" ht="15">
      <c r="A171" s="118">
        <v>538</v>
      </c>
      <c r="B171" s="2" t="s">
        <v>152</v>
      </c>
      <c r="C171" s="2" t="s">
        <v>153</v>
      </c>
      <c r="D171" s="2">
        <v>204</v>
      </c>
      <c r="E171" s="108">
        <v>45321</v>
      </c>
      <c r="F171" s="119">
        <v>204</v>
      </c>
      <c r="G171" s="2"/>
      <c r="H171" s="2"/>
      <c r="I171" s="120">
        <v>40000</v>
      </c>
      <c r="J171" s="2"/>
      <c r="K171" s="2"/>
      <c r="L171" s="2"/>
      <c r="M171" s="2"/>
      <c r="N171" s="2"/>
      <c r="O171" s="2"/>
    </row>
    <row r="172" spans="1:15" ht="15">
      <c r="A172" s="118">
        <v>539</v>
      </c>
      <c r="B172" s="2" t="s">
        <v>152</v>
      </c>
      <c r="C172" s="2" t="s">
        <v>153</v>
      </c>
      <c r="D172" s="2">
        <v>205</v>
      </c>
      <c r="E172" s="108">
        <v>45321</v>
      </c>
      <c r="F172" s="119">
        <v>205</v>
      </c>
      <c r="G172" s="2"/>
      <c r="H172" s="2"/>
      <c r="I172" s="120">
        <v>50000</v>
      </c>
      <c r="J172" s="2"/>
      <c r="K172" s="2"/>
      <c r="L172" s="2"/>
      <c r="M172" s="2"/>
      <c r="N172" s="2"/>
      <c r="O172" s="2"/>
    </row>
    <row r="173" spans="1:15" ht="15">
      <c r="A173" s="118">
        <v>540</v>
      </c>
      <c r="B173" s="2" t="s">
        <v>152</v>
      </c>
      <c r="C173" s="2" t="s">
        <v>153</v>
      </c>
      <c r="D173" s="2">
        <v>206</v>
      </c>
      <c r="E173" s="108">
        <v>45321</v>
      </c>
      <c r="F173" s="119">
        <v>206</v>
      </c>
      <c r="G173" s="2"/>
      <c r="H173" s="2"/>
      <c r="I173" s="120">
        <v>50000</v>
      </c>
      <c r="J173" s="2"/>
      <c r="K173" s="2"/>
      <c r="L173" s="2"/>
      <c r="M173" s="2"/>
      <c r="N173" s="2"/>
      <c r="O173" s="2"/>
    </row>
    <row r="174" spans="1:15" ht="15">
      <c r="A174" s="118">
        <v>543</v>
      </c>
      <c r="B174" s="2" t="s">
        <v>152</v>
      </c>
      <c r="C174" s="2" t="s">
        <v>153</v>
      </c>
      <c r="D174" s="2">
        <v>207</v>
      </c>
      <c r="E174" s="108">
        <v>45321</v>
      </c>
      <c r="F174" s="119">
        <v>207</v>
      </c>
      <c r="G174" s="2"/>
      <c r="H174" s="2"/>
      <c r="I174" s="120">
        <v>40000</v>
      </c>
      <c r="J174" s="2"/>
      <c r="K174" s="2"/>
      <c r="L174" s="2"/>
      <c r="M174" s="2"/>
      <c r="N174" s="2"/>
      <c r="O174" s="2"/>
    </row>
    <row r="175" spans="1:15" ht="15">
      <c r="A175" s="118">
        <v>544</v>
      </c>
      <c r="B175" s="2" t="s">
        <v>152</v>
      </c>
      <c r="C175" s="2" t="s">
        <v>153</v>
      </c>
      <c r="D175" s="2">
        <v>208</v>
      </c>
      <c r="E175" s="108">
        <v>45321</v>
      </c>
      <c r="F175" s="119">
        <v>208</v>
      </c>
      <c r="G175" s="2"/>
      <c r="H175" s="2"/>
      <c r="I175" s="120">
        <v>40000</v>
      </c>
      <c r="J175" s="2"/>
      <c r="K175" s="2"/>
      <c r="L175" s="2"/>
      <c r="M175" s="2"/>
      <c r="N175" s="2"/>
      <c r="O175" s="2"/>
    </row>
    <row r="176" spans="1:15" ht="15">
      <c r="A176" s="118">
        <v>545</v>
      </c>
      <c r="B176" s="2" t="s">
        <v>152</v>
      </c>
      <c r="C176" s="2" t="s">
        <v>153</v>
      </c>
      <c r="D176" s="2">
        <v>209</v>
      </c>
      <c r="E176" s="108">
        <v>45321</v>
      </c>
      <c r="F176" s="119">
        <v>209</v>
      </c>
      <c r="G176" s="2"/>
      <c r="H176" s="2"/>
      <c r="I176" s="120">
        <v>25000</v>
      </c>
      <c r="J176" s="2"/>
      <c r="K176" s="2"/>
      <c r="L176" s="2"/>
      <c r="M176" s="2"/>
      <c r="N176" s="2"/>
      <c r="O176" s="2"/>
    </row>
    <row r="177" spans="1:15" ht="15">
      <c r="A177" s="118">
        <v>562</v>
      </c>
      <c r="B177" s="2" t="s">
        <v>152</v>
      </c>
      <c r="C177" s="2" t="s">
        <v>153</v>
      </c>
      <c r="D177" s="2">
        <v>210</v>
      </c>
      <c r="E177" s="108">
        <v>45321</v>
      </c>
      <c r="F177" s="119">
        <v>210</v>
      </c>
      <c r="G177" s="2"/>
      <c r="H177" s="2"/>
      <c r="I177" s="120">
        <v>25000</v>
      </c>
      <c r="J177" s="2"/>
      <c r="K177" s="2"/>
      <c r="L177" s="2"/>
      <c r="M177" s="2"/>
      <c r="N177" s="2"/>
      <c r="O177" s="2"/>
    </row>
    <row r="178" spans="1:15" ht="15">
      <c r="A178" s="118">
        <v>563</v>
      </c>
      <c r="B178" s="2" t="s">
        <v>152</v>
      </c>
      <c r="C178" s="2" t="s">
        <v>153</v>
      </c>
      <c r="D178" s="2">
        <v>211</v>
      </c>
      <c r="E178" s="108">
        <v>45321</v>
      </c>
      <c r="F178" s="119">
        <v>211</v>
      </c>
      <c r="G178" s="2"/>
      <c r="H178" s="2"/>
      <c r="I178" s="120">
        <v>45000</v>
      </c>
      <c r="J178" s="2"/>
      <c r="K178" s="2"/>
      <c r="L178" s="2"/>
      <c r="M178" s="2"/>
      <c r="N178" s="2"/>
      <c r="O178" s="2"/>
    </row>
    <row r="179" spans="1:15" ht="15">
      <c r="A179" s="118">
        <v>565</v>
      </c>
      <c r="B179" s="2" t="s">
        <v>152</v>
      </c>
      <c r="C179" s="2" t="s">
        <v>153</v>
      </c>
      <c r="D179" s="2">
        <v>212</v>
      </c>
      <c r="E179" s="108">
        <v>45321</v>
      </c>
      <c r="F179" s="119">
        <v>212</v>
      </c>
      <c r="G179" s="2"/>
      <c r="H179" s="2"/>
      <c r="I179" s="120">
        <v>35000</v>
      </c>
      <c r="J179" s="2"/>
      <c r="K179" s="2"/>
      <c r="L179" s="2"/>
      <c r="M179" s="2"/>
      <c r="N179" s="2"/>
      <c r="O179" s="2"/>
    </row>
    <row r="180" spans="1:15" ht="15">
      <c r="A180" s="118">
        <v>566</v>
      </c>
      <c r="B180" s="2" t="s">
        <v>152</v>
      </c>
      <c r="C180" s="2" t="s">
        <v>153</v>
      </c>
      <c r="D180" s="2">
        <v>213</v>
      </c>
      <c r="E180" s="108">
        <v>45321</v>
      </c>
      <c r="F180" s="119">
        <v>213</v>
      </c>
      <c r="G180" s="2"/>
      <c r="H180" s="2"/>
      <c r="I180" s="120">
        <v>35000</v>
      </c>
      <c r="J180" s="2"/>
      <c r="K180" s="2"/>
      <c r="L180" s="2"/>
      <c r="M180" s="2"/>
      <c r="N180" s="2"/>
      <c r="O180" s="2"/>
    </row>
    <row r="181" spans="1:15" ht="15">
      <c r="A181" s="118">
        <v>569</v>
      </c>
      <c r="B181" s="2" t="s">
        <v>152</v>
      </c>
      <c r="C181" s="2" t="s">
        <v>153</v>
      </c>
      <c r="D181" s="2">
        <v>215</v>
      </c>
      <c r="E181" s="108">
        <v>45321</v>
      </c>
      <c r="F181" s="119">
        <v>215</v>
      </c>
      <c r="G181" s="2"/>
      <c r="H181" s="2"/>
      <c r="I181" s="120">
        <v>25000</v>
      </c>
      <c r="J181" s="2"/>
      <c r="K181" s="2"/>
      <c r="L181" s="2"/>
      <c r="M181" s="2"/>
      <c r="N181" s="2"/>
      <c r="O181" s="2"/>
    </row>
    <row r="182" spans="1:15" ht="15">
      <c r="A182" s="118">
        <v>570</v>
      </c>
      <c r="B182" s="2" t="s">
        <v>152</v>
      </c>
      <c r="C182" s="2" t="s">
        <v>153</v>
      </c>
      <c r="D182" s="2">
        <v>216</v>
      </c>
      <c r="E182" s="108">
        <v>45321</v>
      </c>
      <c r="F182" s="119">
        <v>216</v>
      </c>
      <c r="G182" s="2"/>
      <c r="H182" s="2"/>
      <c r="I182" s="120">
        <v>45000</v>
      </c>
      <c r="J182" s="2"/>
      <c r="K182" s="2"/>
      <c r="L182" s="2"/>
      <c r="M182" s="2"/>
      <c r="N182" s="2"/>
      <c r="O182" s="2"/>
    </row>
    <row r="183" spans="1:15" ht="15">
      <c r="A183" s="118">
        <v>571</v>
      </c>
      <c r="B183" s="2" t="s">
        <v>152</v>
      </c>
      <c r="C183" s="2" t="s">
        <v>153</v>
      </c>
      <c r="D183" s="2">
        <v>217</v>
      </c>
      <c r="E183" s="108">
        <v>45321</v>
      </c>
      <c r="F183" s="119">
        <v>217</v>
      </c>
      <c r="G183" s="2"/>
      <c r="H183" s="2"/>
      <c r="I183" s="120">
        <v>45000</v>
      </c>
      <c r="J183" s="2"/>
      <c r="K183" s="2"/>
      <c r="L183" s="2"/>
      <c r="M183" s="2"/>
      <c r="N183" s="2"/>
      <c r="O183" s="2"/>
    </row>
    <row r="184" spans="1:15" ht="15">
      <c r="A184" s="118">
        <v>572</v>
      </c>
      <c r="B184" s="2" t="s">
        <v>152</v>
      </c>
      <c r="C184" s="2" t="s">
        <v>153</v>
      </c>
      <c r="D184" s="2">
        <v>218</v>
      </c>
      <c r="E184" s="108">
        <v>45321</v>
      </c>
      <c r="F184" s="119">
        <v>218</v>
      </c>
      <c r="G184" s="2"/>
      <c r="H184" s="2"/>
      <c r="I184" s="120">
        <v>45000</v>
      </c>
      <c r="J184" s="2"/>
      <c r="K184" s="2"/>
      <c r="L184" s="2"/>
      <c r="M184" s="2"/>
      <c r="N184" s="2"/>
      <c r="O184" s="2"/>
    </row>
    <row r="185" spans="1:15" ht="15">
      <c r="A185" s="118">
        <v>574</v>
      </c>
      <c r="B185" s="2" t="s">
        <v>152</v>
      </c>
      <c r="C185" s="2" t="s">
        <v>153</v>
      </c>
      <c r="D185" s="2">
        <v>219</v>
      </c>
      <c r="E185" s="108">
        <v>45321</v>
      </c>
      <c r="F185" s="119">
        <v>219</v>
      </c>
      <c r="G185" s="2"/>
      <c r="H185" s="2"/>
      <c r="I185" s="120">
        <v>45000</v>
      </c>
      <c r="J185" s="2"/>
      <c r="K185" s="2"/>
      <c r="L185" s="2"/>
      <c r="M185" s="2"/>
      <c r="N185" s="2"/>
      <c r="O185" s="2"/>
    </row>
    <row r="186" spans="1:15" ht="15">
      <c r="A186" s="118">
        <v>575</v>
      </c>
      <c r="B186" s="2" t="s">
        <v>152</v>
      </c>
      <c r="C186" s="2" t="s">
        <v>153</v>
      </c>
      <c r="D186" s="2">
        <v>220</v>
      </c>
      <c r="E186" s="108">
        <v>45321</v>
      </c>
      <c r="F186" s="119">
        <v>220</v>
      </c>
      <c r="G186" s="2"/>
      <c r="H186" s="2"/>
      <c r="I186" s="120">
        <v>30000</v>
      </c>
      <c r="J186" s="2"/>
      <c r="K186" s="2"/>
      <c r="L186" s="2"/>
      <c r="M186" s="2"/>
      <c r="N186" s="2"/>
      <c r="O186" s="2"/>
    </row>
    <row r="187" spans="1:15" ht="15">
      <c r="A187" s="118">
        <v>599</v>
      </c>
      <c r="B187" s="2" t="s">
        <v>152</v>
      </c>
      <c r="C187" s="2" t="s">
        <v>153</v>
      </c>
      <c r="D187" s="2">
        <v>222</v>
      </c>
      <c r="E187" s="108">
        <v>45321</v>
      </c>
      <c r="F187" s="119">
        <v>222</v>
      </c>
      <c r="G187" s="2"/>
      <c r="H187" s="2"/>
      <c r="I187" s="120">
        <v>80000</v>
      </c>
      <c r="J187" s="2"/>
      <c r="K187" s="2"/>
      <c r="L187" s="2"/>
      <c r="M187" s="2"/>
      <c r="N187" s="2"/>
      <c r="O187" s="2"/>
    </row>
    <row r="188" spans="1:15" ht="15">
      <c r="A188" s="118">
        <v>626</v>
      </c>
      <c r="B188" s="2" t="s">
        <v>152</v>
      </c>
      <c r="C188" s="2" t="s">
        <v>153</v>
      </c>
      <c r="D188" s="2">
        <v>223</v>
      </c>
      <c r="E188" s="108">
        <v>45321</v>
      </c>
      <c r="F188" s="119">
        <v>223</v>
      </c>
      <c r="G188" s="2"/>
      <c r="H188" s="2"/>
      <c r="I188" s="120">
        <v>10000</v>
      </c>
      <c r="J188" s="2"/>
      <c r="K188" s="2"/>
      <c r="L188" s="2"/>
      <c r="M188" s="2"/>
      <c r="N188" s="2"/>
      <c r="O188" s="2"/>
    </row>
    <row r="189" spans="1:15" ht="15">
      <c r="A189" s="118">
        <v>649</v>
      </c>
      <c r="B189" s="2" t="s">
        <v>152</v>
      </c>
      <c r="C189" s="2" t="s">
        <v>153</v>
      </c>
      <c r="D189" s="2">
        <v>224</v>
      </c>
      <c r="E189" s="108">
        <v>45321</v>
      </c>
      <c r="F189" s="119">
        <v>224</v>
      </c>
      <c r="G189" s="2"/>
      <c r="H189" s="2"/>
      <c r="I189" s="120">
        <v>55000</v>
      </c>
      <c r="J189" s="2"/>
      <c r="K189" s="2"/>
      <c r="L189" s="2"/>
      <c r="M189" s="2"/>
      <c r="N189" s="2"/>
      <c r="O189" s="2"/>
    </row>
    <row r="190" spans="1:15" ht="15">
      <c r="A190" s="118">
        <v>700</v>
      </c>
      <c r="B190" s="2" t="s">
        <v>152</v>
      </c>
      <c r="C190" s="2" t="s">
        <v>153</v>
      </c>
      <c r="D190" s="2">
        <v>226</v>
      </c>
      <c r="E190" s="108">
        <v>45321</v>
      </c>
      <c r="F190" s="119">
        <v>226</v>
      </c>
      <c r="G190" s="2"/>
      <c r="H190" s="2"/>
      <c r="I190" s="120">
        <v>25000</v>
      </c>
      <c r="J190" s="2"/>
      <c r="K190" s="2"/>
      <c r="L190" s="2"/>
      <c r="M190" s="2"/>
      <c r="N190" s="2"/>
      <c r="O190" s="2"/>
    </row>
    <row r="191" spans="1:15" ht="15">
      <c r="A191" s="118">
        <v>702</v>
      </c>
      <c r="B191" s="2" t="s">
        <v>152</v>
      </c>
      <c r="C191" s="2" t="s">
        <v>153</v>
      </c>
      <c r="D191" s="2">
        <v>227</v>
      </c>
      <c r="E191" s="108">
        <v>45321</v>
      </c>
      <c r="F191" s="119">
        <v>227</v>
      </c>
      <c r="G191" s="2"/>
      <c r="H191" s="2"/>
      <c r="I191" s="120">
        <v>15000</v>
      </c>
      <c r="J191" s="2"/>
      <c r="K191" s="2"/>
      <c r="L191" s="2"/>
      <c r="M191" s="2"/>
      <c r="N191" s="2"/>
      <c r="O191" s="2"/>
    </row>
    <row r="192" spans="1:15" ht="15">
      <c r="A192" s="118">
        <v>706</v>
      </c>
      <c r="B192" s="2" t="s">
        <v>152</v>
      </c>
      <c r="C192" s="2" t="s">
        <v>153</v>
      </c>
      <c r="D192" s="2">
        <v>228</v>
      </c>
      <c r="E192" s="108">
        <v>45321</v>
      </c>
      <c r="F192" s="119">
        <v>228</v>
      </c>
      <c r="G192" s="2"/>
      <c r="H192" s="2"/>
      <c r="I192" s="120">
        <v>45000</v>
      </c>
      <c r="J192" s="2"/>
      <c r="K192" s="2"/>
      <c r="L192" s="2"/>
      <c r="M192" s="2"/>
      <c r="N192" s="2"/>
      <c r="O192" s="2"/>
    </row>
    <row r="193" spans="1:15" ht="15">
      <c r="A193" s="118">
        <v>729</v>
      </c>
      <c r="B193" s="2" t="s">
        <v>152</v>
      </c>
      <c r="C193" s="2" t="s">
        <v>153</v>
      </c>
      <c r="D193" s="2">
        <v>229</v>
      </c>
      <c r="E193" s="108">
        <v>45321</v>
      </c>
      <c r="F193" s="119">
        <v>229</v>
      </c>
      <c r="G193" s="2"/>
      <c r="H193" s="2"/>
      <c r="I193" s="120">
        <v>45000</v>
      </c>
      <c r="J193" s="2"/>
      <c r="K193" s="2"/>
      <c r="L193" s="2"/>
      <c r="M193" s="2"/>
      <c r="N193" s="2"/>
      <c r="O193" s="2"/>
    </row>
    <row r="194" spans="1:15" ht="15">
      <c r="A194" s="118">
        <v>759</v>
      </c>
      <c r="B194" s="2" t="s">
        <v>152</v>
      </c>
      <c r="C194" s="2" t="s">
        <v>153</v>
      </c>
      <c r="D194" s="2">
        <v>230</v>
      </c>
      <c r="E194" s="108">
        <v>45321</v>
      </c>
      <c r="F194" s="119">
        <v>230</v>
      </c>
      <c r="G194" s="2"/>
      <c r="H194" s="2"/>
      <c r="I194" s="120">
        <v>45000</v>
      </c>
      <c r="J194" s="2"/>
      <c r="K194" s="2"/>
      <c r="L194" s="2"/>
      <c r="M194" s="2"/>
      <c r="N194" s="2"/>
      <c r="O194" s="2"/>
    </row>
    <row r="195" spans="1:15" ht="15">
      <c r="A195" s="118">
        <v>768</v>
      </c>
      <c r="B195" s="2" t="s">
        <v>152</v>
      </c>
      <c r="C195" s="2" t="s">
        <v>153</v>
      </c>
      <c r="D195" s="2">
        <v>232</v>
      </c>
      <c r="E195" s="108">
        <v>45321</v>
      </c>
      <c r="F195" s="119">
        <v>232</v>
      </c>
      <c r="G195" s="2"/>
      <c r="H195" s="2"/>
      <c r="I195" s="120">
        <v>35000</v>
      </c>
      <c r="J195" s="2"/>
      <c r="K195" s="2"/>
      <c r="L195" s="2"/>
      <c r="M195" s="2"/>
      <c r="N195" s="2"/>
      <c r="O195" s="2"/>
    </row>
    <row r="196" spans="1:15" ht="15">
      <c r="A196" s="118">
        <v>769</v>
      </c>
      <c r="B196" s="2" t="s">
        <v>152</v>
      </c>
      <c r="C196" s="2" t="s">
        <v>153</v>
      </c>
      <c r="D196" s="2">
        <v>233</v>
      </c>
      <c r="E196" s="108">
        <v>45321</v>
      </c>
      <c r="F196" s="119">
        <v>233</v>
      </c>
      <c r="G196" s="2"/>
      <c r="H196" s="2"/>
      <c r="I196" s="120">
        <v>40000</v>
      </c>
      <c r="J196" s="2"/>
      <c r="K196" s="2"/>
      <c r="L196" s="2"/>
      <c r="M196" s="2"/>
      <c r="N196" s="2"/>
      <c r="O196" s="2"/>
    </row>
    <row r="197" spans="1:15" ht="15">
      <c r="A197" s="118">
        <v>797</v>
      </c>
      <c r="B197" s="2" t="s">
        <v>152</v>
      </c>
      <c r="C197" s="2" t="s">
        <v>153</v>
      </c>
      <c r="D197" s="2">
        <v>234</v>
      </c>
      <c r="E197" s="108">
        <v>45321</v>
      </c>
      <c r="F197" s="119">
        <v>234</v>
      </c>
      <c r="G197" s="2"/>
      <c r="H197" s="2"/>
      <c r="I197" s="120">
        <v>55000</v>
      </c>
      <c r="J197" s="2"/>
      <c r="K197" s="2"/>
      <c r="L197" s="2"/>
      <c r="M197" s="2"/>
      <c r="N197" s="2"/>
      <c r="O197" s="2"/>
    </row>
    <row r="198" spans="1:15" ht="15">
      <c r="A198" s="118">
        <v>820</v>
      </c>
      <c r="B198" s="2" t="s">
        <v>152</v>
      </c>
      <c r="C198" s="2" t="s">
        <v>153</v>
      </c>
      <c r="D198" s="2">
        <v>237</v>
      </c>
      <c r="E198" s="108">
        <v>45321</v>
      </c>
      <c r="F198" s="119">
        <v>237</v>
      </c>
      <c r="G198" s="2"/>
      <c r="H198" s="2"/>
      <c r="I198" s="120">
        <v>40000</v>
      </c>
      <c r="J198" s="2"/>
      <c r="K198" s="2"/>
      <c r="L198" s="2"/>
      <c r="M198" s="2"/>
      <c r="N198" s="2"/>
      <c r="O198" s="2"/>
    </row>
    <row r="199" spans="1:15" ht="15">
      <c r="A199" s="118">
        <v>821</v>
      </c>
      <c r="B199" s="2" t="s">
        <v>152</v>
      </c>
      <c r="C199" s="2" t="s">
        <v>153</v>
      </c>
      <c r="D199" s="2">
        <v>238</v>
      </c>
      <c r="E199" s="108">
        <v>45321</v>
      </c>
      <c r="F199" s="119">
        <v>238</v>
      </c>
      <c r="G199" s="2"/>
      <c r="H199" s="2"/>
      <c r="I199" s="120">
        <v>35000</v>
      </c>
      <c r="J199" s="2"/>
      <c r="K199" s="2"/>
      <c r="L199" s="2"/>
      <c r="M199" s="2"/>
      <c r="N199" s="2"/>
      <c r="O199" s="2"/>
    </row>
    <row r="200" spans="1:15" ht="15">
      <c r="A200" s="118">
        <v>882</v>
      </c>
      <c r="B200" s="2" t="s">
        <v>152</v>
      </c>
      <c r="C200" s="2" t="s">
        <v>153</v>
      </c>
      <c r="D200" s="2">
        <v>239</v>
      </c>
      <c r="E200" s="108">
        <v>45321</v>
      </c>
      <c r="F200" s="119">
        <v>239</v>
      </c>
      <c r="G200" s="2"/>
      <c r="H200" s="2"/>
      <c r="I200" s="120">
        <v>50000</v>
      </c>
      <c r="J200" s="2"/>
      <c r="K200" s="2"/>
      <c r="L200" s="2"/>
      <c r="M200" s="2"/>
      <c r="N200" s="2"/>
      <c r="O200" s="2"/>
    </row>
    <row r="201" spans="1:15" ht="15">
      <c r="A201" s="118">
        <v>883</v>
      </c>
      <c r="B201" s="2" t="s">
        <v>152</v>
      </c>
      <c r="C201" s="2" t="s">
        <v>153</v>
      </c>
      <c r="D201" s="2">
        <v>240</v>
      </c>
      <c r="E201" s="108">
        <v>45321</v>
      </c>
      <c r="F201" s="119">
        <v>240</v>
      </c>
      <c r="G201" s="2"/>
      <c r="H201" s="2"/>
      <c r="I201" s="120">
        <v>50000</v>
      </c>
      <c r="J201" s="2"/>
      <c r="K201" s="2"/>
      <c r="L201" s="2"/>
      <c r="M201" s="2"/>
      <c r="N201" s="2"/>
      <c r="O201" s="2"/>
    </row>
    <row r="202" spans="1:15" ht="15">
      <c r="A202" s="118">
        <v>884</v>
      </c>
      <c r="B202" s="2" t="s">
        <v>152</v>
      </c>
      <c r="C202" s="2" t="s">
        <v>153</v>
      </c>
      <c r="D202" s="2">
        <v>241</v>
      </c>
      <c r="E202" s="108">
        <v>45321</v>
      </c>
      <c r="F202" s="119">
        <v>241</v>
      </c>
      <c r="G202" s="2"/>
      <c r="H202" s="2"/>
      <c r="I202" s="120">
        <v>50000</v>
      </c>
      <c r="J202" s="2"/>
      <c r="K202" s="2"/>
      <c r="L202" s="2"/>
      <c r="M202" s="2"/>
      <c r="N202" s="2"/>
      <c r="O202" s="2"/>
    </row>
    <row r="203" spans="1:15" ht="15">
      <c r="A203" s="118">
        <v>886</v>
      </c>
      <c r="B203" s="2" t="s">
        <v>152</v>
      </c>
      <c r="C203" s="2" t="s">
        <v>153</v>
      </c>
      <c r="D203" s="2">
        <v>242</v>
      </c>
      <c r="E203" s="108">
        <v>45321</v>
      </c>
      <c r="F203" s="119">
        <v>242</v>
      </c>
      <c r="G203" s="2"/>
      <c r="H203" s="2"/>
      <c r="I203" s="120">
        <v>35000</v>
      </c>
      <c r="J203" s="2"/>
      <c r="K203" s="2"/>
      <c r="L203" s="2"/>
      <c r="M203" s="2"/>
      <c r="N203" s="2"/>
      <c r="O203" s="2"/>
    </row>
    <row r="204" spans="1:15" ht="15">
      <c r="A204" s="118">
        <v>888</v>
      </c>
      <c r="B204" s="2" t="s">
        <v>152</v>
      </c>
      <c r="C204" s="2" t="s">
        <v>153</v>
      </c>
      <c r="D204" s="2">
        <v>243</v>
      </c>
      <c r="E204" s="108">
        <v>45321</v>
      </c>
      <c r="F204" s="119">
        <v>243</v>
      </c>
      <c r="G204" s="2"/>
      <c r="H204" s="2"/>
      <c r="I204" s="120">
        <v>50000</v>
      </c>
      <c r="J204" s="2"/>
      <c r="K204" s="2"/>
      <c r="L204" s="2"/>
      <c r="M204" s="2"/>
      <c r="N204" s="2"/>
      <c r="O204" s="2"/>
    </row>
    <row r="205" spans="1:15" ht="15">
      <c r="A205" s="118">
        <v>889</v>
      </c>
      <c r="B205" s="2" t="s">
        <v>152</v>
      </c>
      <c r="C205" s="2" t="s">
        <v>153</v>
      </c>
      <c r="D205" s="2">
        <v>244</v>
      </c>
      <c r="E205" s="108">
        <v>45321</v>
      </c>
      <c r="F205" s="119">
        <v>244</v>
      </c>
      <c r="G205" s="2"/>
      <c r="H205" s="2"/>
      <c r="I205" s="120">
        <v>50000</v>
      </c>
      <c r="J205" s="2"/>
      <c r="K205" s="2"/>
      <c r="L205" s="2"/>
      <c r="M205" s="2"/>
      <c r="N205" s="2"/>
      <c r="O205" s="2"/>
    </row>
    <row r="206" spans="1:15" ht="15">
      <c r="A206" s="118">
        <v>890</v>
      </c>
      <c r="B206" s="2" t="s">
        <v>152</v>
      </c>
      <c r="C206" s="2" t="s">
        <v>153</v>
      </c>
      <c r="D206" s="2">
        <v>245</v>
      </c>
      <c r="E206" s="108">
        <v>45321</v>
      </c>
      <c r="F206" s="119">
        <v>245</v>
      </c>
      <c r="G206" s="2"/>
      <c r="H206" s="2"/>
      <c r="I206" s="120">
        <v>45000</v>
      </c>
      <c r="J206" s="2"/>
      <c r="K206" s="2"/>
      <c r="L206" s="2"/>
      <c r="M206" s="2"/>
      <c r="N206" s="2"/>
      <c r="O206" s="2"/>
    </row>
    <row r="207" spans="1:15" ht="15">
      <c r="A207" s="118">
        <v>891</v>
      </c>
      <c r="B207" s="2" t="s">
        <v>152</v>
      </c>
      <c r="C207" s="2" t="s">
        <v>153</v>
      </c>
      <c r="D207" s="2">
        <v>246</v>
      </c>
      <c r="E207" s="108">
        <v>45321</v>
      </c>
      <c r="F207" s="119">
        <v>246</v>
      </c>
      <c r="G207" s="2"/>
      <c r="H207" s="2"/>
      <c r="I207" s="120">
        <v>30000</v>
      </c>
      <c r="J207" s="2"/>
      <c r="K207" s="2"/>
      <c r="L207" s="2"/>
      <c r="M207" s="2"/>
      <c r="N207" s="2"/>
      <c r="O207" s="2"/>
    </row>
    <row r="208" spans="1:15" ht="15">
      <c r="A208" s="118">
        <v>892</v>
      </c>
      <c r="B208" s="2" t="s">
        <v>152</v>
      </c>
      <c r="C208" s="2" t="s">
        <v>153</v>
      </c>
      <c r="D208" s="2">
        <v>247</v>
      </c>
      <c r="E208" s="108">
        <v>45321</v>
      </c>
      <c r="F208" s="119">
        <v>247</v>
      </c>
      <c r="G208" s="2"/>
      <c r="H208" s="2"/>
      <c r="I208" s="120">
        <v>45000</v>
      </c>
      <c r="J208" s="2"/>
      <c r="K208" s="2"/>
      <c r="L208" s="2"/>
      <c r="M208" s="2"/>
      <c r="N208" s="2"/>
      <c r="O208" s="2"/>
    </row>
    <row r="209" spans="1:15" ht="15">
      <c r="A209" s="118">
        <v>893</v>
      </c>
      <c r="B209" s="2" t="s">
        <v>152</v>
      </c>
      <c r="C209" s="2" t="s">
        <v>153</v>
      </c>
      <c r="D209" s="2">
        <v>248</v>
      </c>
      <c r="E209" s="108">
        <v>45321</v>
      </c>
      <c r="F209" s="119">
        <v>248</v>
      </c>
      <c r="G209" s="2"/>
      <c r="H209" s="2"/>
      <c r="I209" s="120">
        <v>17000</v>
      </c>
      <c r="J209" s="2"/>
      <c r="K209" s="2"/>
      <c r="L209" s="2"/>
      <c r="M209" s="2"/>
      <c r="N209" s="2"/>
      <c r="O209" s="2"/>
    </row>
    <row r="210" spans="1:15" ht="15">
      <c r="A210" s="118">
        <v>894</v>
      </c>
      <c r="B210" s="2" t="s">
        <v>152</v>
      </c>
      <c r="C210" s="2" t="s">
        <v>153</v>
      </c>
      <c r="D210" s="2">
        <v>249</v>
      </c>
      <c r="E210" s="108">
        <v>45321</v>
      </c>
      <c r="F210" s="119">
        <v>249</v>
      </c>
      <c r="G210" s="2"/>
      <c r="H210" s="2"/>
      <c r="I210" s="120">
        <v>17000</v>
      </c>
      <c r="J210" s="2"/>
      <c r="K210" s="2"/>
      <c r="L210" s="2"/>
      <c r="M210" s="2"/>
      <c r="N210" s="2"/>
      <c r="O210" s="2"/>
    </row>
    <row r="211" spans="1:15" ht="15">
      <c r="A211" s="118">
        <v>896</v>
      </c>
      <c r="B211" s="2" t="s">
        <v>152</v>
      </c>
      <c r="C211" s="2" t="s">
        <v>153</v>
      </c>
      <c r="D211" s="2">
        <v>250</v>
      </c>
      <c r="E211" s="108">
        <v>45321</v>
      </c>
      <c r="F211" s="119">
        <v>250</v>
      </c>
      <c r="G211" s="2"/>
      <c r="H211" s="2"/>
      <c r="I211" s="120">
        <v>45000</v>
      </c>
      <c r="J211" s="2"/>
      <c r="K211" s="2"/>
      <c r="L211" s="2"/>
      <c r="M211" s="2"/>
      <c r="N211" s="2"/>
      <c r="O211" s="2"/>
    </row>
    <row r="212" spans="1:15" ht="15">
      <c r="A212" s="118">
        <v>897</v>
      </c>
      <c r="B212" s="2" t="s">
        <v>152</v>
      </c>
      <c r="C212" s="2" t="s">
        <v>153</v>
      </c>
      <c r="D212" s="2">
        <v>251</v>
      </c>
      <c r="E212" s="108">
        <v>45321</v>
      </c>
      <c r="F212" s="119">
        <v>251</v>
      </c>
      <c r="G212" s="2"/>
      <c r="H212" s="2"/>
      <c r="I212" s="120">
        <v>45000</v>
      </c>
      <c r="J212" s="2"/>
      <c r="K212" s="2"/>
      <c r="L212" s="2"/>
      <c r="M212" s="2"/>
      <c r="N212" s="2"/>
      <c r="O212" s="2"/>
    </row>
    <row r="213" spans="1:15" ht="15">
      <c r="A213" s="118">
        <v>899</v>
      </c>
      <c r="B213" s="2" t="s">
        <v>152</v>
      </c>
      <c r="C213" s="2" t="s">
        <v>153</v>
      </c>
      <c r="D213" s="2">
        <v>252</v>
      </c>
      <c r="E213" s="108">
        <v>45321</v>
      </c>
      <c r="F213" s="119">
        <v>252</v>
      </c>
      <c r="G213" s="2"/>
      <c r="H213" s="2"/>
      <c r="I213" s="120">
        <v>40000</v>
      </c>
      <c r="J213" s="2"/>
      <c r="K213" s="2"/>
      <c r="L213" s="2"/>
      <c r="M213" s="2"/>
      <c r="N213" s="2"/>
      <c r="O213" s="2"/>
    </row>
    <row r="214" spans="1:15" ht="15">
      <c r="A214" s="118">
        <v>903</v>
      </c>
      <c r="B214" s="2" t="s">
        <v>152</v>
      </c>
      <c r="C214" s="2" t="s">
        <v>153</v>
      </c>
      <c r="D214" s="2">
        <v>255</v>
      </c>
      <c r="E214" s="108">
        <v>45321</v>
      </c>
      <c r="F214" s="119">
        <v>255</v>
      </c>
      <c r="G214" s="2"/>
      <c r="H214" s="2"/>
      <c r="I214" s="120">
        <v>40000</v>
      </c>
      <c r="J214" s="2"/>
      <c r="K214" s="2"/>
      <c r="L214" s="2"/>
      <c r="M214" s="2"/>
      <c r="N214" s="2"/>
      <c r="O214" s="2"/>
    </row>
    <row r="215" spans="1:15" ht="15">
      <c r="A215" s="118">
        <v>904</v>
      </c>
      <c r="B215" s="2" t="s">
        <v>152</v>
      </c>
      <c r="C215" s="2" t="s">
        <v>153</v>
      </c>
      <c r="D215" s="2">
        <v>256</v>
      </c>
      <c r="E215" s="108">
        <v>45321</v>
      </c>
      <c r="F215" s="119">
        <v>256</v>
      </c>
      <c r="G215" s="2"/>
      <c r="H215" s="2"/>
      <c r="I215" s="120">
        <v>45000</v>
      </c>
      <c r="J215" s="2"/>
      <c r="K215" s="2"/>
      <c r="L215" s="2"/>
      <c r="M215" s="2"/>
      <c r="N215" s="2"/>
      <c r="O215" s="2"/>
    </row>
    <row r="216" spans="1:15" ht="15">
      <c r="A216" s="118">
        <v>905</v>
      </c>
      <c r="B216" s="2" t="s">
        <v>152</v>
      </c>
      <c r="C216" s="2" t="s">
        <v>153</v>
      </c>
      <c r="D216" s="2">
        <v>257</v>
      </c>
      <c r="E216" s="108">
        <v>45321</v>
      </c>
      <c r="F216" s="119">
        <v>257</v>
      </c>
      <c r="G216" s="2"/>
      <c r="H216" s="2"/>
      <c r="I216" s="120">
        <v>45000</v>
      </c>
      <c r="J216" s="2"/>
      <c r="K216" s="2"/>
      <c r="L216" s="2"/>
      <c r="M216" s="2"/>
      <c r="N216" s="2"/>
      <c r="O216" s="2"/>
    </row>
    <row r="217" spans="1:15" ht="15">
      <c r="A217" s="118">
        <v>906</v>
      </c>
      <c r="B217" s="2" t="s">
        <v>152</v>
      </c>
      <c r="C217" s="2" t="s">
        <v>153</v>
      </c>
      <c r="D217" s="2">
        <v>258</v>
      </c>
      <c r="E217" s="108">
        <v>45321</v>
      </c>
      <c r="F217" s="119">
        <v>258</v>
      </c>
      <c r="G217" s="2"/>
      <c r="H217" s="2"/>
      <c r="I217" s="120">
        <v>35000</v>
      </c>
      <c r="J217" s="2"/>
      <c r="K217" s="2"/>
      <c r="L217" s="2"/>
      <c r="M217" s="2"/>
      <c r="N217" s="2"/>
      <c r="O217" s="2"/>
    </row>
    <row r="218" spans="1:15" ht="15">
      <c r="A218" s="118">
        <v>908</v>
      </c>
      <c r="B218" s="2" t="s">
        <v>152</v>
      </c>
      <c r="C218" s="2" t="s">
        <v>153</v>
      </c>
      <c r="D218" s="2">
        <v>259</v>
      </c>
      <c r="E218" s="108">
        <v>45321</v>
      </c>
      <c r="F218" s="119">
        <v>259</v>
      </c>
      <c r="G218" s="2"/>
      <c r="H218" s="2"/>
      <c r="I218" s="120">
        <v>25000</v>
      </c>
      <c r="J218" s="2"/>
      <c r="K218" s="2"/>
      <c r="L218" s="2"/>
      <c r="M218" s="2"/>
      <c r="N218" s="2"/>
      <c r="O218" s="2"/>
    </row>
    <row r="219" spans="1:15" ht="15">
      <c r="A219" s="118">
        <v>909</v>
      </c>
      <c r="B219" s="2" t="s">
        <v>152</v>
      </c>
      <c r="C219" s="2" t="s">
        <v>153</v>
      </c>
      <c r="D219" s="2">
        <v>260</v>
      </c>
      <c r="E219" s="108">
        <v>45321</v>
      </c>
      <c r="F219" s="119">
        <v>260</v>
      </c>
      <c r="G219" s="2"/>
      <c r="H219" s="2"/>
      <c r="I219" s="120">
        <v>25000</v>
      </c>
      <c r="J219" s="2"/>
      <c r="K219" s="2"/>
      <c r="L219" s="2"/>
      <c r="M219" s="2"/>
      <c r="N219" s="2"/>
      <c r="O219" s="2"/>
    </row>
    <row r="220" spans="1:15" ht="15">
      <c r="A220" s="118">
        <v>912</v>
      </c>
      <c r="B220" s="2" t="s">
        <v>152</v>
      </c>
      <c r="C220" s="2" t="s">
        <v>153</v>
      </c>
      <c r="D220" s="2">
        <v>261</v>
      </c>
      <c r="E220" s="108">
        <v>45321</v>
      </c>
      <c r="F220" s="119">
        <v>261</v>
      </c>
      <c r="G220" s="2"/>
      <c r="H220" s="2"/>
      <c r="I220" s="120">
        <v>12000</v>
      </c>
      <c r="J220" s="2"/>
      <c r="K220" s="2"/>
      <c r="L220" s="2"/>
      <c r="M220" s="2"/>
      <c r="N220" s="2"/>
      <c r="O220" s="2"/>
    </row>
    <row r="221" spans="1:15" ht="15">
      <c r="A221" s="118">
        <v>913</v>
      </c>
      <c r="B221" s="2" t="s">
        <v>152</v>
      </c>
      <c r="C221" s="2" t="s">
        <v>153</v>
      </c>
      <c r="D221" s="2">
        <v>262</v>
      </c>
      <c r="E221" s="108">
        <v>45321</v>
      </c>
      <c r="F221" s="119">
        <v>262</v>
      </c>
      <c r="G221" s="2"/>
      <c r="H221" s="2"/>
      <c r="I221" s="120">
        <v>12000</v>
      </c>
      <c r="J221" s="2"/>
      <c r="K221" s="2"/>
      <c r="L221" s="2"/>
      <c r="M221" s="2"/>
      <c r="N221" s="2"/>
      <c r="O221" s="2"/>
    </row>
    <row r="222" spans="1:15" ht="15">
      <c r="A222" s="118">
        <v>914</v>
      </c>
      <c r="B222" s="2" t="s">
        <v>152</v>
      </c>
      <c r="C222" s="2" t="s">
        <v>153</v>
      </c>
      <c r="D222" s="2">
        <v>263</v>
      </c>
      <c r="E222" s="108">
        <v>45321</v>
      </c>
      <c r="F222" s="119">
        <v>263</v>
      </c>
      <c r="G222" s="2"/>
      <c r="H222" s="2"/>
      <c r="I222" s="120">
        <v>30000</v>
      </c>
      <c r="J222" s="2"/>
      <c r="K222" s="2"/>
      <c r="L222" s="2"/>
      <c r="M222" s="2"/>
      <c r="N222" s="2"/>
      <c r="O222" s="2"/>
    </row>
    <row r="223" spans="1:15" ht="15">
      <c r="A223" s="118">
        <v>915</v>
      </c>
      <c r="B223" s="2" t="s">
        <v>152</v>
      </c>
      <c r="C223" s="2" t="s">
        <v>153</v>
      </c>
      <c r="D223" s="2">
        <v>264</v>
      </c>
      <c r="E223" s="108">
        <v>45321</v>
      </c>
      <c r="F223" s="119">
        <v>264</v>
      </c>
      <c r="G223" s="2"/>
      <c r="H223" s="2"/>
      <c r="I223" s="120">
        <v>20000</v>
      </c>
      <c r="J223" s="2"/>
      <c r="K223" s="2"/>
      <c r="L223" s="2"/>
      <c r="M223" s="2"/>
      <c r="N223" s="2"/>
      <c r="O223" s="2"/>
    </row>
    <row r="224" spans="1:15" ht="15">
      <c r="A224" s="118">
        <v>917</v>
      </c>
      <c r="B224" s="2" t="s">
        <v>152</v>
      </c>
      <c r="C224" s="2" t="s">
        <v>153</v>
      </c>
      <c r="D224" s="2">
        <v>265</v>
      </c>
      <c r="E224" s="108">
        <v>45321</v>
      </c>
      <c r="F224" s="119">
        <v>265</v>
      </c>
      <c r="G224" s="2"/>
      <c r="H224" s="2"/>
      <c r="I224" s="120">
        <v>50000</v>
      </c>
      <c r="J224" s="2"/>
      <c r="K224" s="2"/>
      <c r="L224" s="2"/>
      <c r="M224" s="2"/>
      <c r="N224" s="2"/>
      <c r="O224" s="2"/>
    </row>
    <row r="225" spans="1:15" ht="15">
      <c r="A225" s="118">
        <v>918</v>
      </c>
      <c r="B225" s="2" t="s">
        <v>152</v>
      </c>
      <c r="C225" s="2" t="s">
        <v>153</v>
      </c>
      <c r="D225" s="2">
        <v>266</v>
      </c>
      <c r="E225" s="108">
        <v>45321</v>
      </c>
      <c r="F225" s="119">
        <v>266</v>
      </c>
      <c r="G225" s="2"/>
      <c r="H225" s="2"/>
      <c r="I225" s="120">
        <v>45000</v>
      </c>
      <c r="J225" s="2"/>
      <c r="K225" s="2"/>
      <c r="L225" s="2"/>
      <c r="M225" s="2"/>
      <c r="N225" s="2"/>
      <c r="O225" s="2"/>
    </row>
    <row r="226" spans="1:15" ht="15">
      <c r="A226" s="118">
        <v>919</v>
      </c>
      <c r="B226" s="2" t="s">
        <v>152</v>
      </c>
      <c r="C226" s="2" t="s">
        <v>153</v>
      </c>
      <c r="D226" s="2">
        <v>267</v>
      </c>
      <c r="E226" s="108">
        <v>45321</v>
      </c>
      <c r="F226" s="119">
        <v>267</v>
      </c>
      <c r="G226" s="2"/>
      <c r="H226" s="2"/>
      <c r="I226" s="120">
        <v>50000</v>
      </c>
      <c r="J226" s="2"/>
      <c r="K226" s="2"/>
      <c r="L226" s="2"/>
      <c r="M226" s="2"/>
      <c r="N226" s="2"/>
      <c r="O226" s="2"/>
    </row>
    <row r="227" spans="1:15" ht="15">
      <c r="A227" s="118">
        <v>920</v>
      </c>
      <c r="B227" s="2" t="s">
        <v>152</v>
      </c>
      <c r="C227" s="2" t="s">
        <v>153</v>
      </c>
      <c r="D227" s="2">
        <v>268</v>
      </c>
      <c r="E227" s="108">
        <v>45321</v>
      </c>
      <c r="F227" s="119">
        <v>268</v>
      </c>
      <c r="G227" s="2"/>
      <c r="H227" s="2"/>
      <c r="I227" s="120">
        <v>50000</v>
      </c>
      <c r="J227" s="2"/>
      <c r="K227" s="2"/>
      <c r="L227" s="2"/>
      <c r="M227" s="2"/>
      <c r="N227" s="2"/>
      <c r="O227" s="2"/>
    </row>
    <row r="228" spans="1:15" ht="15">
      <c r="A228" s="118">
        <v>921</v>
      </c>
      <c r="B228" s="2" t="s">
        <v>152</v>
      </c>
      <c r="C228" s="2" t="s">
        <v>153</v>
      </c>
      <c r="D228" s="2">
        <v>269</v>
      </c>
      <c r="E228" s="108">
        <v>45321</v>
      </c>
      <c r="F228" s="119">
        <v>269</v>
      </c>
      <c r="G228" s="2"/>
      <c r="H228" s="2"/>
      <c r="I228" s="120">
        <v>55000</v>
      </c>
      <c r="J228" s="2"/>
      <c r="K228" s="2"/>
      <c r="L228" s="2"/>
      <c r="M228" s="2"/>
      <c r="N228" s="2"/>
      <c r="O228" s="2"/>
    </row>
    <row r="229" spans="1:15" ht="15">
      <c r="A229" s="118">
        <v>922</v>
      </c>
      <c r="B229" s="2" t="s">
        <v>152</v>
      </c>
      <c r="C229" s="2" t="s">
        <v>153</v>
      </c>
      <c r="D229" s="2">
        <v>270</v>
      </c>
      <c r="E229" s="108">
        <v>45321</v>
      </c>
      <c r="F229" s="119">
        <v>270</v>
      </c>
      <c r="G229" s="2"/>
      <c r="H229" s="2"/>
      <c r="I229" s="120">
        <v>50000</v>
      </c>
      <c r="J229" s="2"/>
      <c r="K229" s="2"/>
      <c r="L229" s="2"/>
      <c r="M229" s="2"/>
      <c r="N229" s="2"/>
      <c r="O229" s="2"/>
    </row>
    <row r="230" spans="1:15" ht="15">
      <c r="A230" s="118">
        <v>924</v>
      </c>
      <c r="B230" s="2" t="s">
        <v>152</v>
      </c>
      <c r="C230" s="2" t="s">
        <v>153</v>
      </c>
      <c r="D230" s="2">
        <v>271</v>
      </c>
      <c r="E230" s="108">
        <v>45321</v>
      </c>
      <c r="F230" s="119">
        <v>271</v>
      </c>
      <c r="G230" s="2"/>
      <c r="H230" s="2"/>
      <c r="I230" s="120">
        <v>40000</v>
      </c>
      <c r="J230" s="2"/>
      <c r="K230" s="2"/>
      <c r="L230" s="2"/>
      <c r="M230" s="2"/>
      <c r="N230" s="2"/>
      <c r="O230" s="2"/>
    </row>
    <row r="231" spans="1:15" ht="15">
      <c r="A231" s="118">
        <v>925</v>
      </c>
      <c r="B231" s="2" t="s">
        <v>152</v>
      </c>
      <c r="C231" s="2" t="s">
        <v>153</v>
      </c>
      <c r="D231" s="2">
        <v>272</v>
      </c>
      <c r="E231" s="108">
        <v>45321</v>
      </c>
      <c r="F231" s="119">
        <v>272</v>
      </c>
      <c r="G231" s="2"/>
      <c r="H231" s="2"/>
      <c r="I231" s="120">
        <v>25000</v>
      </c>
      <c r="J231" s="2"/>
      <c r="K231" s="2"/>
      <c r="L231" s="2"/>
      <c r="M231" s="2"/>
      <c r="N231" s="2"/>
      <c r="O231" s="2"/>
    </row>
    <row r="232" spans="1:15" ht="15">
      <c r="A232" s="118">
        <v>927</v>
      </c>
      <c r="B232" s="2" t="s">
        <v>152</v>
      </c>
      <c r="C232" s="2" t="s">
        <v>153</v>
      </c>
      <c r="D232" s="2">
        <v>273</v>
      </c>
      <c r="E232" s="108">
        <v>45321</v>
      </c>
      <c r="F232" s="119">
        <v>273</v>
      </c>
      <c r="G232" s="2"/>
      <c r="H232" s="2"/>
      <c r="I232" s="120">
        <v>50000</v>
      </c>
      <c r="J232" s="2"/>
      <c r="K232" s="2"/>
      <c r="L232" s="2"/>
      <c r="M232" s="2"/>
      <c r="N232" s="2"/>
      <c r="O232" s="2"/>
    </row>
    <row r="233" spans="1:15" ht="15">
      <c r="A233" s="118">
        <v>928</v>
      </c>
      <c r="B233" s="2" t="s">
        <v>152</v>
      </c>
      <c r="C233" s="2" t="s">
        <v>153</v>
      </c>
      <c r="D233" s="2">
        <v>274</v>
      </c>
      <c r="E233" s="108">
        <v>45321</v>
      </c>
      <c r="F233" s="119">
        <v>274</v>
      </c>
      <c r="G233" s="2"/>
      <c r="H233" s="2"/>
      <c r="I233" s="120">
        <v>50000</v>
      </c>
      <c r="J233" s="2"/>
      <c r="K233" s="2"/>
      <c r="L233" s="2"/>
      <c r="M233" s="2"/>
      <c r="N233" s="2"/>
      <c r="O233" s="2"/>
    </row>
    <row r="234" spans="1:15" ht="15">
      <c r="A234" s="118">
        <v>22</v>
      </c>
      <c r="B234" s="2" t="s">
        <v>152</v>
      </c>
      <c r="C234" s="2" t="s">
        <v>153</v>
      </c>
      <c r="D234" s="2">
        <v>275</v>
      </c>
      <c r="E234" s="108">
        <v>45321</v>
      </c>
      <c r="F234" s="119">
        <v>275</v>
      </c>
      <c r="G234" s="2"/>
      <c r="H234" s="2"/>
      <c r="I234" s="120">
        <v>45000</v>
      </c>
      <c r="J234" s="2"/>
      <c r="K234" s="2"/>
      <c r="L234" s="2"/>
      <c r="M234" s="2"/>
      <c r="N234" s="2"/>
      <c r="O234" s="2"/>
    </row>
    <row r="235" spans="1:15" ht="15">
      <c r="A235" s="118">
        <v>42</v>
      </c>
      <c r="B235" s="2" t="s">
        <v>152</v>
      </c>
      <c r="C235" s="2" t="s">
        <v>153</v>
      </c>
      <c r="D235" s="2">
        <v>277</v>
      </c>
      <c r="E235" s="108">
        <v>45321</v>
      </c>
      <c r="F235" s="119">
        <v>277</v>
      </c>
      <c r="G235" s="2"/>
      <c r="H235" s="2"/>
      <c r="I235" s="120">
        <v>25000</v>
      </c>
      <c r="J235" s="2"/>
      <c r="K235" s="2"/>
      <c r="L235" s="2"/>
      <c r="M235" s="2"/>
      <c r="N235" s="2"/>
      <c r="O235" s="2"/>
    </row>
    <row r="236" spans="1:15" ht="15">
      <c r="A236" s="118">
        <v>898</v>
      </c>
      <c r="B236" s="2" t="s">
        <v>152</v>
      </c>
      <c r="C236" s="2" t="s">
        <v>153</v>
      </c>
      <c r="D236" s="2">
        <v>278</v>
      </c>
      <c r="E236" s="108">
        <v>45321</v>
      </c>
      <c r="F236" s="119">
        <v>278</v>
      </c>
      <c r="G236" s="2"/>
      <c r="H236" s="2"/>
      <c r="I236" s="120">
        <v>40000</v>
      </c>
      <c r="J236" s="2"/>
      <c r="K236" s="2"/>
      <c r="L236" s="2"/>
      <c r="M236" s="2"/>
      <c r="N236" s="2"/>
      <c r="O236" s="2"/>
    </row>
    <row r="237" spans="1:15" ht="15">
      <c r="A237" s="118">
        <v>929</v>
      </c>
      <c r="B237" s="2" t="s">
        <v>152</v>
      </c>
      <c r="C237" s="2" t="s">
        <v>153</v>
      </c>
      <c r="D237" s="2">
        <v>279</v>
      </c>
      <c r="E237" s="108">
        <v>45321</v>
      </c>
      <c r="F237" s="119">
        <v>279</v>
      </c>
      <c r="G237" s="2"/>
      <c r="H237" s="2"/>
      <c r="I237" s="120">
        <v>50000</v>
      </c>
      <c r="J237" s="2"/>
      <c r="K237" s="2"/>
      <c r="L237" s="2"/>
      <c r="M237" s="2"/>
      <c r="N237" s="2"/>
      <c r="O237" s="2"/>
    </row>
    <row r="238" spans="1:15" ht="15">
      <c r="A238" s="118">
        <v>930</v>
      </c>
      <c r="B238" s="2" t="s">
        <v>152</v>
      </c>
      <c r="C238" s="2" t="s">
        <v>153</v>
      </c>
      <c r="D238" s="2">
        <v>280</v>
      </c>
      <c r="E238" s="108">
        <v>45321</v>
      </c>
      <c r="F238" s="119">
        <v>280</v>
      </c>
      <c r="G238" s="2"/>
      <c r="H238" s="2"/>
      <c r="I238" s="120">
        <v>50000</v>
      </c>
      <c r="J238" s="2"/>
      <c r="K238" s="2"/>
      <c r="L238" s="2"/>
      <c r="M238" s="2"/>
      <c r="N238" s="2"/>
      <c r="O238" s="2"/>
    </row>
    <row r="239" spans="1:15" ht="15">
      <c r="A239" s="118">
        <v>931</v>
      </c>
      <c r="B239" s="2" t="s">
        <v>152</v>
      </c>
      <c r="C239" s="2" t="s">
        <v>153</v>
      </c>
      <c r="D239" s="2">
        <v>281</v>
      </c>
      <c r="E239" s="108">
        <v>45321</v>
      </c>
      <c r="F239" s="119">
        <v>281</v>
      </c>
      <c r="G239" s="2"/>
      <c r="H239" s="2"/>
      <c r="I239" s="120">
        <v>100000</v>
      </c>
      <c r="J239" s="2"/>
      <c r="K239" s="2"/>
      <c r="L239" s="2"/>
      <c r="M239" s="2"/>
      <c r="N239" s="2"/>
      <c r="O239" s="2"/>
    </row>
    <row r="240" spans="1:15" ht="15">
      <c r="A240" s="118">
        <v>707</v>
      </c>
      <c r="B240" s="2" t="s">
        <v>152</v>
      </c>
      <c r="C240" s="2" t="s">
        <v>153</v>
      </c>
      <c r="D240" s="2">
        <v>282</v>
      </c>
      <c r="E240" s="108">
        <v>45321</v>
      </c>
      <c r="F240" s="119">
        <v>282</v>
      </c>
      <c r="G240" s="2"/>
      <c r="H240" s="2"/>
      <c r="I240" s="120">
        <v>50000</v>
      </c>
      <c r="J240" s="2"/>
      <c r="K240" s="2"/>
      <c r="L240" s="2"/>
      <c r="M240" s="2"/>
      <c r="N240" s="2"/>
      <c r="O240" s="2"/>
    </row>
    <row r="241" spans="1:15" ht="15">
      <c r="A241" s="118">
        <v>88</v>
      </c>
      <c r="B241" s="2" t="s">
        <v>152</v>
      </c>
      <c r="C241" s="2" t="s">
        <v>153</v>
      </c>
      <c r="D241" s="2">
        <v>283</v>
      </c>
      <c r="E241" s="108">
        <v>45321</v>
      </c>
      <c r="F241" s="119">
        <v>283</v>
      </c>
      <c r="G241" s="2"/>
      <c r="H241" s="2"/>
      <c r="I241" s="120">
        <v>125000</v>
      </c>
      <c r="J241" s="2"/>
      <c r="K241" s="2"/>
      <c r="L241" s="2"/>
      <c r="M241" s="2"/>
      <c r="N241" s="2"/>
      <c r="O241" s="2"/>
    </row>
    <row r="242" spans="1:15" ht="15">
      <c r="A242" s="118">
        <v>146</v>
      </c>
      <c r="B242" s="2" t="s">
        <v>152</v>
      </c>
      <c r="C242" s="2" t="s">
        <v>153</v>
      </c>
      <c r="D242" s="2">
        <v>284</v>
      </c>
      <c r="E242" s="108">
        <v>45321</v>
      </c>
      <c r="F242" s="119">
        <v>284</v>
      </c>
      <c r="G242" s="2"/>
      <c r="H242" s="2"/>
      <c r="I242" s="120">
        <v>120000</v>
      </c>
      <c r="J242" s="2"/>
      <c r="K242" s="2"/>
      <c r="L242" s="2"/>
      <c r="M242" s="2"/>
      <c r="N242" s="2"/>
      <c r="O242" s="2"/>
    </row>
    <row r="243" spans="1:15" ht="15">
      <c r="A243" s="118">
        <v>808</v>
      </c>
      <c r="B243" s="2" t="s">
        <v>152</v>
      </c>
      <c r="C243" s="2" t="s">
        <v>153</v>
      </c>
      <c r="D243" s="2">
        <v>235</v>
      </c>
      <c r="E243" s="108">
        <v>45321</v>
      </c>
      <c r="F243" s="119">
        <v>235</v>
      </c>
      <c r="G243" s="2"/>
      <c r="H243" s="2"/>
      <c r="I243" s="120">
        <v>45000</v>
      </c>
      <c r="J243" s="2"/>
      <c r="K243" s="2"/>
      <c r="L243" s="2"/>
      <c r="M243" s="2"/>
      <c r="N243" s="2"/>
      <c r="O243" s="2"/>
    </row>
    <row r="244" spans="1:15" ht="15">
      <c r="A244" s="118">
        <v>990</v>
      </c>
      <c r="B244" s="2" t="s">
        <v>152</v>
      </c>
      <c r="C244" s="2" t="s">
        <v>153</v>
      </c>
      <c r="D244" s="2">
        <v>286</v>
      </c>
      <c r="E244" s="108">
        <v>45321</v>
      </c>
      <c r="F244" s="119">
        <v>286</v>
      </c>
      <c r="G244" s="2"/>
      <c r="H244" s="2"/>
      <c r="I244" s="120">
        <v>80000</v>
      </c>
      <c r="J244" s="2"/>
      <c r="K244" s="2"/>
      <c r="L244" s="2"/>
      <c r="M244" s="2"/>
      <c r="N244" s="2"/>
      <c r="O244" s="2"/>
    </row>
    <row r="245" spans="1:15" ht="15">
      <c r="A245" s="118">
        <v>201</v>
      </c>
      <c r="B245" s="2" t="s">
        <v>152</v>
      </c>
      <c r="C245" s="2" t="s">
        <v>153</v>
      </c>
      <c r="D245" s="2">
        <v>287</v>
      </c>
      <c r="E245" s="108">
        <v>45321</v>
      </c>
      <c r="F245" s="119">
        <v>287</v>
      </c>
      <c r="G245" s="2"/>
      <c r="H245" s="2"/>
      <c r="I245" s="120">
        <v>30000</v>
      </c>
      <c r="J245" s="2"/>
      <c r="K245" s="2"/>
      <c r="L245" s="2"/>
      <c r="M245" s="2"/>
      <c r="N245" s="2"/>
      <c r="O245" s="2"/>
    </row>
    <row r="246" spans="1:15" ht="15">
      <c r="A246" s="118">
        <v>204</v>
      </c>
      <c r="B246" s="2" t="s">
        <v>152</v>
      </c>
      <c r="C246" s="2" t="s">
        <v>153</v>
      </c>
      <c r="D246" s="2">
        <v>288</v>
      </c>
      <c r="E246" s="108">
        <v>45321</v>
      </c>
      <c r="F246" s="119">
        <v>288</v>
      </c>
      <c r="G246" s="2"/>
      <c r="H246" s="2"/>
      <c r="I246" s="120">
        <v>20000</v>
      </c>
      <c r="J246" s="2"/>
      <c r="K246" s="2"/>
      <c r="L246" s="2"/>
      <c r="M246" s="2"/>
      <c r="N246" s="2"/>
      <c r="O246" s="2"/>
    </row>
    <row r="247" spans="1:15" ht="15">
      <c r="A247" s="118">
        <v>209</v>
      </c>
      <c r="B247" s="2" t="s">
        <v>152</v>
      </c>
      <c r="C247" s="2" t="s">
        <v>153</v>
      </c>
      <c r="D247" s="2">
        <v>289</v>
      </c>
      <c r="E247" s="108">
        <v>45321</v>
      </c>
      <c r="F247" s="119">
        <v>289</v>
      </c>
      <c r="G247" s="2"/>
      <c r="H247" s="2"/>
      <c r="I247" s="120">
        <v>35000</v>
      </c>
      <c r="J247" s="2"/>
      <c r="K247" s="2"/>
      <c r="L247" s="2"/>
      <c r="M247" s="2"/>
      <c r="N247" s="2"/>
      <c r="O247" s="2"/>
    </row>
    <row r="248" spans="1:15" ht="15">
      <c r="A248" s="118">
        <v>333</v>
      </c>
      <c r="B248" s="2" t="s">
        <v>152</v>
      </c>
      <c r="C248" s="2" t="s">
        <v>153</v>
      </c>
      <c r="D248" s="2">
        <v>290</v>
      </c>
      <c r="E248" s="108">
        <v>45321</v>
      </c>
      <c r="F248" s="119">
        <v>290</v>
      </c>
      <c r="G248" s="2"/>
      <c r="H248" s="2"/>
      <c r="I248" s="120">
        <v>30000</v>
      </c>
      <c r="J248" s="2"/>
      <c r="K248" s="2"/>
      <c r="L248" s="2"/>
      <c r="M248" s="2"/>
      <c r="N248" s="2"/>
      <c r="O248" s="2"/>
    </row>
    <row r="249" spans="1:15" ht="15">
      <c r="A249" s="118">
        <v>340</v>
      </c>
      <c r="B249" s="2" t="s">
        <v>152</v>
      </c>
      <c r="C249" s="2" t="s">
        <v>153</v>
      </c>
      <c r="D249" s="2">
        <v>291</v>
      </c>
      <c r="E249" s="108">
        <v>45321</v>
      </c>
      <c r="F249" s="119">
        <v>291</v>
      </c>
      <c r="G249" s="2"/>
      <c r="H249" s="2"/>
      <c r="I249" s="120">
        <v>30000</v>
      </c>
      <c r="J249" s="2"/>
      <c r="K249" s="2"/>
      <c r="L249" s="2"/>
      <c r="M249" s="2"/>
      <c r="N249" s="2"/>
      <c r="O249" s="2"/>
    </row>
    <row r="250" spans="1:15" ht="15">
      <c r="A250" s="118">
        <v>347</v>
      </c>
      <c r="B250" s="2" t="s">
        <v>152</v>
      </c>
      <c r="C250" s="2" t="s">
        <v>153</v>
      </c>
      <c r="D250" s="2">
        <v>292</v>
      </c>
      <c r="E250" s="108">
        <v>45321</v>
      </c>
      <c r="F250" s="119">
        <v>292</v>
      </c>
      <c r="G250" s="2"/>
      <c r="H250" s="2"/>
      <c r="I250" s="120">
        <v>30000</v>
      </c>
      <c r="J250" s="2"/>
      <c r="K250" s="2"/>
      <c r="L250" s="2"/>
      <c r="M250" s="2"/>
      <c r="N250" s="2"/>
      <c r="O250" s="2"/>
    </row>
    <row r="251" spans="1:15" ht="15">
      <c r="A251" s="118">
        <v>377</v>
      </c>
      <c r="B251" s="2" t="s">
        <v>152</v>
      </c>
      <c r="C251" s="2" t="s">
        <v>153</v>
      </c>
      <c r="D251" s="2">
        <v>293</v>
      </c>
      <c r="E251" s="108">
        <v>45321</v>
      </c>
      <c r="F251" s="119">
        <v>293</v>
      </c>
      <c r="G251" s="2"/>
      <c r="H251" s="2"/>
      <c r="I251" s="120">
        <v>20000</v>
      </c>
      <c r="J251" s="2"/>
      <c r="K251" s="2"/>
      <c r="L251" s="2"/>
      <c r="M251" s="2"/>
      <c r="N251" s="2"/>
      <c r="O251" s="2"/>
    </row>
    <row r="252" spans="1:15" ht="15">
      <c r="A252" s="118">
        <v>381</v>
      </c>
      <c r="B252" s="2" t="s">
        <v>152</v>
      </c>
      <c r="C252" s="2" t="s">
        <v>153</v>
      </c>
      <c r="D252" s="2">
        <v>294</v>
      </c>
      <c r="E252" s="108">
        <v>45321</v>
      </c>
      <c r="F252" s="119">
        <v>294</v>
      </c>
      <c r="G252" s="2"/>
      <c r="H252" s="2"/>
      <c r="I252" s="120">
        <v>10000</v>
      </c>
      <c r="J252" s="2"/>
      <c r="K252" s="2"/>
      <c r="L252" s="2"/>
      <c r="M252" s="2"/>
      <c r="N252" s="2"/>
      <c r="O252" s="2"/>
    </row>
    <row r="253" spans="1:15" ht="15">
      <c r="A253" s="118">
        <v>388</v>
      </c>
      <c r="B253" s="2" t="s">
        <v>152</v>
      </c>
      <c r="C253" s="2" t="s">
        <v>153</v>
      </c>
      <c r="D253" s="2">
        <v>295</v>
      </c>
      <c r="E253" s="108">
        <v>45321</v>
      </c>
      <c r="F253" s="119">
        <v>295</v>
      </c>
      <c r="G253" s="2"/>
      <c r="H253" s="2"/>
      <c r="I253" s="120">
        <v>30000</v>
      </c>
      <c r="J253" s="2"/>
      <c r="K253" s="2"/>
      <c r="L253" s="2"/>
      <c r="M253" s="2"/>
      <c r="N253" s="2"/>
      <c r="O253" s="2"/>
    </row>
    <row r="254" spans="1:15" ht="15">
      <c r="A254" s="118">
        <v>452</v>
      </c>
      <c r="B254" s="2" t="s">
        <v>152</v>
      </c>
      <c r="C254" s="2" t="s">
        <v>153</v>
      </c>
      <c r="D254" s="2">
        <v>296</v>
      </c>
      <c r="E254" s="108">
        <v>45321</v>
      </c>
      <c r="F254" s="119">
        <v>296</v>
      </c>
      <c r="G254" s="2"/>
      <c r="H254" s="2"/>
      <c r="I254" s="120">
        <v>20000</v>
      </c>
      <c r="J254" s="2"/>
      <c r="K254" s="2"/>
      <c r="L254" s="2"/>
      <c r="M254" s="2"/>
      <c r="N254" s="2"/>
      <c r="O254" s="2"/>
    </row>
    <row r="255" spans="1:15" ht="15">
      <c r="A255" s="118">
        <v>501</v>
      </c>
      <c r="B255" s="2" t="s">
        <v>152</v>
      </c>
      <c r="C255" s="2" t="s">
        <v>153</v>
      </c>
      <c r="D255" s="2">
        <v>297</v>
      </c>
      <c r="E255" s="108">
        <v>45321</v>
      </c>
      <c r="F255" s="119">
        <v>297</v>
      </c>
      <c r="G255" s="2"/>
      <c r="H255" s="2"/>
      <c r="I255" s="120">
        <v>10000</v>
      </c>
      <c r="J255" s="2"/>
      <c r="K255" s="2"/>
      <c r="L255" s="2"/>
      <c r="M255" s="2"/>
      <c r="N255" s="2"/>
      <c r="O255" s="2"/>
    </row>
    <row r="256" spans="1:15" ht="15">
      <c r="A256" s="118">
        <v>505</v>
      </c>
      <c r="B256" s="2" t="s">
        <v>152</v>
      </c>
      <c r="C256" s="2" t="s">
        <v>153</v>
      </c>
      <c r="D256" s="2">
        <v>298</v>
      </c>
      <c r="E256" s="108">
        <v>45321</v>
      </c>
      <c r="F256" s="119">
        <v>298</v>
      </c>
      <c r="G256" s="2"/>
      <c r="H256" s="2"/>
      <c r="I256" s="120">
        <v>30000</v>
      </c>
      <c r="J256" s="2"/>
      <c r="K256" s="2"/>
      <c r="L256" s="2"/>
      <c r="M256" s="2"/>
      <c r="N256" s="2"/>
      <c r="O256" s="2"/>
    </row>
    <row r="257" spans="1:15" ht="15">
      <c r="A257" s="118">
        <v>515</v>
      </c>
      <c r="B257" s="2" t="s">
        <v>152</v>
      </c>
      <c r="C257" s="2" t="s">
        <v>153</v>
      </c>
      <c r="D257" s="2">
        <v>299</v>
      </c>
      <c r="E257" s="108">
        <v>45321</v>
      </c>
      <c r="F257" s="119">
        <v>299</v>
      </c>
      <c r="G257" s="2"/>
      <c r="H257" s="2"/>
      <c r="I257" s="120">
        <v>30000</v>
      </c>
      <c r="J257" s="2"/>
      <c r="K257" s="2"/>
      <c r="L257" s="2"/>
      <c r="M257" s="2"/>
      <c r="N257" s="2"/>
      <c r="O257" s="2"/>
    </row>
    <row r="258" spans="1:15" ht="15">
      <c r="A258" s="118">
        <v>516</v>
      </c>
      <c r="B258" s="2" t="s">
        <v>152</v>
      </c>
      <c r="C258" s="2" t="s">
        <v>153</v>
      </c>
      <c r="D258" s="2">
        <v>300</v>
      </c>
      <c r="E258" s="108">
        <v>45321</v>
      </c>
      <c r="F258" s="119">
        <v>300</v>
      </c>
      <c r="G258" s="2"/>
      <c r="H258" s="2"/>
      <c r="I258" s="120">
        <v>15000</v>
      </c>
      <c r="J258" s="2"/>
      <c r="K258" s="2"/>
      <c r="L258" s="2"/>
      <c r="M258" s="2"/>
      <c r="N258" s="2"/>
      <c r="O258" s="2"/>
    </row>
    <row r="259" spans="1:15" ht="15">
      <c r="A259" s="118">
        <v>517</v>
      </c>
      <c r="B259" s="2" t="s">
        <v>152</v>
      </c>
      <c r="C259" s="2" t="s">
        <v>153</v>
      </c>
      <c r="D259" s="2">
        <v>301</v>
      </c>
      <c r="E259" s="108">
        <v>45321</v>
      </c>
      <c r="F259" s="119">
        <v>301</v>
      </c>
      <c r="G259" s="2"/>
      <c r="H259" s="2"/>
      <c r="I259" s="120">
        <v>30000</v>
      </c>
      <c r="J259" s="2"/>
      <c r="K259" s="2"/>
      <c r="L259" s="2"/>
      <c r="M259" s="2"/>
      <c r="N259" s="2"/>
      <c r="O259" s="2"/>
    </row>
    <row r="260" spans="1:15" ht="15">
      <c r="A260" s="118">
        <v>525</v>
      </c>
      <c r="B260" s="2" t="s">
        <v>152</v>
      </c>
      <c r="C260" s="2" t="s">
        <v>153</v>
      </c>
      <c r="D260" s="2">
        <v>302</v>
      </c>
      <c r="E260" s="108">
        <v>45321</v>
      </c>
      <c r="F260" s="119">
        <v>302</v>
      </c>
      <c r="G260" s="2"/>
      <c r="H260" s="2"/>
      <c r="I260" s="120">
        <v>20000</v>
      </c>
      <c r="J260" s="2"/>
      <c r="K260" s="2"/>
      <c r="L260" s="2"/>
      <c r="M260" s="2"/>
      <c r="N260" s="2"/>
      <c r="O260" s="2"/>
    </row>
    <row r="261" spans="1:15" ht="15">
      <c r="A261" s="118">
        <v>814</v>
      </c>
      <c r="B261" s="2" t="s">
        <v>152</v>
      </c>
      <c r="C261" s="2" t="s">
        <v>153</v>
      </c>
      <c r="D261" s="2">
        <v>303</v>
      </c>
      <c r="E261" s="108">
        <v>45321</v>
      </c>
      <c r="F261" s="119">
        <v>303</v>
      </c>
      <c r="G261" s="2"/>
      <c r="H261" s="2"/>
      <c r="I261" s="120">
        <v>30000</v>
      </c>
      <c r="J261" s="2"/>
      <c r="K261" s="2"/>
      <c r="L261" s="2"/>
      <c r="M261" s="2"/>
      <c r="N261" s="2"/>
      <c r="O261" s="2"/>
    </row>
    <row r="262" spans="1:15" ht="15">
      <c r="A262" s="118">
        <v>910</v>
      </c>
      <c r="B262" s="2" t="s">
        <v>152</v>
      </c>
      <c r="C262" s="2" t="s">
        <v>153</v>
      </c>
      <c r="D262" s="2">
        <v>304</v>
      </c>
      <c r="E262" s="108">
        <v>45321</v>
      </c>
      <c r="F262" s="119">
        <v>304</v>
      </c>
      <c r="G262" s="2"/>
      <c r="H262" s="2"/>
      <c r="I262" s="120">
        <v>10000</v>
      </c>
      <c r="J262" s="2"/>
      <c r="K262" s="2"/>
      <c r="L262" s="2"/>
      <c r="M262" s="2"/>
      <c r="N262" s="2"/>
      <c r="O262" s="2"/>
    </row>
    <row r="263" spans="1:15" ht="15">
      <c r="A263" s="118">
        <v>926</v>
      </c>
      <c r="B263" s="2" t="s">
        <v>152</v>
      </c>
      <c r="C263" s="2" t="s">
        <v>153</v>
      </c>
      <c r="D263" s="2">
        <v>305</v>
      </c>
      <c r="E263" s="108">
        <v>45321</v>
      </c>
      <c r="F263" s="119">
        <v>305</v>
      </c>
      <c r="G263" s="2"/>
      <c r="H263" s="2"/>
      <c r="I263" s="120">
        <v>40000</v>
      </c>
      <c r="J263" s="2"/>
      <c r="K263" s="2"/>
      <c r="L263" s="2"/>
      <c r="M263" s="2"/>
      <c r="N263" s="2"/>
      <c r="O263" s="2"/>
    </row>
    <row r="264" spans="1:15" ht="15">
      <c r="A264" s="118">
        <v>935</v>
      </c>
      <c r="B264" s="2" t="s">
        <v>152</v>
      </c>
      <c r="C264" s="2" t="s">
        <v>153</v>
      </c>
      <c r="D264" s="2">
        <v>306</v>
      </c>
      <c r="E264" s="108">
        <v>45321</v>
      </c>
      <c r="F264" s="119">
        <v>306</v>
      </c>
      <c r="G264" s="2"/>
      <c r="H264" s="2"/>
      <c r="I264" s="120">
        <v>10000</v>
      </c>
      <c r="J264" s="2"/>
      <c r="K264" s="2"/>
      <c r="L264" s="2"/>
      <c r="M264" s="2"/>
      <c r="N264" s="2"/>
      <c r="O264" s="2"/>
    </row>
    <row r="265" spans="1:15" ht="15">
      <c r="A265" s="118">
        <v>936</v>
      </c>
      <c r="B265" s="2" t="s">
        <v>152</v>
      </c>
      <c r="C265" s="2" t="s">
        <v>153</v>
      </c>
      <c r="D265" s="2">
        <v>307</v>
      </c>
      <c r="E265" s="108">
        <v>45321</v>
      </c>
      <c r="F265" s="119">
        <v>307</v>
      </c>
      <c r="G265" s="2"/>
      <c r="H265" s="2"/>
      <c r="I265" s="120">
        <v>30000</v>
      </c>
      <c r="J265" s="2"/>
      <c r="K265" s="2"/>
      <c r="L265" s="2"/>
      <c r="M265" s="2"/>
      <c r="N265" s="2"/>
      <c r="O265" s="2"/>
    </row>
    <row r="266" spans="1:15" ht="15">
      <c r="A266" s="118">
        <v>937</v>
      </c>
      <c r="B266" s="2" t="s">
        <v>152</v>
      </c>
      <c r="C266" s="2" t="s">
        <v>153</v>
      </c>
      <c r="D266" s="2">
        <v>308</v>
      </c>
      <c r="E266" s="108">
        <v>45321</v>
      </c>
      <c r="F266" s="119">
        <v>308</v>
      </c>
      <c r="G266" s="2"/>
      <c r="H266" s="2"/>
      <c r="I266" s="120">
        <v>30000</v>
      </c>
      <c r="J266" s="2"/>
      <c r="K266" s="2"/>
      <c r="L266" s="2"/>
      <c r="M266" s="2"/>
      <c r="N266" s="2"/>
      <c r="O266" s="2"/>
    </row>
    <row r="267" spans="1:15" ht="15">
      <c r="A267" s="118">
        <v>939</v>
      </c>
      <c r="B267" s="2" t="s">
        <v>152</v>
      </c>
      <c r="C267" s="2" t="s">
        <v>153</v>
      </c>
      <c r="D267" s="2">
        <v>309</v>
      </c>
      <c r="E267" s="108">
        <v>45321</v>
      </c>
      <c r="F267" s="119">
        <v>309</v>
      </c>
      <c r="G267" s="2"/>
      <c r="H267" s="2"/>
      <c r="I267" s="120">
        <v>30000</v>
      </c>
      <c r="J267" s="2"/>
      <c r="K267" s="2"/>
      <c r="L267" s="2"/>
      <c r="M267" s="2"/>
      <c r="N267" s="2"/>
      <c r="O267" s="2"/>
    </row>
    <row r="268" spans="1:15" ht="15">
      <c r="A268" s="118">
        <v>940</v>
      </c>
      <c r="B268" s="2" t="s">
        <v>152</v>
      </c>
      <c r="C268" s="2" t="s">
        <v>153</v>
      </c>
      <c r="D268" s="2">
        <v>310</v>
      </c>
      <c r="E268" s="108">
        <v>45321</v>
      </c>
      <c r="F268" s="119">
        <v>310</v>
      </c>
      <c r="G268" s="2"/>
      <c r="H268" s="2"/>
      <c r="I268" s="120">
        <v>20000</v>
      </c>
      <c r="J268" s="2"/>
      <c r="K268" s="2"/>
      <c r="L268" s="2"/>
      <c r="M268" s="2"/>
      <c r="N268" s="2"/>
      <c r="O268" s="2"/>
    </row>
    <row r="269" spans="1:15" ht="15">
      <c r="A269" s="118">
        <v>942</v>
      </c>
      <c r="B269" s="2" t="s">
        <v>152</v>
      </c>
      <c r="C269" s="2" t="s">
        <v>153</v>
      </c>
      <c r="D269" s="2">
        <v>311</v>
      </c>
      <c r="E269" s="108">
        <v>45321</v>
      </c>
      <c r="F269" s="119">
        <v>311</v>
      </c>
      <c r="G269" s="2"/>
      <c r="H269" s="2"/>
      <c r="I269" s="120">
        <v>20000</v>
      </c>
      <c r="J269" s="2"/>
      <c r="K269" s="2"/>
      <c r="L269" s="2"/>
      <c r="M269" s="2"/>
      <c r="N269" s="2"/>
      <c r="O269" s="2"/>
    </row>
    <row r="270" spans="1:15" ht="15">
      <c r="A270" s="118">
        <v>943</v>
      </c>
      <c r="B270" s="2" t="s">
        <v>152</v>
      </c>
      <c r="C270" s="2" t="s">
        <v>153</v>
      </c>
      <c r="D270" s="2">
        <v>312</v>
      </c>
      <c r="E270" s="108">
        <v>45321</v>
      </c>
      <c r="F270" s="119">
        <v>312</v>
      </c>
      <c r="G270" s="2"/>
      <c r="H270" s="2"/>
      <c r="I270" s="120">
        <v>20000</v>
      </c>
      <c r="J270" s="2"/>
      <c r="K270" s="2"/>
      <c r="L270" s="2"/>
      <c r="M270" s="2"/>
      <c r="N270" s="2"/>
      <c r="O270" s="2"/>
    </row>
    <row r="271" spans="1:15" ht="15">
      <c r="A271" s="118">
        <v>944</v>
      </c>
      <c r="B271" s="2" t="s">
        <v>152</v>
      </c>
      <c r="C271" s="2" t="s">
        <v>153</v>
      </c>
      <c r="D271" s="2">
        <v>313</v>
      </c>
      <c r="E271" s="108">
        <v>45321</v>
      </c>
      <c r="F271" s="119">
        <v>313</v>
      </c>
      <c r="G271" s="2"/>
      <c r="H271" s="2"/>
      <c r="I271" s="120">
        <v>40000</v>
      </c>
      <c r="J271" s="2"/>
      <c r="K271" s="2"/>
      <c r="L271" s="2"/>
      <c r="M271" s="2"/>
      <c r="N271" s="2"/>
      <c r="O271" s="2"/>
    </row>
    <row r="272" spans="1:15" ht="15">
      <c r="A272" s="118">
        <v>762</v>
      </c>
      <c r="B272" s="2" t="s">
        <v>152</v>
      </c>
      <c r="C272" s="2" t="s">
        <v>153</v>
      </c>
      <c r="D272" s="2">
        <v>314</v>
      </c>
      <c r="E272" s="108">
        <v>45321</v>
      </c>
      <c r="F272" s="119">
        <v>314</v>
      </c>
      <c r="G272" s="2"/>
      <c r="H272" s="2"/>
      <c r="I272" s="120">
        <v>30000</v>
      </c>
      <c r="J272" s="2"/>
      <c r="K272" s="2"/>
      <c r="L272" s="2"/>
      <c r="M272" s="2"/>
      <c r="N272" s="2"/>
      <c r="O272" s="2"/>
    </row>
    <row r="273" spans="1:15" ht="15">
      <c r="A273" s="118">
        <v>946</v>
      </c>
      <c r="B273" s="2" t="s">
        <v>152</v>
      </c>
      <c r="C273" s="2" t="s">
        <v>153</v>
      </c>
      <c r="D273" s="2">
        <v>315</v>
      </c>
      <c r="E273" s="108">
        <v>45321</v>
      </c>
      <c r="F273" s="119">
        <v>315</v>
      </c>
      <c r="G273" s="2"/>
      <c r="H273" s="2"/>
      <c r="I273" s="120">
        <v>40000</v>
      </c>
      <c r="J273" s="2"/>
      <c r="K273" s="2"/>
      <c r="L273" s="2"/>
      <c r="M273" s="2"/>
      <c r="N273" s="2"/>
      <c r="O273" s="2"/>
    </row>
    <row r="274" spans="1:15" ht="15">
      <c r="A274" s="118">
        <v>947</v>
      </c>
      <c r="B274" s="2" t="s">
        <v>152</v>
      </c>
      <c r="C274" s="2" t="s">
        <v>153</v>
      </c>
      <c r="D274" s="2">
        <v>316</v>
      </c>
      <c r="E274" s="108">
        <v>45321</v>
      </c>
      <c r="F274" s="119">
        <v>316</v>
      </c>
      <c r="G274" s="2"/>
      <c r="H274" s="2"/>
      <c r="I274" s="120">
        <v>30000</v>
      </c>
      <c r="J274" s="2"/>
      <c r="K274" s="2"/>
      <c r="L274" s="2"/>
      <c r="M274" s="2"/>
      <c r="N274" s="2"/>
      <c r="O274" s="2"/>
    </row>
    <row r="275" spans="1:15" ht="15">
      <c r="A275" s="118">
        <v>948</v>
      </c>
      <c r="B275" s="2" t="s">
        <v>152</v>
      </c>
      <c r="C275" s="2" t="s">
        <v>153</v>
      </c>
      <c r="D275" s="2">
        <v>317</v>
      </c>
      <c r="E275" s="108">
        <v>45321</v>
      </c>
      <c r="F275" s="119">
        <v>317</v>
      </c>
      <c r="G275" s="2"/>
      <c r="H275" s="2"/>
      <c r="I275" s="120">
        <v>30000</v>
      </c>
      <c r="J275" s="2"/>
      <c r="K275" s="2"/>
      <c r="L275" s="2"/>
      <c r="M275" s="2"/>
      <c r="N275" s="2"/>
      <c r="O275" s="2"/>
    </row>
    <row r="276" spans="1:15" ht="15">
      <c r="A276" s="118">
        <v>949</v>
      </c>
      <c r="B276" s="2" t="s">
        <v>152</v>
      </c>
      <c r="C276" s="2" t="s">
        <v>153</v>
      </c>
      <c r="D276" s="2">
        <v>318</v>
      </c>
      <c r="E276" s="108">
        <v>45321</v>
      </c>
      <c r="F276" s="119">
        <v>318</v>
      </c>
      <c r="G276" s="2"/>
      <c r="H276" s="2"/>
      <c r="I276" s="120">
        <v>30000</v>
      </c>
      <c r="J276" s="2"/>
      <c r="K276" s="2"/>
      <c r="L276" s="2"/>
      <c r="M276" s="2"/>
      <c r="N276" s="2"/>
      <c r="O276" s="2"/>
    </row>
    <row r="277" spans="1:15" ht="15">
      <c r="A277" s="118">
        <v>950</v>
      </c>
      <c r="B277" s="2" t="s">
        <v>152</v>
      </c>
      <c r="C277" s="2" t="s">
        <v>153</v>
      </c>
      <c r="D277" s="2">
        <v>319</v>
      </c>
      <c r="E277" s="108">
        <v>45321</v>
      </c>
      <c r="F277" s="119">
        <v>319</v>
      </c>
      <c r="G277" s="2"/>
      <c r="H277" s="2"/>
      <c r="I277" s="120">
        <v>25000</v>
      </c>
      <c r="J277" s="2"/>
      <c r="K277" s="2"/>
      <c r="L277" s="2"/>
      <c r="M277" s="2"/>
      <c r="N277" s="2"/>
      <c r="O277" s="2"/>
    </row>
    <row r="278" spans="1:15" ht="15">
      <c r="A278" s="118">
        <v>951</v>
      </c>
      <c r="B278" s="2" t="s">
        <v>152</v>
      </c>
      <c r="C278" s="2" t="s">
        <v>153</v>
      </c>
      <c r="D278" s="2">
        <v>320</v>
      </c>
      <c r="E278" s="108">
        <v>45321</v>
      </c>
      <c r="F278" s="119">
        <v>320</v>
      </c>
      <c r="G278" s="2"/>
      <c r="H278" s="2"/>
      <c r="I278" s="120">
        <v>20000</v>
      </c>
      <c r="J278" s="2"/>
      <c r="K278" s="2"/>
      <c r="L278" s="2"/>
      <c r="M278" s="2"/>
      <c r="N278" s="2"/>
      <c r="O278" s="2"/>
    </row>
    <row r="279" spans="1:15" ht="15">
      <c r="A279" s="118">
        <v>952</v>
      </c>
      <c r="B279" s="2" t="s">
        <v>152</v>
      </c>
      <c r="C279" s="2" t="s">
        <v>153</v>
      </c>
      <c r="D279" s="2">
        <v>321</v>
      </c>
      <c r="E279" s="108">
        <v>45321</v>
      </c>
      <c r="F279" s="119">
        <v>321</v>
      </c>
      <c r="G279" s="2"/>
      <c r="H279" s="2"/>
      <c r="I279" s="120">
        <v>30000</v>
      </c>
      <c r="J279" s="2"/>
      <c r="K279" s="2"/>
      <c r="L279" s="2"/>
      <c r="M279" s="2"/>
      <c r="N279" s="2"/>
      <c r="O279" s="2"/>
    </row>
    <row r="280" spans="1:15" ht="15">
      <c r="A280" s="118">
        <v>953</v>
      </c>
      <c r="B280" s="2" t="s">
        <v>152</v>
      </c>
      <c r="C280" s="2" t="s">
        <v>153</v>
      </c>
      <c r="D280" s="2">
        <v>322</v>
      </c>
      <c r="E280" s="108">
        <v>45321</v>
      </c>
      <c r="F280" s="119">
        <v>322</v>
      </c>
      <c r="G280" s="2"/>
      <c r="H280" s="2"/>
      <c r="I280" s="120">
        <v>15000</v>
      </c>
      <c r="J280" s="2"/>
      <c r="K280" s="2"/>
      <c r="L280" s="2"/>
      <c r="M280" s="2"/>
      <c r="N280" s="2"/>
      <c r="O280" s="2"/>
    </row>
    <row r="281" spans="1:15" ht="15">
      <c r="A281" s="118">
        <v>954</v>
      </c>
      <c r="B281" s="2" t="s">
        <v>152</v>
      </c>
      <c r="C281" s="2" t="s">
        <v>153</v>
      </c>
      <c r="D281" s="2">
        <v>323</v>
      </c>
      <c r="E281" s="108">
        <v>45321</v>
      </c>
      <c r="F281" s="119">
        <v>323</v>
      </c>
      <c r="G281" s="2"/>
      <c r="H281" s="2"/>
      <c r="I281" s="120">
        <v>15000</v>
      </c>
      <c r="J281" s="2"/>
      <c r="K281" s="2"/>
      <c r="L281" s="2"/>
      <c r="M281" s="2"/>
      <c r="N281" s="2"/>
      <c r="O281" s="2"/>
    </row>
    <row r="282" spans="1:15" ht="15">
      <c r="A282" s="118">
        <v>955</v>
      </c>
      <c r="B282" s="2" t="s">
        <v>152</v>
      </c>
      <c r="C282" s="2" t="s">
        <v>153</v>
      </c>
      <c r="D282" s="2">
        <v>324</v>
      </c>
      <c r="E282" s="108">
        <v>45321</v>
      </c>
      <c r="F282" s="119">
        <v>324</v>
      </c>
      <c r="G282" s="2"/>
      <c r="H282" s="2"/>
      <c r="I282" s="120">
        <v>30000</v>
      </c>
      <c r="J282" s="2"/>
      <c r="K282" s="2"/>
      <c r="L282" s="2"/>
      <c r="M282" s="2"/>
      <c r="N282" s="2"/>
      <c r="O282" s="2"/>
    </row>
    <row r="283" spans="1:15" ht="15">
      <c r="A283" s="118">
        <v>956</v>
      </c>
      <c r="B283" s="2" t="s">
        <v>152</v>
      </c>
      <c r="C283" s="2" t="s">
        <v>153</v>
      </c>
      <c r="D283" s="2">
        <v>325</v>
      </c>
      <c r="E283" s="108">
        <v>45321</v>
      </c>
      <c r="F283" s="119">
        <v>325</v>
      </c>
      <c r="G283" s="2"/>
      <c r="H283" s="2"/>
      <c r="I283" s="120">
        <v>5000</v>
      </c>
      <c r="J283" s="2"/>
      <c r="K283" s="2"/>
      <c r="L283" s="2"/>
      <c r="M283" s="2"/>
      <c r="N283" s="2"/>
      <c r="O283" s="2"/>
    </row>
    <row r="284" spans="1:15" ht="15">
      <c r="A284" s="118">
        <v>957</v>
      </c>
      <c r="B284" s="2" t="s">
        <v>152</v>
      </c>
      <c r="C284" s="2" t="s">
        <v>153</v>
      </c>
      <c r="D284" s="2">
        <v>326</v>
      </c>
      <c r="E284" s="108">
        <v>45321</v>
      </c>
      <c r="F284" s="119">
        <v>326</v>
      </c>
      <c r="G284" s="2"/>
      <c r="H284" s="2"/>
      <c r="I284" s="120">
        <v>30000</v>
      </c>
      <c r="J284" s="2"/>
      <c r="K284" s="2"/>
      <c r="L284" s="2"/>
      <c r="M284" s="2"/>
      <c r="N284" s="2"/>
      <c r="O284" s="2"/>
    </row>
    <row r="285" spans="1:15" ht="15">
      <c r="A285" s="118">
        <v>958</v>
      </c>
      <c r="B285" s="2" t="s">
        <v>152</v>
      </c>
      <c r="C285" s="2" t="s">
        <v>153</v>
      </c>
      <c r="D285" s="2">
        <v>327</v>
      </c>
      <c r="E285" s="108">
        <v>45321</v>
      </c>
      <c r="F285" s="119">
        <v>327</v>
      </c>
      <c r="G285" s="2"/>
      <c r="H285" s="2"/>
      <c r="I285" s="120">
        <v>30000</v>
      </c>
      <c r="J285" s="2"/>
      <c r="K285" s="2"/>
      <c r="L285" s="2"/>
      <c r="M285" s="2"/>
      <c r="N285" s="2"/>
      <c r="O285" s="2"/>
    </row>
    <row r="286" spans="1:15" ht="15">
      <c r="A286" s="118">
        <v>959</v>
      </c>
      <c r="B286" s="2" t="s">
        <v>152</v>
      </c>
      <c r="C286" s="2" t="s">
        <v>153</v>
      </c>
      <c r="D286" s="2">
        <v>328</v>
      </c>
      <c r="E286" s="108">
        <v>45321</v>
      </c>
      <c r="F286" s="119">
        <v>328</v>
      </c>
      <c r="G286" s="2"/>
      <c r="H286" s="2"/>
      <c r="I286" s="120">
        <v>30000</v>
      </c>
      <c r="J286" s="2"/>
      <c r="K286" s="2"/>
      <c r="L286" s="2"/>
      <c r="M286" s="2"/>
      <c r="N286" s="2"/>
      <c r="O286" s="2"/>
    </row>
    <row r="287" spans="1:15" ht="15">
      <c r="A287" s="118">
        <v>960</v>
      </c>
      <c r="B287" s="2" t="s">
        <v>152</v>
      </c>
      <c r="C287" s="2" t="s">
        <v>153</v>
      </c>
      <c r="D287" s="2">
        <v>329</v>
      </c>
      <c r="E287" s="108">
        <v>45321</v>
      </c>
      <c r="F287" s="119">
        <v>329</v>
      </c>
      <c r="G287" s="2"/>
      <c r="H287" s="2"/>
      <c r="I287" s="120">
        <v>25000</v>
      </c>
      <c r="J287" s="2"/>
      <c r="K287" s="2"/>
      <c r="L287" s="2"/>
      <c r="M287" s="2"/>
      <c r="N287" s="2"/>
      <c r="O287" s="2"/>
    </row>
    <row r="288" spans="1:15" ht="15">
      <c r="A288" s="118">
        <v>961</v>
      </c>
      <c r="B288" s="2" t="s">
        <v>152</v>
      </c>
      <c r="C288" s="2" t="s">
        <v>153</v>
      </c>
      <c r="D288" s="2">
        <v>330</v>
      </c>
      <c r="E288" s="108">
        <v>45321</v>
      </c>
      <c r="F288" s="119">
        <v>330</v>
      </c>
      <c r="G288" s="2"/>
      <c r="H288" s="2"/>
      <c r="I288" s="120">
        <v>40000</v>
      </c>
      <c r="J288" s="2"/>
      <c r="K288" s="2"/>
      <c r="L288" s="2"/>
      <c r="M288" s="2"/>
      <c r="N288" s="2"/>
      <c r="O288" s="2"/>
    </row>
    <row r="289" spans="1:15" ht="15">
      <c r="A289" s="118">
        <v>962</v>
      </c>
      <c r="B289" s="2" t="s">
        <v>152</v>
      </c>
      <c r="C289" s="2" t="s">
        <v>153</v>
      </c>
      <c r="D289" s="2">
        <v>331</v>
      </c>
      <c r="E289" s="108">
        <v>45321</v>
      </c>
      <c r="F289" s="119">
        <v>331</v>
      </c>
      <c r="G289" s="2"/>
      <c r="H289" s="2"/>
      <c r="I289" s="120">
        <v>40000</v>
      </c>
      <c r="J289" s="2"/>
      <c r="K289" s="2"/>
      <c r="L289" s="2"/>
      <c r="M289" s="2"/>
      <c r="N289" s="2"/>
      <c r="O289" s="2"/>
    </row>
    <row r="290" spans="1:15" ht="15">
      <c r="A290" s="118">
        <v>963</v>
      </c>
      <c r="B290" s="2" t="s">
        <v>152</v>
      </c>
      <c r="C290" s="2" t="s">
        <v>153</v>
      </c>
      <c r="D290" s="2">
        <v>332</v>
      </c>
      <c r="E290" s="108">
        <v>45321</v>
      </c>
      <c r="F290" s="119">
        <v>332</v>
      </c>
      <c r="G290" s="2"/>
      <c r="H290" s="2"/>
      <c r="I290" s="120">
        <v>20000</v>
      </c>
      <c r="J290" s="2"/>
      <c r="K290" s="2"/>
      <c r="L290" s="2"/>
      <c r="M290" s="2"/>
      <c r="N290" s="2"/>
      <c r="O290" s="2"/>
    </row>
    <row r="291" spans="1:15" ht="15">
      <c r="A291" s="118">
        <v>964</v>
      </c>
      <c r="B291" s="2" t="s">
        <v>152</v>
      </c>
      <c r="C291" s="2" t="s">
        <v>153</v>
      </c>
      <c r="D291" s="2">
        <v>333</v>
      </c>
      <c r="E291" s="108">
        <v>45321</v>
      </c>
      <c r="F291" s="119">
        <v>333</v>
      </c>
      <c r="G291" s="2"/>
      <c r="H291" s="2"/>
      <c r="I291" s="120">
        <v>30000</v>
      </c>
      <c r="J291" s="2"/>
      <c r="K291" s="2"/>
      <c r="L291" s="2"/>
      <c r="M291" s="2"/>
      <c r="N291" s="2"/>
      <c r="O291" s="2"/>
    </row>
    <row r="292" spans="1:15" ht="15">
      <c r="A292" s="118">
        <v>965</v>
      </c>
      <c r="B292" s="2" t="s">
        <v>152</v>
      </c>
      <c r="C292" s="2" t="s">
        <v>153</v>
      </c>
      <c r="D292" s="2">
        <v>334</v>
      </c>
      <c r="E292" s="108">
        <v>45321</v>
      </c>
      <c r="F292" s="119">
        <v>334</v>
      </c>
      <c r="G292" s="2"/>
      <c r="H292" s="2"/>
      <c r="I292" s="120">
        <v>20000</v>
      </c>
      <c r="J292" s="2"/>
      <c r="K292" s="2"/>
      <c r="L292" s="2"/>
      <c r="M292" s="2"/>
      <c r="N292" s="2"/>
      <c r="O292" s="2"/>
    </row>
    <row r="293" spans="1:15" ht="15">
      <c r="A293" s="118">
        <v>966</v>
      </c>
      <c r="B293" s="2" t="s">
        <v>152</v>
      </c>
      <c r="C293" s="2" t="s">
        <v>153</v>
      </c>
      <c r="D293" s="2">
        <v>335</v>
      </c>
      <c r="E293" s="108">
        <v>45321</v>
      </c>
      <c r="F293" s="119">
        <v>335</v>
      </c>
      <c r="G293" s="2"/>
      <c r="H293" s="2"/>
      <c r="I293" s="120">
        <v>30000</v>
      </c>
      <c r="J293" s="2"/>
      <c r="K293" s="2"/>
      <c r="L293" s="2"/>
      <c r="M293" s="2"/>
      <c r="N293" s="2"/>
      <c r="O293" s="2"/>
    </row>
    <row r="294" spans="1:15" ht="15">
      <c r="A294" s="118">
        <v>967</v>
      </c>
      <c r="B294" s="2" t="s">
        <v>152</v>
      </c>
      <c r="C294" s="2" t="s">
        <v>153</v>
      </c>
      <c r="D294" s="2">
        <v>336</v>
      </c>
      <c r="E294" s="108">
        <v>45321</v>
      </c>
      <c r="F294" s="119">
        <v>336</v>
      </c>
      <c r="G294" s="2"/>
      <c r="H294" s="2"/>
      <c r="I294" s="120">
        <v>30000</v>
      </c>
      <c r="J294" s="2"/>
      <c r="K294" s="2"/>
      <c r="L294" s="2"/>
      <c r="M294" s="2"/>
      <c r="N294" s="2"/>
      <c r="O294" s="2"/>
    </row>
    <row r="295" spans="1:15" ht="15">
      <c r="A295" s="118">
        <v>968</v>
      </c>
      <c r="B295" s="2" t="s">
        <v>152</v>
      </c>
      <c r="C295" s="2" t="s">
        <v>153</v>
      </c>
      <c r="D295" s="2">
        <v>337</v>
      </c>
      <c r="E295" s="108">
        <v>45321</v>
      </c>
      <c r="F295" s="119">
        <v>337</v>
      </c>
      <c r="G295" s="2"/>
      <c r="H295" s="2"/>
      <c r="I295" s="120">
        <v>15000</v>
      </c>
      <c r="J295" s="2"/>
      <c r="K295" s="2"/>
      <c r="L295" s="2"/>
      <c r="M295" s="2"/>
      <c r="N295" s="2"/>
      <c r="O295" s="2"/>
    </row>
    <row r="296" spans="1:15" ht="15">
      <c r="A296" s="118">
        <v>969</v>
      </c>
      <c r="B296" s="2" t="s">
        <v>152</v>
      </c>
      <c r="C296" s="2" t="s">
        <v>153</v>
      </c>
      <c r="D296" s="2">
        <v>338</v>
      </c>
      <c r="E296" s="108">
        <v>45321</v>
      </c>
      <c r="F296" s="119">
        <v>338</v>
      </c>
      <c r="G296" s="2"/>
      <c r="H296" s="2"/>
      <c r="I296" s="120">
        <v>30000</v>
      </c>
      <c r="J296" s="2"/>
      <c r="K296" s="2"/>
      <c r="L296" s="2"/>
      <c r="M296" s="2"/>
      <c r="N296" s="2"/>
      <c r="O296" s="2"/>
    </row>
    <row r="297" spans="1:15" ht="15">
      <c r="A297" s="118">
        <v>972</v>
      </c>
      <c r="B297" s="2" t="s">
        <v>152</v>
      </c>
      <c r="C297" s="2" t="s">
        <v>153</v>
      </c>
      <c r="D297" s="2">
        <v>339</v>
      </c>
      <c r="E297" s="108">
        <v>45321</v>
      </c>
      <c r="F297" s="119">
        <v>339</v>
      </c>
      <c r="G297" s="2"/>
      <c r="H297" s="2"/>
      <c r="I297" s="120">
        <v>30000</v>
      </c>
      <c r="J297" s="2"/>
      <c r="K297" s="2"/>
      <c r="L297" s="2"/>
      <c r="M297" s="2"/>
      <c r="N297" s="2"/>
      <c r="O297" s="2"/>
    </row>
    <row r="298" spans="1:15" ht="15">
      <c r="A298" s="118">
        <v>973</v>
      </c>
      <c r="B298" s="2" t="s">
        <v>152</v>
      </c>
      <c r="C298" s="2" t="s">
        <v>153</v>
      </c>
      <c r="D298" s="2">
        <v>340</v>
      </c>
      <c r="E298" s="108">
        <v>45321</v>
      </c>
      <c r="F298" s="119">
        <v>340</v>
      </c>
      <c r="G298" s="2"/>
      <c r="H298" s="2"/>
      <c r="I298" s="120">
        <v>15000</v>
      </c>
      <c r="J298" s="2"/>
      <c r="K298" s="2"/>
      <c r="L298" s="2"/>
      <c r="M298" s="2"/>
      <c r="N298" s="2"/>
      <c r="O298" s="2"/>
    </row>
    <row r="299" spans="1:15" ht="15">
      <c r="A299" s="118">
        <v>975</v>
      </c>
      <c r="B299" s="2" t="s">
        <v>152</v>
      </c>
      <c r="C299" s="2" t="s">
        <v>153</v>
      </c>
      <c r="D299" s="2">
        <v>341</v>
      </c>
      <c r="E299" s="108">
        <v>45321</v>
      </c>
      <c r="F299" s="119">
        <v>341</v>
      </c>
      <c r="G299" s="2"/>
      <c r="H299" s="2"/>
      <c r="I299" s="120">
        <v>20000</v>
      </c>
      <c r="J299" s="2"/>
      <c r="K299" s="2"/>
      <c r="L299" s="2"/>
      <c r="M299" s="2"/>
      <c r="N299" s="2"/>
      <c r="O299" s="2"/>
    </row>
    <row r="300" spans="1:15" ht="15">
      <c r="A300" s="118">
        <v>976</v>
      </c>
      <c r="B300" s="2" t="s">
        <v>152</v>
      </c>
      <c r="C300" s="2" t="s">
        <v>153</v>
      </c>
      <c r="D300" s="2">
        <v>342</v>
      </c>
      <c r="E300" s="108">
        <v>45321</v>
      </c>
      <c r="F300" s="119">
        <v>342</v>
      </c>
      <c r="G300" s="2"/>
      <c r="H300" s="2"/>
      <c r="I300" s="120">
        <v>30000</v>
      </c>
      <c r="J300" s="2"/>
      <c r="K300" s="2"/>
      <c r="L300" s="2"/>
      <c r="M300" s="2"/>
      <c r="N300" s="2"/>
      <c r="O300" s="2"/>
    </row>
    <row r="301" spans="1:15" ht="15">
      <c r="A301" s="118">
        <v>979</v>
      </c>
      <c r="B301" s="2" t="s">
        <v>152</v>
      </c>
      <c r="C301" s="2" t="s">
        <v>153</v>
      </c>
      <c r="D301" s="2">
        <v>343</v>
      </c>
      <c r="E301" s="108">
        <v>45321</v>
      </c>
      <c r="F301" s="119">
        <v>343</v>
      </c>
      <c r="G301" s="2"/>
      <c r="H301" s="2"/>
      <c r="I301" s="120">
        <v>30000</v>
      </c>
      <c r="J301" s="2"/>
      <c r="K301" s="2"/>
      <c r="L301" s="2"/>
      <c r="M301" s="2"/>
      <c r="N301" s="2"/>
      <c r="O301" s="2"/>
    </row>
    <row r="302" spans="1:15" ht="15">
      <c r="A302" s="118">
        <v>980</v>
      </c>
      <c r="B302" s="2" t="s">
        <v>152</v>
      </c>
      <c r="C302" s="2" t="s">
        <v>153</v>
      </c>
      <c r="D302" s="2">
        <v>344</v>
      </c>
      <c r="E302" s="108">
        <v>45321</v>
      </c>
      <c r="F302" s="119">
        <v>344</v>
      </c>
      <c r="G302" s="2"/>
      <c r="H302" s="2"/>
      <c r="I302" s="120">
        <v>30000</v>
      </c>
      <c r="J302" s="2"/>
      <c r="K302" s="2"/>
      <c r="L302" s="2"/>
      <c r="M302" s="2"/>
      <c r="N302" s="2"/>
      <c r="O302" s="2"/>
    </row>
    <row r="303" spans="1:15" ht="15">
      <c r="A303" s="118">
        <v>981</v>
      </c>
      <c r="B303" s="2" t="s">
        <v>152</v>
      </c>
      <c r="C303" s="2" t="s">
        <v>153</v>
      </c>
      <c r="D303" s="2">
        <v>345</v>
      </c>
      <c r="E303" s="108">
        <v>45321</v>
      </c>
      <c r="F303" s="119">
        <v>345</v>
      </c>
      <c r="G303" s="2"/>
      <c r="H303" s="2"/>
      <c r="I303" s="120">
        <v>30000</v>
      </c>
      <c r="J303" s="2"/>
      <c r="K303" s="2"/>
      <c r="L303" s="2"/>
      <c r="M303" s="2"/>
      <c r="N303" s="2"/>
      <c r="O303" s="2"/>
    </row>
    <row r="304" spans="1:15" ht="15">
      <c r="A304" s="118">
        <v>982</v>
      </c>
      <c r="B304" s="2" t="s">
        <v>152</v>
      </c>
      <c r="C304" s="2" t="s">
        <v>153</v>
      </c>
      <c r="D304" s="2">
        <v>346</v>
      </c>
      <c r="E304" s="108">
        <v>45321</v>
      </c>
      <c r="F304" s="119">
        <v>346</v>
      </c>
      <c r="G304" s="2"/>
      <c r="H304" s="2"/>
      <c r="I304" s="120">
        <v>30000</v>
      </c>
      <c r="J304" s="2"/>
      <c r="K304" s="2"/>
      <c r="L304" s="2"/>
      <c r="M304" s="2"/>
      <c r="N304" s="2"/>
      <c r="O304" s="2"/>
    </row>
    <row r="305" spans="1:15" ht="15">
      <c r="A305" s="118">
        <v>983</v>
      </c>
      <c r="B305" s="2" t="s">
        <v>152</v>
      </c>
      <c r="C305" s="2" t="s">
        <v>153</v>
      </c>
      <c r="D305" s="2">
        <v>347</v>
      </c>
      <c r="E305" s="108">
        <v>45321</v>
      </c>
      <c r="F305" s="119">
        <v>347</v>
      </c>
      <c r="G305" s="2"/>
      <c r="H305" s="2"/>
      <c r="I305" s="120">
        <v>35000</v>
      </c>
      <c r="J305" s="2"/>
      <c r="K305" s="2"/>
      <c r="L305" s="2"/>
      <c r="M305" s="2"/>
      <c r="N305" s="2"/>
      <c r="O305" s="2"/>
    </row>
    <row r="306" spans="1:15" ht="15">
      <c r="A306" s="118">
        <v>986</v>
      </c>
      <c r="B306" s="2" t="s">
        <v>152</v>
      </c>
      <c r="C306" s="2" t="s">
        <v>153</v>
      </c>
      <c r="D306" s="2">
        <v>348</v>
      </c>
      <c r="E306" s="108">
        <v>45321</v>
      </c>
      <c r="F306" s="119">
        <v>348</v>
      </c>
      <c r="G306" s="2"/>
      <c r="H306" s="2"/>
      <c r="I306" s="120">
        <v>60000</v>
      </c>
      <c r="J306" s="2"/>
      <c r="K306" s="2"/>
      <c r="L306" s="2"/>
      <c r="M306" s="2"/>
      <c r="N306" s="2"/>
      <c r="O306" s="2"/>
    </row>
    <row r="307" spans="1:15" ht="15">
      <c r="A307" s="118">
        <v>987</v>
      </c>
      <c r="B307" s="2" t="s">
        <v>152</v>
      </c>
      <c r="C307" s="2" t="s">
        <v>153</v>
      </c>
      <c r="D307" s="2">
        <v>349</v>
      </c>
      <c r="E307" s="108">
        <v>45321</v>
      </c>
      <c r="F307" s="119">
        <v>349</v>
      </c>
      <c r="G307" s="2"/>
      <c r="H307" s="2"/>
      <c r="I307" s="120">
        <v>60000</v>
      </c>
      <c r="J307" s="2"/>
      <c r="K307" s="2"/>
      <c r="L307" s="2"/>
      <c r="M307" s="2"/>
      <c r="N307" s="2"/>
      <c r="O307" s="2"/>
    </row>
    <row r="308" spans="1:15" ht="15">
      <c r="A308" s="118">
        <v>988</v>
      </c>
      <c r="B308" s="2" t="s">
        <v>152</v>
      </c>
      <c r="C308" s="2" t="s">
        <v>153</v>
      </c>
      <c r="D308" s="2">
        <v>350</v>
      </c>
      <c r="E308" s="108">
        <v>45321</v>
      </c>
      <c r="F308" s="119">
        <v>350</v>
      </c>
      <c r="G308" s="2"/>
      <c r="H308" s="2"/>
      <c r="I308" s="120">
        <v>25000</v>
      </c>
      <c r="J308" s="2"/>
      <c r="K308" s="2"/>
      <c r="L308" s="2"/>
      <c r="M308" s="2"/>
      <c r="N308" s="2"/>
      <c r="O308" s="2"/>
    </row>
    <row r="309" spans="1:15" ht="15">
      <c r="A309" s="118">
        <v>989</v>
      </c>
      <c r="B309" s="2" t="s">
        <v>152</v>
      </c>
      <c r="C309" s="2" t="s">
        <v>153</v>
      </c>
      <c r="D309" s="2">
        <v>351</v>
      </c>
      <c r="E309" s="108">
        <v>45321</v>
      </c>
      <c r="F309" s="119">
        <v>351</v>
      </c>
      <c r="G309" s="2"/>
      <c r="H309" s="2"/>
      <c r="I309" s="120">
        <v>60000</v>
      </c>
      <c r="J309" s="2"/>
      <c r="K309" s="2"/>
      <c r="L309" s="2"/>
      <c r="M309" s="2"/>
      <c r="N309" s="2"/>
      <c r="O309" s="2"/>
    </row>
    <row r="310" spans="1:15" ht="15">
      <c r="A310" s="118">
        <v>991</v>
      </c>
      <c r="B310" s="2" t="s">
        <v>152</v>
      </c>
      <c r="C310" s="2" t="s">
        <v>153</v>
      </c>
      <c r="D310" s="2">
        <v>352</v>
      </c>
      <c r="E310" s="108">
        <v>45321</v>
      </c>
      <c r="F310" s="119">
        <v>352</v>
      </c>
      <c r="G310" s="2"/>
      <c r="H310" s="2"/>
      <c r="I310" s="120">
        <v>20000</v>
      </c>
      <c r="J310" s="2"/>
      <c r="K310" s="2"/>
      <c r="L310" s="2"/>
      <c r="M310" s="2"/>
      <c r="N310" s="2"/>
      <c r="O310" s="2"/>
    </row>
    <row r="311" spans="1:15" ht="15">
      <c r="A311" s="118">
        <v>992</v>
      </c>
      <c r="B311" s="2" t="s">
        <v>152</v>
      </c>
      <c r="C311" s="2" t="s">
        <v>153</v>
      </c>
      <c r="D311" s="2">
        <v>353</v>
      </c>
      <c r="E311" s="108">
        <v>45321</v>
      </c>
      <c r="F311" s="119">
        <v>353</v>
      </c>
      <c r="G311" s="2"/>
      <c r="H311" s="2"/>
      <c r="I311" s="120">
        <v>30000</v>
      </c>
      <c r="J311" s="2"/>
      <c r="K311" s="2"/>
      <c r="L311" s="2"/>
      <c r="M311" s="2"/>
      <c r="N311" s="2"/>
      <c r="O311" s="2"/>
    </row>
    <row r="312" spans="1:15" ht="15">
      <c r="A312" s="118">
        <v>993</v>
      </c>
      <c r="B312" s="2" t="s">
        <v>152</v>
      </c>
      <c r="C312" s="2" t="s">
        <v>153</v>
      </c>
      <c r="D312" s="2">
        <v>354</v>
      </c>
      <c r="E312" s="108">
        <v>45321</v>
      </c>
      <c r="F312" s="119">
        <v>354</v>
      </c>
      <c r="G312" s="2"/>
      <c r="H312" s="2"/>
      <c r="I312" s="120">
        <v>20000</v>
      </c>
      <c r="J312" s="2"/>
      <c r="K312" s="2"/>
      <c r="L312" s="2"/>
      <c r="M312" s="2"/>
      <c r="N312" s="2"/>
      <c r="O312" s="2"/>
    </row>
    <row r="313" spans="1:15" ht="15">
      <c r="A313" s="118">
        <v>994</v>
      </c>
      <c r="B313" s="2" t="s">
        <v>152</v>
      </c>
      <c r="C313" s="2" t="s">
        <v>153</v>
      </c>
      <c r="D313" s="2">
        <v>355</v>
      </c>
      <c r="E313" s="108">
        <v>45321</v>
      </c>
      <c r="F313" s="119">
        <v>355</v>
      </c>
      <c r="G313" s="2"/>
      <c r="H313" s="2"/>
      <c r="I313" s="120">
        <v>25000</v>
      </c>
      <c r="J313" s="2"/>
      <c r="K313" s="2"/>
      <c r="L313" s="2"/>
      <c r="M313" s="2"/>
      <c r="N313" s="2"/>
      <c r="O313" s="2"/>
    </row>
    <row r="314" spans="1:15" ht="15">
      <c r="A314" s="118">
        <v>995</v>
      </c>
      <c r="B314" s="2" t="s">
        <v>152</v>
      </c>
      <c r="C314" s="2" t="s">
        <v>153</v>
      </c>
      <c r="D314" s="2">
        <v>356</v>
      </c>
      <c r="E314" s="108">
        <v>45321</v>
      </c>
      <c r="F314" s="119">
        <v>356</v>
      </c>
      <c r="G314" s="2"/>
      <c r="H314" s="2"/>
      <c r="I314" s="120">
        <v>30000</v>
      </c>
      <c r="J314" s="2"/>
      <c r="K314" s="2"/>
      <c r="L314" s="2"/>
      <c r="M314" s="2"/>
      <c r="N314" s="2"/>
      <c r="O314" s="2"/>
    </row>
    <row r="315" spans="1:15" ht="15">
      <c r="A315" s="118">
        <v>998</v>
      </c>
      <c r="B315" s="2" t="s">
        <v>152</v>
      </c>
      <c r="C315" s="2" t="s">
        <v>153</v>
      </c>
      <c r="D315" s="2">
        <v>357</v>
      </c>
      <c r="E315" s="108">
        <v>45321</v>
      </c>
      <c r="F315" s="119">
        <v>357</v>
      </c>
      <c r="G315" s="2"/>
      <c r="H315" s="2"/>
      <c r="I315" s="120">
        <v>15000</v>
      </c>
      <c r="J315" s="2"/>
      <c r="K315" s="2"/>
      <c r="L315" s="2"/>
      <c r="M315" s="2"/>
      <c r="N315" s="2"/>
      <c r="O315" s="2"/>
    </row>
    <row r="316" spans="1:15" ht="15">
      <c r="A316" s="118">
        <v>999</v>
      </c>
      <c r="B316" s="2" t="s">
        <v>152</v>
      </c>
      <c r="C316" s="2" t="s">
        <v>153</v>
      </c>
      <c r="D316" s="2">
        <v>358</v>
      </c>
      <c r="E316" s="108">
        <v>45321</v>
      </c>
      <c r="F316" s="119">
        <v>358</v>
      </c>
      <c r="G316" s="2"/>
      <c r="H316" s="2"/>
      <c r="I316" s="120">
        <v>15000</v>
      </c>
      <c r="J316" s="2"/>
      <c r="K316" s="2"/>
      <c r="L316" s="2"/>
      <c r="M316" s="2"/>
      <c r="N316" s="2"/>
      <c r="O316" s="2"/>
    </row>
    <row r="317" spans="1:15" ht="15">
      <c r="A317" s="118">
        <v>1000</v>
      </c>
      <c r="B317" s="2" t="s">
        <v>152</v>
      </c>
      <c r="C317" s="2" t="s">
        <v>153</v>
      </c>
      <c r="D317" s="2">
        <v>359</v>
      </c>
      <c r="E317" s="108">
        <v>45321</v>
      </c>
      <c r="F317" s="119">
        <v>359</v>
      </c>
      <c r="G317" s="2"/>
      <c r="H317" s="2"/>
      <c r="I317" s="120">
        <v>20000</v>
      </c>
      <c r="J317" s="2"/>
      <c r="K317" s="2"/>
      <c r="L317" s="2"/>
      <c r="M317" s="2"/>
      <c r="N317" s="2"/>
      <c r="O317" s="2"/>
    </row>
    <row r="318" spans="1:15" ht="15">
      <c r="A318" s="118">
        <v>1001</v>
      </c>
      <c r="B318" s="2" t="s">
        <v>152</v>
      </c>
      <c r="C318" s="2" t="s">
        <v>153</v>
      </c>
      <c r="D318" s="2">
        <v>360</v>
      </c>
      <c r="E318" s="108">
        <v>45321</v>
      </c>
      <c r="F318" s="119">
        <v>360</v>
      </c>
      <c r="G318" s="2"/>
      <c r="H318" s="2"/>
      <c r="I318" s="120">
        <v>20000</v>
      </c>
      <c r="J318" s="2"/>
      <c r="K318" s="2"/>
      <c r="L318" s="2"/>
      <c r="M318" s="2"/>
      <c r="N318" s="2"/>
      <c r="O318" s="2"/>
    </row>
    <row r="319" spans="1:15" ht="15">
      <c r="A319" s="118">
        <v>1002</v>
      </c>
      <c r="B319" s="2" t="s">
        <v>152</v>
      </c>
      <c r="C319" s="2" t="s">
        <v>153</v>
      </c>
      <c r="D319" s="2">
        <v>361</v>
      </c>
      <c r="E319" s="108">
        <v>45321</v>
      </c>
      <c r="F319" s="119">
        <v>361</v>
      </c>
      <c r="G319" s="2"/>
      <c r="H319" s="2"/>
      <c r="I319" s="120">
        <v>30000</v>
      </c>
      <c r="J319" s="2"/>
      <c r="K319" s="2"/>
      <c r="L319" s="2"/>
      <c r="M319" s="2"/>
      <c r="N319" s="2"/>
      <c r="O319" s="2"/>
    </row>
    <row r="320" spans="1:15" ht="15">
      <c r="A320" s="118">
        <v>1003</v>
      </c>
      <c r="B320" s="2" t="s">
        <v>152</v>
      </c>
      <c r="C320" s="2" t="s">
        <v>153</v>
      </c>
      <c r="D320" s="2">
        <v>362</v>
      </c>
      <c r="E320" s="108">
        <v>45321</v>
      </c>
      <c r="F320" s="119">
        <v>362</v>
      </c>
      <c r="G320" s="2"/>
      <c r="H320" s="2"/>
      <c r="I320" s="120">
        <v>30000</v>
      </c>
      <c r="J320" s="2"/>
      <c r="K320" s="2"/>
      <c r="L320" s="2"/>
      <c r="M320" s="2"/>
      <c r="N320" s="2"/>
      <c r="O320" s="2"/>
    </row>
    <row r="321" spans="1:15" ht="15">
      <c r="A321" s="137"/>
      <c r="B321"/>
      <c r="C321" s="138"/>
      <c r="D321" s="138"/>
      <c r="E321" s="139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</row>
    <row r="322" spans="1:15" s="5" customFormat="1" ht="15">
      <c r="A322" s="121">
        <v>633</v>
      </c>
      <c r="B322" s="2" t="s">
        <v>152</v>
      </c>
      <c r="C322" s="2" t="s">
        <v>1677</v>
      </c>
      <c r="D322" s="2">
        <v>193</v>
      </c>
      <c r="E322" s="108">
        <v>45321</v>
      </c>
      <c r="F322" s="122">
        <v>193</v>
      </c>
      <c r="G322" s="2"/>
      <c r="H322" s="2"/>
      <c r="I322" s="123">
        <v>60000</v>
      </c>
      <c r="J322" s="2"/>
      <c r="K322" s="2"/>
      <c r="L322" s="2"/>
      <c r="M322" s="2"/>
      <c r="N322" s="2"/>
      <c r="O322" s="2"/>
    </row>
    <row r="323" spans="1:15" s="5" customFormat="1" ht="15">
      <c r="A323" s="121">
        <v>75</v>
      </c>
      <c r="B323" s="2" t="s">
        <v>152</v>
      </c>
      <c r="C323" s="2" t="s">
        <v>1677</v>
      </c>
      <c r="D323" s="2">
        <v>147</v>
      </c>
      <c r="E323" s="108">
        <v>45321</v>
      </c>
      <c r="F323" s="122">
        <v>147</v>
      </c>
      <c r="G323" s="2"/>
      <c r="H323" s="2"/>
      <c r="I323" s="123">
        <v>100000</v>
      </c>
      <c r="J323" s="2"/>
      <c r="K323" s="2"/>
      <c r="L323" s="2"/>
      <c r="M323" s="2"/>
      <c r="N323" s="2"/>
      <c r="O323" s="2"/>
    </row>
    <row r="324" spans="1:15" s="5" customFormat="1" ht="15">
      <c r="A324" s="121">
        <v>116</v>
      </c>
      <c r="B324" s="2" t="s">
        <v>152</v>
      </c>
      <c r="C324" s="2" t="s">
        <v>1677</v>
      </c>
      <c r="D324" s="2">
        <v>202</v>
      </c>
      <c r="E324" s="108">
        <v>45321</v>
      </c>
      <c r="F324" s="122">
        <v>202</v>
      </c>
      <c r="G324" s="2"/>
      <c r="H324" s="2"/>
      <c r="I324" s="123">
        <v>80000</v>
      </c>
      <c r="J324" s="2"/>
      <c r="K324" s="2"/>
      <c r="L324" s="2"/>
      <c r="M324" s="2"/>
      <c r="N324" s="2"/>
      <c r="O324" s="2"/>
    </row>
    <row r="325" spans="1:15" s="5" customFormat="1" ht="15">
      <c r="A325" s="121">
        <v>144</v>
      </c>
      <c r="B325" s="2" t="s">
        <v>152</v>
      </c>
      <c r="C325" s="2" t="s">
        <v>1677</v>
      </c>
      <c r="D325" s="2">
        <v>120</v>
      </c>
      <c r="E325" s="108">
        <v>45321</v>
      </c>
      <c r="F325" s="122">
        <v>120</v>
      </c>
      <c r="G325" s="2"/>
      <c r="H325" s="2"/>
      <c r="I325" s="123">
        <v>180000</v>
      </c>
      <c r="J325" s="2"/>
      <c r="K325" s="2"/>
      <c r="L325" s="2"/>
      <c r="M325" s="2"/>
      <c r="N325" s="2"/>
      <c r="O325" s="2"/>
    </row>
    <row r="326" spans="1:15" s="5" customFormat="1" ht="15">
      <c r="A326" s="121">
        <v>6</v>
      </c>
      <c r="B326" s="2" t="s">
        <v>152</v>
      </c>
      <c r="C326" s="2" t="s">
        <v>1677</v>
      </c>
      <c r="D326" s="2">
        <v>121</v>
      </c>
      <c r="E326" s="108">
        <v>45321</v>
      </c>
      <c r="F326" s="122">
        <v>121</v>
      </c>
      <c r="G326" s="2"/>
      <c r="H326" s="2"/>
      <c r="I326" s="123">
        <v>200000</v>
      </c>
      <c r="J326" s="2"/>
      <c r="K326" s="2"/>
      <c r="L326" s="2"/>
      <c r="M326" s="2"/>
      <c r="N326" s="2"/>
      <c r="O326" s="2"/>
    </row>
    <row r="327" spans="1:15" s="5" customFormat="1" ht="15">
      <c r="A327" s="121">
        <v>156</v>
      </c>
      <c r="B327" s="2" t="s">
        <v>152</v>
      </c>
      <c r="C327" s="2" t="s">
        <v>1677</v>
      </c>
      <c r="D327" s="2">
        <v>123</v>
      </c>
      <c r="E327" s="108">
        <v>45321</v>
      </c>
      <c r="F327" s="122">
        <v>123</v>
      </c>
      <c r="G327" s="2"/>
      <c r="H327" s="2"/>
      <c r="I327" s="123">
        <v>200000</v>
      </c>
      <c r="J327" s="2"/>
      <c r="K327" s="2"/>
      <c r="L327" s="2"/>
      <c r="M327" s="2"/>
      <c r="N327" s="2"/>
      <c r="O327" s="2"/>
    </row>
    <row r="328" spans="1:15" s="5" customFormat="1" ht="15">
      <c r="A328" s="121">
        <v>153</v>
      </c>
      <c r="B328" s="2" t="s">
        <v>152</v>
      </c>
      <c r="C328" s="2" t="s">
        <v>1677</v>
      </c>
      <c r="D328" s="2">
        <v>124</v>
      </c>
      <c r="E328" s="108">
        <v>45321</v>
      </c>
      <c r="F328" s="122">
        <v>124</v>
      </c>
      <c r="G328" s="2"/>
      <c r="H328" s="2"/>
      <c r="I328" s="123">
        <v>70000</v>
      </c>
      <c r="J328" s="2"/>
      <c r="K328" s="2"/>
      <c r="L328" s="2"/>
      <c r="M328" s="2"/>
      <c r="N328" s="2"/>
      <c r="O328" s="2"/>
    </row>
    <row r="329" spans="1:15" s="5" customFormat="1" ht="15">
      <c r="A329" s="121">
        <v>68</v>
      </c>
      <c r="B329" s="2" t="s">
        <v>152</v>
      </c>
      <c r="C329" s="2" t="s">
        <v>1677</v>
      </c>
      <c r="D329" s="2">
        <v>125</v>
      </c>
      <c r="E329" s="108">
        <v>45321</v>
      </c>
      <c r="F329" s="122">
        <v>125</v>
      </c>
      <c r="G329" s="2"/>
      <c r="H329" s="2"/>
      <c r="I329" s="123">
        <v>180000</v>
      </c>
      <c r="J329" s="2"/>
      <c r="K329" s="2"/>
      <c r="L329" s="2"/>
      <c r="M329" s="2"/>
      <c r="N329" s="2"/>
      <c r="O329" s="2"/>
    </row>
    <row r="330" spans="1:15" s="5" customFormat="1" ht="15">
      <c r="A330" s="121">
        <v>109</v>
      </c>
      <c r="B330" s="2" t="s">
        <v>152</v>
      </c>
      <c r="C330" s="2" t="s">
        <v>1677</v>
      </c>
      <c r="D330" s="2">
        <v>126</v>
      </c>
      <c r="E330" s="108">
        <v>45321</v>
      </c>
      <c r="F330" s="122">
        <v>126</v>
      </c>
      <c r="G330" s="2"/>
      <c r="H330" s="2"/>
      <c r="I330" s="123">
        <v>120000</v>
      </c>
      <c r="J330" s="2"/>
      <c r="K330" s="2"/>
      <c r="L330" s="2"/>
      <c r="M330" s="2"/>
      <c r="N330" s="2"/>
      <c r="O330" s="2"/>
    </row>
    <row r="331" spans="1:15" s="5" customFormat="1" ht="15">
      <c r="A331" s="121">
        <v>154</v>
      </c>
      <c r="B331" s="2" t="s">
        <v>152</v>
      </c>
      <c r="C331" s="2" t="s">
        <v>1677</v>
      </c>
      <c r="D331" s="2">
        <v>128</v>
      </c>
      <c r="E331" s="108">
        <v>45321</v>
      </c>
      <c r="F331" s="122">
        <v>128</v>
      </c>
      <c r="G331" s="2"/>
      <c r="H331" s="2"/>
      <c r="I331" s="123">
        <v>160000</v>
      </c>
      <c r="J331" s="2"/>
      <c r="K331" s="2"/>
      <c r="L331" s="2"/>
      <c r="M331" s="2"/>
      <c r="N331" s="2"/>
      <c r="O331" s="2"/>
    </row>
    <row r="332" spans="1:15" s="5" customFormat="1" ht="15">
      <c r="A332" s="121">
        <v>73</v>
      </c>
      <c r="B332" s="2" t="s">
        <v>152</v>
      </c>
      <c r="C332" s="2" t="s">
        <v>1677</v>
      </c>
      <c r="D332" s="2">
        <v>129</v>
      </c>
      <c r="E332" s="108">
        <v>45321</v>
      </c>
      <c r="F332" s="122">
        <v>129</v>
      </c>
      <c r="G332" s="2"/>
      <c r="H332" s="2"/>
      <c r="I332" s="123">
        <v>90000</v>
      </c>
      <c r="J332" s="2"/>
      <c r="K332" s="2"/>
      <c r="L332" s="2"/>
      <c r="M332" s="2"/>
      <c r="N332" s="2"/>
      <c r="O332" s="2"/>
    </row>
    <row r="333" spans="1:15" s="5" customFormat="1" ht="15">
      <c r="A333" s="121">
        <v>120</v>
      </c>
      <c r="B333" s="2" t="s">
        <v>152</v>
      </c>
      <c r="C333" s="2" t="s">
        <v>1677</v>
      </c>
      <c r="D333" s="2">
        <v>130</v>
      </c>
      <c r="E333" s="108">
        <v>45321</v>
      </c>
      <c r="F333" s="122">
        <v>130</v>
      </c>
      <c r="G333" s="2"/>
      <c r="H333" s="2"/>
      <c r="I333" s="123">
        <v>120000</v>
      </c>
      <c r="J333" s="2"/>
      <c r="K333" s="2"/>
      <c r="L333" s="2"/>
      <c r="M333" s="2"/>
      <c r="N333" s="2"/>
      <c r="O333" s="2"/>
    </row>
    <row r="334" spans="1:15" s="5" customFormat="1" ht="15">
      <c r="A334" s="121">
        <v>119</v>
      </c>
      <c r="B334" s="2" t="s">
        <v>152</v>
      </c>
      <c r="C334" s="2" t="s">
        <v>1677</v>
      </c>
      <c r="D334" s="2">
        <v>131</v>
      </c>
      <c r="E334" s="108">
        <v>45321</v>
      </c>
      <c r="F334" s="122">
        <v>131</v>
      </c>
      <c r="G334" s="2"/>
      <c r="H334" s="2"/>
      <c r="I334" s="123">
        <v>120000</v>
      </c>
      <c r="J334" s="2"/>
      <c r="K334" s="2"/>
      <c r="L334" s="2"/>
      <c r="M334" s="2"/>
      <c r="N334" s="2"/>
      <c r="O334" s="2"/>
    </row>
    <row r="335" spans="1:15" s="5" customFormat="1" ht="15">
      <c r="A335" s="121">
        <v>100</v>
      </c>
      <c r="B335" s="2" t="s">
        <v>152</v>
      </c>
      <c r="C335" s="2" t="s">
        <v>1677</v>
      </c>
      <c r="D335" s="2">
        <v>132</v>
      </c>
      <c r="E335" s="108">
        <v>45321</v>
      </c>
      <c r="F335" s="122">
        <v>132</v>
      </c>
      <c r="G335" s="2"/>
      <c r="H335" s="2"/>
      <c r="I335" s="123">
        <v>120000</v>
      </c>
      <c r="J335" s="2"/>
      <c r="K335" s="2"/>
      <c r="L335" s="2"/>
      <c r="M335" s="2"/>
      <c r="N335" s="2"/>
      <c r="O335" s="2"/>
    </row>
    <row r="336" spans="1:15" s="5" customFormat="1" ht="15">
      <c r="A336" s="121">
        <v>83</v>
      </c>
      <c r="B336" s="2" t="s">
        <v>152</v>
      </c>
      <c r="C336" s="2" t="s">
        <v>1677</v>
      </c>
      <c r="D336" s="2">
        <v>133</v>
      </c>
      <c r="E336" s="108">
        <v>45321</v>
      </c>
      <c r="F336" s="122">
        <v>133</v>
      </c>
      <c r="G336" s="2"/>
      <c r="H336" s="2"/>
      <c r="I336" s="123">
        <v>170000</v>
      </c>
      <c r="J336" s="2"/>
      <c r="K336" s="2"/>
      <c r="L336" s="2"/>
      <c r="M336" s="2"/>
      <c r="N336" s="2"/>
      <c r="O336" s="2"/>
    </row>
    <row r="337" spans="1:15" s="5" customFormat="1" ht="15">
      <c r="A337" s="121">
        <v>373</v>
      </c>
      <c r="B337" s="2" t="s">
        <v>152</v>
      </c>
      <c r="C337" s="2" t="s">
        <v>1677</v>
      </c>
      <c r="D337" s="2">
        <v>134</v>
      </c>
      <c r="E337" s="108">
        <v>45321</v>
      </c>
      <c r="F337" s="122">
        <v>134</v>
      </c>
      <c r="G337" s="2"/>
      <c r="H337" s="2"/>
      <c r="I337" s="123">
        <v>180000</v>
      </c>
      <c r="J337" s="2"/>
      <c r="K337" s="2"/>
      <c r="L337" s="2"/>
      <c r="M337" s="2"/>
      <c r="N337" s="2"/>
      <c r="O337" s="2"/>
    </row>
    <row r="338" spans="1:15" s="5" customFormat="1" ht="15">
      <c r="A338" s="121">
        <v>325</v>
      </c>
      <c r="B338" s="2" t="s">
        <v>152</v>
      </c>
      <c r="C338" s="2" t="s">
        <v>1677</v>
      </c>
      <c r="D338" s="2">
        <v>135</v>
      </c>
      <c r="E338" s="108">
        <v>45321</v>
      </c>
      <c r="F338" s="122">
        <v>135</v>
      </c>
      <c r="G338" s="2"/>
      <c r="H338" s="2"/>
      <c r="I338" s="123">
        <v>140000</v>
      </c>
      <c r="J338" s="2"/>
      <c r="K338" s="2"/>
      <c r="L338" s="2"/>
      <c r="M338" s="2"/>
      <c r="N338" s="2"/>
      <c r="O338" s="2"/>
    </row>
    <row r="339" spans="1:15" s="5" customFormat="1" ht="15">
      <c r="A339" s="121">
        <v>326</v>
      </c>
      <c r="B339" s="2" t="s">
        <v>152</v>
      </c>
      <c r="C339" s="2" t="s">
        <v>1677</v>
      </c>
      <c r="D339" s="2">
        <v>136</v>
      </c>
      <c r="E339" s="108">
        <v>45321</v>
      </c>
      <c r="F339" s="122">
        <v>136</v>
      </c>
      <c r="G339" s="2"/>
      <c r="H339" s="2"/>
      <c r="I339" s="123">
        <v>140000</v>
      </c>
      <c r="J339" s="2"/>
      <c r="K339" s="2"/>
      <c r="L339" s="2"/>
      <c r="M339" s="2"/>
      <c r="N339" s="2"/>
      <c r="O339" s="2"/>
    </row>
    <row r="340" spans="1:15" s="5" customFormat="1" ht="15">
      <c r="A340" s="121">
        <v>134</v>
      </c>
      <c r="B340" s="2" t="s">
        <v>152</v>
      </c>
      <c r="C340" s="2" t="s">
        <v>1677</v>
      </c>
      <c r="D340" s="2">
        <v>137</v>
      </c>
      <c r="E340" s="108">
        <v>45321</v>
      </c>
      <c r="F340" s="122">
        <v>137</v>
      </c>
      <c r="G340" s="2"/>
      <c r="H340" s="2"/>
      <c r="I340" s="123">
        <v>150000</v>
      </c>
      <c r="J340" s="2"/>
      <c r="K340" s="2"/>
      <c r="L340" s="2"/>
      <c r="M340" s="2"/>
      <c r="N340" s="2"/>
      <c r="O340" s="2"/>
    </row>
    <row r="341" spans="1:15" s="5" customFormat="1" ht="15">
      <c r="A341" s="121">
        <v>52</v>
      </c>
      <c r="B341" s="2" t="s">
        <v>152</v>
      </c>
      <c r="C341" s="2" t="s">
        <v>1677</v>
      </c>
      <c r="D341" s="2">
        <v>138</v>
      </c>
      <c r="E341" s="108">
        <v>45321</v>
      </c>
      <c r="F341" s="122">
        <v>138</v>
      </c>
      <c r="G341" s="2"/>
      <c r="H341" s="2"/>
      <c r="I341" s="123">
        <v>160000</v>
      </c>
      <c r="J341" s="2"/>
      <c r="K341" s="2"/>
      <c r="L341" s="2"/>
      <c r="M341" s="2"/>
      <c r="N341" s="2"/>
      <c r="O341" s="2"/>
    </row>
    <row r="342" spans="1:15" s="5" customFormat="1" ht="15">
      <c r="A342" s="121">
        <v>70</v>
      </c>
      <c r="B342" s="2" t="s">
        <v>152</v>
      </c>
      <c r="C342" s="2" t="s">
        <v>1677</v>
      </c>
      <c r="D342" s="2">
        <v>139</v>
      </c>
      <c r="E342" s="108">
        <v>45321</v>
      </c>
      <c r="F342" s="122">
        <v>139</v>
      </c>
      <c r="G342" s="2"/>
      <c r="H342" s="2"/>
      <c r="I342" s="123">
        <v>90000</v>
      </c>
      <c r="J342" s="2"/>
      <c r="K342" s="2"/>
      <c r="L342" s="2"/>
      <c r="M342" s="2"/>
      <c r="N342" s="2"/>
      <c r="O342" s="2"/>
    </row>
    <row r="343" spans="1:15" s="5" customFormat="1" ht="15">
      <c r="A343" s="121">
        <v>182</v>
      </c>
      <c r="B343" s="2" t="s">
        <v>152</v>
      </c>
      <c r="C343" s="2" t="s">
        <v>1677</v>
      </c>
      <c r="D343" s="2">
        <v>141</v>
      </c>
      <c r="E343" s="108">
        <v>45321</v>
      </c>
      <c r="F343" s="122">
        <v>141</v>
      </c>
      <c r="G343" s="2"/>
      <c r="H343" s="2"/>
      <c r="I343" s="123">
        <v>190000</v>
      </c>
      <c r="J343" s="2"/>
      <c r="K343" s="2"/>
      <c r="L343" s="2"/>
      <c r="M343" s="2"/>
      <c r="N343" s="2"/>
      <c r="O343" s="2"/>
    </row>
    <row r="344" spans="1:15" s="5" customFormat="1" ht="15">
      <c r="A344" s="121">
        <v>189</v>
      </c>
      <c r="B344" s="2" t="s">
        <v>152</v>
      </c>
      <c r="C344" s="2" t="s">
        <v>1677</v>
      </c>
      <c r="D344" s="2">
        <v>142</v>
      </c>
      <c r="E344" s="108">
        <v>45321</v>
      </c>
      <c r="F344" s="122">
        <v>142</v>
      </c>
      <c r="G344" s="2"/>
      <c r="H344" s="2"/>
      <c r="I344" s="123">
        <v>90000</v>
      </c>
      <c r="J344" s="2"/>
      <c r="K344" s="2"/>
      <c r="L344" s="2"/>
      <c r="M344" s="2"/>
      <c r="N344" s="2"/>
      <c r="O344" s="2"/>
    </row>
    <row r="345" spans="1:15" s="5" customFormat="1" ht="15">
      <c r="A345" s="121">
        <v>242</v>
      </c>
      <c r="B345" s="2" t="s">
        <v>152</v>
      </c>
      <c r="C345" s="2" t="s">
        <v>1677</v>
      </c>
      <c r="D345" s="2">
        <v>143</v>
      </c>
      <c r="E345" s="108">
        <v>45321</v>
      </c>
      <c r="F345" s="122">
        <v>143</v>
      </c>
      <c r="G345" s="2"/>
      <c r="H345" s="2"/>
      <c r="I345" s="123">
        <v>90000</v>
      </c>
      <c r="J345" s="2"/>
      <c r="K345" s="2"/>
      <c r="L345" s="2"/>
      <c r="M345" s="2"/>
      <c r="N345" s="2"/>
      <c r="O345" s="2"/>
    </row>
    <row r="346" spans="1:15" s="5" customFormat="1" ht="15">
      <c r="A346" s="121">
        <v>192</v>
      </c>
      <c r="B346" s="2" t="s">
        <v>152</v>
      </c>
      <c r="C346" s="2" t="s">
        <v>1677</v>
      </c>
      <c r="D346" s="2">
        <v>145</v>
      </c>
      <c r="E346" s="108">
        <v>45321</v>
      </c>
      <c r="F346" s="122">
        <v>145</v>
      </c>
      <c r="G346" s="2"/>
      <c r="H346" s="2"/>
      <c r="I346" s="123">
        <v>200000</v>
      </c>
      <c r="J346" s="2"/>
      <c r="K346" s="2"/>
      <c r="L346" s="2"/>
      <c r="M346" s="2"/>
      <c r="N346" s="2"/>
      <c r="O346" s="2"/>
    </row>
    <row r="347" spans="1:15" s="5" customFormat="1" ht="15">
      <c r="A347" s="121">
        <v>24</v>
      </c>
      <c r="B347" s="2" t="s">
        <v>152</v>
      </c>
      <c r="C347" s="2" t="s">
        <v>1677</v>
      </c>
      <c r="D347" s="2">
        <v>148</v>
      </c>
      <c r="E347" s="108">
        <v>45321</v>
      </c>
      <c r="F347" s="122">
        <v>148</v>
      </c>
      <c r="G347" s="2"/>
      <c r="H347" s="2"/>
      <c r="I347" s="123">
        <v>120000</v>
      </c>
      <c r="J347" s="2"/>
      <c r="K347" s="2"/>
      <c r="L347" s="2"/>
      <c r="M347" s="2"/>
      <c r="N347" s="2"/>
      <c r="O347" s="2"/>
    </row>
    <row r="348" spans="1:15" s="5" customFormat="1" ht="15">
      <c r="A348" s="121">
        <v>1</v>
      </c>
      <c r="B348" s="2" t="s">
        <v>152</v>
      </c>
      <c r="C348" s="2" t="s">
        <v>1677</v>
      </c>
      <c r="D348" s="2">
        <v>149</v>
      </c>
      <c r="E348" s="108">
        <v>45321</v>
      </c>
      <c r="F348" s="122">
        <v>149</v>
      </c>
      <c r="G348" s="2"/>
      <c r="H348" s="2"/>
      <c r="I348" s="123">
        <v>100000</v>
      </c>
      <c r="J348" s="2"/>
      <c r="K348" s="2"/>
      <c r="L348" s="2"/>
      <c r="M348" s="2"/>
      <c r="N348" s="2"/>
      <c r="O348" s="2"/>
    </row>
    <row r="349" spans="1:15" s="5" customFormat="1" ht="15">
      <c r="A349" s="121">
        <v>286</v>
      </c>
      <c r="B349" s="2" t="s">
        <v>152</v>
      </c>
      <c r="C349" s="2" t="s">
        <v>1677</v>
      </c>
      <c r="D349" s="2">
        <v>150</v>
      </c>
      <c r="E349" s="108">
        <v>45321</v>
      </c>
      <c r="F349" s="122">
        <v>150</v>
      </c>
      <c r="G349" s="2"/>
      <c r="H349" s="2"/>
      <c r="I349" s="123">
        <v>140000</v>
      </c>
      <c r="J349" s="2"/>
      <c r="K349" s="2"/>
      <c r="L349" s="2"/>
      <c r="M349" s="2"/>
      <c r="N349" s="2"/>
      <c r="O349" s="2"/>
    </row>
    <row r="350" spans="1:15" s="5" customFormat="1" ht="15">
      <c r="A350" s="121">
        <v>375</v>
      </c>
      <c r="B350" s="2" t="s">
        <v>152</v>
      </c>
      <c r="C350" s="2" t="s">
        <v>1677</v>
      </c>
      <c r="D350" s="2">
        <v>151</v>
      </c>
      <c r="E350" s="108">
        <v>45321</v>
      </c>
      <c r="F350" s="122">
        <v>151</v>
      </c>
      <c r="G350" s="2"/>
      <c r="H350" s="2"/>
      <c r="I350" s="123">
        <v>130000</v>
      </c>
      <c r="J350" s="2"/>
      <c r="K350" s="2"/>
      <c r="L350" s="2"/>
      <c r="M350" s="2"/>
      <c r="N350" s="2"/>
      <c r="O350" s="2"/>
    </row>
    <row r="351" spans="1:15" s="5" customFormat="1" ht="15">
      <c r="A351" s="121">
        <v>235</v>
      </c>
      <c r="B351" s="2" t="s">
        <v>152</v>
      </c>
      <c r="C351" s="2" t="s">
        <v>1677</v>
      </c>
      <c r="D351" s="2">
        <v>154</v>
      </c>
      <c r="E351" s="108">
        <v>45321</v>
      </c>
      <c r="F351" s="122">
        <v>154</v>
      </c>
      <c r="G351" s="2"/>
      <c r="H351" s="2"/>
      <c r="I351" s="123">
        <v>140000</v>
      </c>
      <c r="J351" s="2"/>
      <c r="K351" s="2"/>
      <c r="L351" s="2"/>
      <c r="M351" s="2"/>
      <c r="N351" s="2"/>
      <c r="O351" s="2"/>
    </row>
    <row r="352" spans="1:15" s="5" customFormat="1" ht="15">
      <c r="A352" s="121">
        <v>3</v>
      </c>
      <c r="B352" s="2" t="s">
        <v>152</v>
      </c>
      <c r="C352" s="2" t="s">
        <v>1677</v>
      </c>
      <c r="D352" s="2">
        <v>156</v>
      </c>
      <c r="E352" s="108">
        <v>45321</v>
      </c>
      <c r="F352" s="122">
        <v>156</v>
      </c>
      <c r="G352" s="2"/>
      <c r="H352" s="2"/>
      <c r="I352" s="123">
        <v>160000</v>
      </c>
      <c r="J352" s="2"/>
      <c r="K352" s="2"/>
      <c r="L352" s="2"/>
      <c r="M352" s="2"/>
      <c r="N352" s="2"/>
      <c r="O352" s="2"/>
    </row>
    <row r="353" spans="1:15" s="5" customFormat="1" ht="15">
      <c r="A353" s="121">
        <v>160</v>
      </c>
      <c r="B353" s="2" t="s">
        <v>152</v>
      </c>
      <c r="C353" s="2" t="s">
        <v>1677</v>
      </c>
      <c r="D353" s="2">
        <v>157</v>
      </c>
      <c r="E353" s="108">
        <v>45321</v>
      </c>
      <c r="F353" s="122">
        <v>157</v>
      </c>
      <c r="G353" s="2"/>
      <c r="H353" s="2"/>
      <c r="I353" s="123">
        <v>170000</v>
      </c>
      <c r="J353" s="2"/>
      <c r="K353" s="2"/>
      <c r="L353" s="2"/>
      <c r="M353" s="2"/>
      <c r="N353" s="2"/>
      <c r="O353" s="2"/>
    </row>
    <row r="354" spans="1:15" s="5" customFormat="1" ht="15">
      <c r="A354" s="121">
        <v>226</v>
      </c>
      <c r="B354" s="2" t="s">
        <v>152</v>
      </c>
      <c r="C354" s="2" t="s">
        <v>1677</v>
      </c>
      <c r="D354" s="2">
        <v>158</v>
      </c>
      <c r="E354" s="108">
        <v>45321</v>
      </c>
      <c r="F354" s="122">
        <v>158</v>
      </c>
      <c r="G354" s="2"/>
      <c r="H354" s="2"/>
      <c r="I354" s="123">
        <v>200000</v>
      </c>
      <c r="J354" s="2"/>
      <c r="K354" s="2"/>
      <c r="L354" s="2"/>
      <c r="M354" s="2"/>
      <c r="N354" s="2"/>
      <c r="O354" s="2"/>
    </row>
    <row r="355" spans="1:15" s="5" customFormat="1" ht="15">
      <c r="A355" s="121">
        <v>382</v>
      </c>
      <c r="B355" s="2" t="s">
        <v>152</v>
      </c>
      <c r="C355" s="2" t="s">
        <v>1677</v>
      </c>
      <c r="D355" s="2">
        <v>159</v>
      </c>
      <c r="E355" s="108">
        <v>45321</v>
      </c>
      <c r="F355" s="122">
        <v>159</v>
      </c>
      <c r="G355" s="2"/>
      <c r="H355" s="2"/>
      <c r="I355" s="123">
        <v>130000</v>
      </c>
      <c r="J355" s="2"/>
      <c r="K355" s="2"/>
      <c r="L355" s="2"/>
      <c r="M355" s="2"/>
      <c r="N355" s="2"/>
      <c r="O355" s="2"/>
    </row>
    <row r="356" spans="1:15" s="5" customFormat="1" ht="15">
      <c r="A356" s="121">
        <v>417</v>
      </c>
      <c r="B356" s="2" t="s">
        <v>152</v>
      </c>
      <c r="C356" s="2" t="s">
        <v>1677</v>
      </c>
      <c r="D356" s="2">
        <v>161</v>
      </c>
      <c r="E356" s="108">
        <v>45321</v>
      </c>
      <c r="F356" s="122">
        <v>161</v>
      </c>
      <c r="G356" s="2"/>
      <c r="H356" s="2"/>
      <c r="I356" s="123">
        <v>130000</v>
      </c>
      <c r="J356" s="2"/>
      <c r="K356" s="2"/>
      <c r="L356" s="2"/>
      <c r="M356" s="2"/>
      <c r="N356" s="2"/>
      <c r="O356" s="2"/>
    </row>
    <row r="357" spans="1:15" s="5" customFormat="1" ht="15">
      <c r="A357" s="121">
        <v>62</v>
      </c>
      <c r="B357" s="2" t="s">
        <v>152</v>
      </c>
      <c r="C357" s="2" t="s">
        <v>1677</v>
      </c>
      <c r="D357" s="2">
        <v>163</v>
      </c>
      <c r="E357" s="108">
        <v>45321</v>
      </c>
      <c r="F357" s="122">
        <v>163</v>
      </c>
      <c r="G357" s="2"/>
      <c r="H357" s="2"/>
      <c r="I357" s="123">
        <v>120000</v>
      </c>
      <c r="J357" s="2"/>
      <c r="K357" s="2"/>
      <c r="L357" s="2"/>
      <c r="M357" s="2"/>
      <c r="N357" s="2"/>
      <c r="O357" s="2"/>
    </row>
    <row r="358" spans="1:15" s="5" customFormat="1" ht="15">
      <c r="A358" s="121">
        <v>147</v>
      </c>
      <c r="B358" s="2" t="s">
        <v>152</v>
      </c>
      <c r="C358" s="2" t="s">
        <v>1677</v>
      </c>
      <c r="D358" s="2">
        <v>165</v>
      </c>
      <c r="E358" s="108">
        <v>45321</v>
      </c>
      <c r="F358" s="122">
        <v>165</v>
      </c>
      <c r="G358" s="2"/>
      <c r="H358" s="2"/>
      <c r="I358" s="123">
        <v>150000</v>
      </c>
      <c r="J358" s="2"/>
      <c r="K358" s="2"/>
      <c r="L358" s="2"/>
      <c r="M358" s="2"/>
      <c r="N358" s="2"/>
      <c r="O358" s="2"/>
    </row>
    <row r="359" spans="1:15" s="5" customFormat="1" ht="15">
      <c r="A359" s="121">
        <v>55</v>
      </c>
      <c r="B359" s="2" t="s">
        <v>152</v>
      </c>
      <c r="C359" s="2" t="s">
        <v>1677</v>
      </c>
      <c r="D359" s="2">
        <v>167</v>
      </c>
      <c r="E359" s="108">
        <v>45321</v>
      </c>
      <c r="F359" s="122">
        <v>167</v>
      </c>
      <c r="G359" s="2"/>
      <c r="H359" s="2"/>
      <c r="I359" s="123">
        <v>200000</v>
      </c>
      <c r="J359" s="2"/>
      <c r="K359" s="2"/>
      <c r="L359" s="2"/>
      <c r="M359" s="2"/>
      <c r="N359" s="2"/>
      <c r="O359" s="2"/>
    </row>
    <row r="360" spans="1:15" s="5" customFormat="1" ht="15">
      <c r="A360" s="121">
        <v>117</v>
      </c>
      <c r="B360" s="2" t="s">
        <v>152</v>
      </c>
      <c r="C360" s="2" t="s">
        <v>1677</v>
      </c>
      <c r="D360" s="2">
        <v>172</v>
      </c>
      <c r="E360" s="108">
        <v>45321</v>
      </c>
      <c r="F360" s="122">
        <v>172</v>
      </c>
      <c r="G360" s="2"/>
      <c r="H360" s="2"/>
      <c r="I360" s="123">
        <v>120000</v>
      </c>
      <c r="J360" s="2"/>
      <c r="K360" s="2"/>
      <c r="L360" s="2"/>
      <c r="M360" s="2"/>
      <c r="N360" s="2"/>
      <c r="O360" s="2"/>
    </row>
    <row r="361" spans="1:15" s="5" customFormat="1" ht="15">
      <c r="A361" s="121">
        <v>87</v>
      </c>
      <c r="B361" s="2" t="s">
        <v>152</v>
      </c>
      <c r="C361" s="2" t="s">
        <v>1677</v>
      </c>
      <c r="D361" s="2">
        <v>173</v>
      </c>
      <c r="E361" s="108">
        <v>45321</v>
      </c>
      <c r="F361" s="122">
        <v>173</v>
      </c>
      <c r="G361" s="2"/>
      <c r="H361" s="2"/>
      <c r="I361" s="123">
        <v>200000</v>
      </c>
      <c r="J361" s="2"/>
      <c r="K361" s="2"/>
      <c r="L361" s="2"/>
      <c r="M361" s="2"/>
      <c r="N361" s="2"/>
      <c r="O361" s="2"/>
    </row>
    <row r="362" spans="1:15" s="5" customFormat="1" ht="15">
      <c r="A362" s="121">
        <v>228</v>
      </c>
      <c r="B362" s="2" t="s">
        <v>152</v>
      </c>
      <c r="C362" s="2" t="s">
        <v>1677</v>
      </c>
      <c r="D362" s="2">
        <v>174</v>
      </c>
      <c r="E362" s="108">
        <v>45321</v>
      </c>
      <c r="F362" s="122">
        <v>174</v>
      </c>
      <c r="G362" s="2"/>
      <c r="H362" s="2"/>
      <c r="I362" s="123">
        <v>200000</v>
      </c>
      <c r="J362" s="2"/>
      <c r="K362" s="2"/>
      <c r="L362" s="2"/>
      <c r="M362" s="2"/>
      <c r="N362" s="2"/>
      <c r="O362" s="2"/>
    </row>
    <row r="363" spans="1:15" s="5" customFormat="1" ht="15">
      <c r="A363" s="121">
        <v>244</v>
      </c>
      <c r="B363" s="2" t="s">
        <v>152</v>
      </c>
      <c r="C363" s="2" t="s">
        <v>1677</v>
      </c>
      <c r="D363" s="2">
        <v>175</v>
      </c>
      <c r="E363" s="108">
        <v>45321</v>
      </c>
      <c r="F363" s="122">
        <v>175</v>
      </c>
      <c r="G363" s="2"/>
      <c r="H363" s="2"/>
      <c r="I363" s="123">
        <v>90000</v>
      </c>
      <c r="J363" s="2"/>
      <c r="K363" s="2"/>
      <c r="L363" s="2"/>
      <c r="M363" s="2"/>
      <c r="N363" s="2"/>
      <c r="O363" s="2"/>
    </row>
    <row r="364" spans="1:15" s="5" customFormat="1" ht="15">
      <c r="A364" s="121">
        <v>332</v>
      </c>
      <c r="B364" s="2" t="s">
        <v>152</v>
      </c>
      <c r="C364" s="2" t="s">
        <v>1677</v>
      </c>
      <c r="D364" s="2">
        <v>176</v>
      </c>
      <c r="E364" s="108">
        <v>45321</v>
      </c>
      <c r="F364" s="122">
        <v>176</v>
      </c>
      <c r="G364" s="2"/>
      <c r="H364" s="2"/>
      <c r="I364" s="123">
        <v>130000</v>
      </c>
      <c r="J364" s="2"/>
      <c r="K364" s="2"/>
      <c r="L364" s="2"/>
      <c r="M364" s="2"/>
      <c r="N364" s="2"/>
      <c r="O364" s="2"/>
    </row>
    <row r="365" spans="1:15" s="5" customFormat="1" ht="15">
      <c r="A365" s="121">
        <v>69</v>
      </c>
      <c r="B365" s="2" t="s">
        <v>152</v>
      </c>
      <c r="C365" s="2" t="s">
        <v>1677</v>
      </c>
      <c r="D365" s="2">
        <v>178</v>
      </c>
      <c r="E365" s="108">
        <v>45321</v>
      </c>
      <c r="F365" s="122">
        <v>178</v>
      </c>
      <c r="G365" s="2"/>
      <c r="H365" s="2"/>
      <c r="I365" s="123">
        <v>120000</v>
      </c>
      <c r="J365" s="2"/>
      <c r="K365" s="2"/>
      <c r="L365" s="2"/>
      <c r="M365" s="2"/>
      <c r="N365" s="2"/>
      <c r="O365" s="2"/>
    </row>
    <row r="366" spans="1:15" s="5" customFormat="1" ht="15">
      <c r="A366" s="121">
        <v>321</v>
      </c>
      <c r="B366" s="2" t="s">
        <v>152</v>
      </c>
      <c r="C366" s="2" t="s">
        <v>1677</v>
      </c>
      <c r="D366" s="2">
        <v>182</v>
      </c>
      <c r="E366" s="108">
        <v>45321</v>
      </c>
      <c r="F366" s="122">
        <v>182</v>
      </c>
      <c r="G366" s="2"/>
      <c r="H366" s="2"/>
      <c r="I366" s="123">
        <v>80000</v>
      </c>
      <c r="J366" s="2"/>
      <c r="K366" s="2"/>
      <c r="L366" s="2"/>
      <c r="M366" s="2"/>
      <c r="N366" s="2"/>
      <c r="O366" s="2"/>
    </row>
    <row r="367" spans="1:15" s="5" customFormat="1" ht="15">
      <c r="A367" s="121">
        <v>329</v>
      </c>
      <c r="B367" s="2" t="s">
        <v>152</v>
      </c>
      <c r="C367" s="2" t="s">
        <v>1677</v>
      </c>
      <c r="D367" s="2">
        <v>183</v>
      </c>
      <c r="E367" s="108">
        <v>45321</v>
      </c>
      <c r="F367" s="122">
        <v>183</v>
      </c>
      <c r="G367" s="2"/>
      <c r="H367" s="2"/>
      <c r="I367" s="123">
        <v>130000</v>
      </c>
      <c r="J367" s="2"/>
      <c r="K367" s="2"/>
      <c r="L367" s="2"/>
      <c r="M367" s="2"/>
      <c r="N367" s="2"/>
      <c r="O367" s="2"/>
    </row>
    <row r="368" spans="1:15" s="5" customFormat="1" ht="15">
      <c r="A368" s="121">
        <v>318</v>
      </c>
      <c r="B368" s="2" t="s">
        <v>152</v>
      </c>
      <c r="C368" s="2" t="s">
        <v>1677</v>
      </c>
      <c r="D368" s="2">
        <v>184</v>
      </c>
      <c r="E368" s="108">
        <v>45321</v>
      </c>
      <c r="F368" s="122">
        <v>184</v>
      </c>
      <c r="G368" s="2"/>
      <c r="H368" s="2"/>
      <c r="I368" s="123">
        <v>130000</v>
      </c>
      <c r="J368" s="2"/>
      <c r="K368" s="2"/>
      <c r="L368" s="2"/>
      <c r="M368" s="2"/>
      <c r="N368" s="2"/>
      <c r="O368" s="2"/>
    </row>
    <row r="369" spans="1:15" s="5" customFormat="1" ht="15">
      <c r="A369" s="121">
        <v>93</v>
      </c>
      <c r="B369" s="2" t="s">
        <v>152</v>
      </c>
      <c r="C369" s="2" t="s">
        <v>1677</v>
      </c>
      <c r="D369" s="2">
        <v>189</v>
      </c>
      <c r="E369" s="108">
        <v>45321</v>
      </c>
      <c r="F369" s="122">
        <v>189</v>
      </c>
      <c r="G369" s="2"/>
      <c r="H369" s="2"/>
      <c r="I369" s="123">
        <v>180000</v>
      </c>
      <c r="J369" s="2"/>
      <c r="K369" s="2"/>
      <c r="L369" s="2"/>
      <c r="M369" s="2"/>
      <c r="N369" s="2"/>
      <c r="O369" s="2"/>
    </row>
    <row r="370" spans="1:15" s="5" customFormat="1" ht="15">
      <c r="A370" s="121">
        <v>224</v>
      </c>
      <c r="B370" s="2" t="s">
        <v>152</v>
      </c>
      <c r="C370" s="2" t="s">
        <v>1677</v>
      </c>
      <c r="D370" s="2">
        <v>190</v>
      </c>
      <c r="E370" s="108">
        <v>45321</v>
      </c>
      <c r="F370" s="122">
        <v>190</v>
      </c>
      <c r="G370" s="2"/>
      <c r="H370" s="2"/>
      <c r="I370" s="123">
        <v>140000</v>
      </c>
      <c r="J370" s="2"/>
      <c r="K370" s="2"/>
      <c r="L370" s="2"/>
      <c r="M370" s="2"/>
      <c r="N370" s="2"/>
      <c r="O370" s="2"/>
    </row>
    <row r="371" spans="1:15" s="5" customFormat="1" ht="15">
      <c r="A371" s="121">
        <v>327</v>
      </c>
      <c r="B371" s="2" t="s">
        <v>152</v>
      </c>
      <c r="C371" s="2" t="s">
        <v>1677</v>
      </c>
      <c r="D371" s="2">
        <v>191</v>
      </c>
      <c r="E371" s="108">
        <v>45321</v>
      </c>
      <c r="F371" s="122">
        <v>191</v>
      </c>
      <c r="G371" s="2"/>
      <c r="H371" s="2"/>
      <c r="I371" s="123">
        <v>140000</v>
      </c>
      <c r="J371" s="2"/>
      <c r="K371" s="2"/>
      <c r="L371" s="2"/>
      <c r="M371" s="2"/>
      <c r="N371" s="2"/>
      <c r="O371" s="2"/>
    </row>
    <row r="372" spans="1:15" s="5" customFormat="1" ht="15">
      <c r="A372" s="121">
        <v>328</v>
      </c>
      <c r="B372" s="2" t="s">
        <v>152</v>
      </c>
      <c r="C372" s="2" t="s">
        <v>1677</v>
      </c>
      <c r="D372" s="2">
        <v>192</v>
      </c>
      <c r="E372" s="108">
        <v>45321</v>
      </c>
      <c r="F372" s="122">
        <v>192</v>
      </c>
      <c r="G372" s="2"/>
      <c r="H372" s="2"/>
      <c r="I372" s="123">
        <v>140000</v>
      </c>
      <c r="J372" s="2"/>
      <c r="K372" s="2"/>
      <c r="L372" s="2"/>
      <c r="M372" s="2"/>
      <c r="N372" s="2"/>
      <c r="O372" s="2"/>
    </row>
    <row r="373" spans="1:15" s="5" customFormat="1" ht="15">
      <c r="A373" s="121">
        <v>383</v>
      </c>
      <c r="B373" s="2" t="s">
        <v>152</v>
      </c>
      <c r="C373" s="2" t="s">
        <v>1677</v>
      </c>
      <c r="D373" s="2">
        <v>194</v>
      </c>
      <c r="E373" s="108">
        <v>45321</v>
      </c>
      <c r="F373" s="122">
        <v>194</v>
      </c>
      <c r="G373" s="2"/>
      <c r="H373" s="2"/>
      <c r="I373" s="123">
        <v>130000</v>
      </c>
      <c r="J373" s="2"/>
      <c r="K373" s="2"/>
      <c r="L373" s="2"/>
      <c r="M373" s="2"/>
      <c r="N373" s="2"/>
      <c r="O373" s="2"/>
    </row>
    <row r="374" spans="1:15" s="5" customFormat="1" ht="15">
      <c r="A374" s="121">
        <v>162</v>
      </c>
      <c r="B374" s="2" t="s">
        <v>152</v>
      </c>
      <c r="C374" s="2" t="s">
        <v>1677</v>
      </c>
      <c r="D374" s="2">
        <v>195</v>
      </c>
      <c r="E374" s="108">
        <v>45321</v>
      </c>
      <c r="F374" s="122">
        <v>195</v>
      </c>
      <c r="G374" s="2"/>
      <c r="H374" s="2"/>
      <c r="I374" s="123">
        <v>150000</v>
      </c>
      <c r="J374" s="2"/>
      <c r="K374" s="2"/>
      <c r="L374" s="2"/>
      <c r="M374" s="2"/>
      <c r="N374" s="2"/>
      <c r="O374" s="2"/>
    </row>
    <row r="375" spans="1:15" s="5" customFormat="1" ht="15">
      <c r="A375" s="121">
        <v>47</v>
      </c>
      <c r="B375" s="2" t="s">
        <v>152</v>
      </c>
      <c r="C375" s="2" t="s">
        <v>1677</v>
      </c>
      <c r="D375" s="2">
        <v>196</v>
      </c>
      <c r="E375" s="108">
        <v>45321</v>
      </c>
      <c r="F375" s="122">
        <v>196</v>
      </c>
      <c r="G375" s="2"/>
      <c r="H375" s="2"/>
      <c r="I375" s="123">
        <v>90000</v>
      </c>
      <c r="J375" s="2"/>
      <c r="K375" s="2"/>
      <c r="L375" s="2"/>
      <c r="M375" s="2"/>
      <c r="N375" s="2"/>
      <c r="O375" s="2"/>
    </row>
    <row r="376" spans="1:15" s="5" customFormat="1" ht="15">
      <c r="A376" s="121">
        <v>431</v>
      </c>
      <c r="B376" s="2" t="s">
        <v>152</v>
      </c>
      <c r="C376" s="2" t="s">
        <v>1677</v>
      </c>
      <c r="D376" s="2">
        <v>201</v>
      </c>
      <c r="E376" s="108">
        <v>45321</v>
      </c>
      <c r="F376" s="122">
        <v>201</v>
      </c>
      <c r="G376" s="2"/>
      <c r="H376" s="2"/>
      <c r="I376" s="123">
        <v>160000</v>
      </c>
      <c r="J376" s="2"/>
      <c r="K376" s="2"/>
      <c r="L376" s="2"/>
      <c r="M376" s="2"/>
      <c r="N376" s="2"/>
      <c r="O376" s="2"/>
    </row>
    <row r="377" spans="1:15" s="5" customFormat="1" ht="15">
      <c r="A377" s="121">
        <v>349</v>
      </c>
      <c r="B377" s="2" t="s">
        <v>152</v>
      </c>
      <c r="C377" s="2" t="s">
        <v>1677</v>
      </c>
      <c r="D377" s="2">
        <v>205</v>
      </c>
      <c r="E377" s="108">
        <v>45321</v>
      </c>
      <c r="F377" s="122">
        <v>205</v>
      </c>
      <c r="G377" s="2"/>
      <c r="H377" s="2"/>
      <c r="I377" s="123">
        <v>80000</v>
      </c>
      <c r="J377" s="2"/>
      <c r="K377" s="2"/>
      <c r="L377" s="2"/>
      <c r="M377" s="2"/>
      <c r="N377" s="2"/>
      <c r="O377" s="2"/>
    </row>
    <row r="378" spans="1:15" s="5" customFormat="1" ht="15">
      <c r="A378" s="121">
        <v>214</v>
      </c>
      <c r="B378" s="2" t="s">
        <v>152</v>
      </c>
      <c r="C378" s="2" t="s">
        <v>1677</v>
      </c>
      <c r="D378" s="2">
        <v>206</v>
      </c>
      <c r="E378" s="108">
        <v>45321</v>
      </c>
      <c r="F378" s="122">
        <v>206</v>
      </c>
      <c r="G378" s="2"/>
      <c r="H378" s="2"/>
      <c r="I378" s="123">
        <v>110000</v>
      </c>
      <c r="J378" s="2"/>
      <c r="K378" s="2"/>
      <c r="L378" s="2"/>
      <c r="M378" s="2"/>
      <c r="N378" s="2"/>
      <c r="O378" s="2"/>
    </row>
    <row r="379" spans="1:15" s="5" customFormat="1" ht="15">
      <c r="A379" s="121">
        <v>223</v>
      </c>
      <c r="B379" s="2" t="s">
        <v>152</v>
      </c>
      <c r="C379" s="2" t="s">
        <v>1677</v>
      </c>
      <c r="D379" s="2">
        <v>207</v>
      </c>
      <c r="E379" s="108">
        <v>45321</v>
      </c>
      <c r="F379" s="122">
        <v>207</v>
      </c>
      <c r="G379" s="2"/>
      <c r="H379" s="2"/>
      <c r="I379" s="123">
        <v>110000</v>
      </c>
      <c r="J379" s="2"/>
      <c r="K379" s="2"/>
      <c r="L379" s="2"/>
      <c r="M379" s="2"/>
      <c r="N379" s="2"/>
      <c r="O379" s="2"/>
    </row>
    <row r="380" spans="1:15" s="5" customFormat="1" ht="15">
      <c r="A380" s="121">
        <v>319</v>
      </c>
      <c r="B380" s="2" t="s">
        <v>152</v>
      </c>
      <c r="C380" s="2" t="s">
        <v>1677</v>
      </c>
      <c r="D380" s="2">
        <v>208</v>
      </c>
      <c r="E380" s="108">
        <v>45321</v>
      </c>
      <c r="F380" s="122">
        <v>208</v>
      </c>
      <c r="G380" s="2"/>
      <c r="H380" s="2"/>
      <c r="I380" s="123">
        <v>90000</v>
      </c>
      <c r="J380" s="2"/>
      <c r="K380" s="2"/>
      <c r="L380" s="2"/>
      <c r="M380" s="2"/>
      <c r="N380" s="2"/>
      <c r="O380" s="2"/>
    </row>
    <row r="381" spans="1:15" s="5" customFormat="1" ht="15">
      <c r="A381" s="121">
        <v>705</v>
      </c>
      <c r="B381" s="2" t="s">
        <v>152</v>
      </c>
      <c r="C381" s="2" t="s">
        <v>1677</v>
      </c>
      <c r="D381" s="2">
        <v>209</v>
      </c>
      <c r="E381" s="108">
        <v>45321</v>
      </c>
      <c r="F381" s="122">
        <v>209</v>
      </c>
      <c r="G381" s="2"/>
      <c r="H381" s="2"/>
      <c r="I381" s="123">
        <v>200000</v>
      </c>
      <c r="J381" s="2"/>
      <c r="K381" s="2"/>
      <c r="L381" s="2"/>
      <c r="M381" s="2"/>
      <c r="N381" s="2"/>
      <c r="O381" s="2"/>
    </row>
    <row r="382" spans="1:15" s="5" customFormat="1" ht="15">
      <c r="A382" s="121">
        <v>133</v>
      </c>
      <c r="B382" s="2" t="s">
        <v>152</v>
      </c>
      <c r="C382" s="2" t="s">
        <v>1677</v>
      </c>
      <c r="D382" s="2">
        <v>210</v>
      </c>
      <c r="E382" s="108">
        <v>45321</v>
      </c>
      <c r="F382" s="122">
        <v>210</v>
      </c>
      <c r="G382" s="2"/>
      <c r="H382" s="2"/>
      <c r="I382" s="123">
        <v>140000</v>
      </c>
      <c r="J382" s="2"/>
      <c r="K382" s="2"/>
      <c r="L382" s="2"/>
      <c r="M382" s="2"/>
      <c r="N382" s="2"/>
      <c r="O382" s="2"/>
    </row>
    <row r="383" spans="1:15" s="5" customFormat="1" ht="15">
      <c r="A383" s="121">
        <v>398</v>
      </c>
      <c r="B383" s="2" t="s">
        <v>152</v>
      </c>
      <c r="C383" s="2" t="s">
        <v>1677</v>
      </c>
      <c r="D383" s="2">
        <v>211</v>
      </c>
      <c r="E383" s="108">
        <v>45321</v>
      </c>
      <c r="F383" s="122">
        <v>211</v>
      </c>
      <c r="G383" s="2"/>
      <c r="H383" s="2"/>
      <c r="I383" s="123">
        <v>80000</v>
      </c>
      <c r="J383" s="2"/>
      <c r="K383" s="2"/>
      <c r="L383" s="2"/>
      <c r="M383" s="2"/>
      <c r="N383" s="2"/>
      <c r="O383" s="2"/>
    </row>
    <row r="384" spans="1:15" s="5" customFormat="1" ht="15">
      <c r="A384" s="121">
        <v>399</v>
      </c>
      <c r="B384" s="2" t="s">
        <v>152</v>
      </c>
      <c r="C384" s="2" t="s">
        <v>1677</v>
      </c>
      <c r="D384" s="2">
        <v>212</v>
      </c>
      <c r="E384" s="108">
        <v>45321</v>
      </c>
      <c r="F384" s="122">
        <v>212</v>
      </c>
      <c r="G384" s="2"/>
      <c r="H384" s="2"/>
      <c r="I384" s="123">
        <v>80000</v>
      </c>
      <c r="J384" s="2"/>
      <c r="K384" s="2"/>
      <c r="L384" s="2"/>
      <c r="M384" s="2"/>
      <c r="N384" s="2"/>
      <c r="O384" s="2"/>
    </row>
    <row r="385" spans="1:15" s="5" customFormat="1" ht="15">
      <c r="A385" s="121">
        <v>43</v>
      </c>
      <c r="B385" s="2" t="s">
        <v>152</v>
      </c>
      <c r="C385" s="2" t="s">
        <v>1677</v>
      </c>
      <c r="D385" s="2">
        <v>213</v>
      </c>
      <c r="E385" s="108">
        <v>45321</v>
      </c>
      <c r="F385" s="122">
        <v>213</v>
      </c>
      <c r="G385" s="2"/>
      <c r="H385" s="2"/>
      <c r="I385" s="123">
        <v>80000</v>
      </c>
      <c r="J385" s="2"/>
      <c r="K385" s="2"/>
      <c r="L385" s="2"/>
      <c r="M385" s="2"/>
      <c r="N385" s="2"/>
      <c r="O385" s="2"/>
    </row>
    <row r="386" spans="1:15" s="5" customFormat="1" ht="15">
      <c r="A386" s="121">
        <v>63</v>
      </c>
      <c r="B386" s="2" t="s">
        <v>152</v>
      </c>
      <c r="C386" s="2" t="s">
        <v>1677</v>
      </c>
      <c r="D386" s="2">
        <v>214</v>
      </c>
      <c r="E386" s="108">
        <v>45321</v>
      </c>
      <c r="F386" s="122">
        <v>214</v>
      </c>
      <c r="G386" s="2"/>
      <c r="H386" s="2"/>
      <c r="I386" s="123">
        <v>80000</v>
      </c>
      <c r="J386" s="2"/>
      <c r="K386" s="2"/>
      <c r="L386" s="2"/>
      <c r="M386" s="2"/>
      <c r="N386" s="2"/>
      <c r="O386" s="2"/>
    </row>
    <row r="387" spans="1:15" s="5" customFormat="1" ht="15">
      <c r="A387" s="121">
        <v>101</v>
      </c>
      <c r="B387" s="2" t="s">
        <v>152</v>
      </c>
      <c r="C387" s="2" t="s">
        <v>1677</v>
      </c>
      <c r="D387" s="2">
        <v>215</v>
      </c>
      <c r="E387" s="108">
        <v>45321</v>
      </c>
      <c r="F387" s="122">
        <v>215</v>
      </c>
      <c r="G387" s="2"/>
      <c r="H387" s="2"/>
      <c r="I387" s="123">
        <v>80000</v>
      </c>
      <c r="J387" s="2"/>
      <c r="K387" s="2"/>
      <c r="L387" s="2"/>
      <c r="M387" s="2"/>
      <c r="N387" s="2"/>
      <c r="O387" s="2"/>
    </row>
    <row r="388" spans="1:15" s="5" customFormat="1" ht="15">
      <c r="A388" s="121">
        <v>19</v>
      </c>
      <c r="B388" s="2" t="s">
        <v>152</v>
      </c>
      <c r="C388" s="2" t="s">
        <v>1677</v>
      </c>
      <c r="D388" s="2">
        <v>216</v>
      </c>
      <c r="E388" s="108">
        <v>45321</v>
      </c>
      <c r="F388" s="122">
        <v>216</v>
      </c>
      <c r="G388" s="2"/>
      <c r="H388" s="2"/>
      <c r="I388" s="123">
        <v>80000</v>
      </c>
      <c r="J388" s="2"/>
      <c r="K388" s="2"/>
      <c r="L388" s="2"/>
      <c r="M388" s="2"/>
      <c r="N388" s="2"/>
      <c r="O388" s="2"/>
    </row>
    <row r="389" spans="1:15" s="5" customFormat="1" ht="15">
      <c r="A389" s="121">
        <v>130</v>
      </c>
      <c r="B389" s="2" t="s">
        <v>152</v>
      </c>
      <c r="C389" s="2" t="s">
        <v>1677</v>
      </c>
      <c r="D389" s="2">
        <v>217</v>
      </c>
      <c r="E389" s="108">
        <v>45321</v>
      </c>
      <c r="F389" s="122">
        <v>217</v>
      </c>
      <c r="G389" s="2"/>
      <c r="H389" s="2"/>
      <c r="I389" s="123">
        <v>80000</v>
      </c>
      <c r="J389" s="2"/>
      <c r="K389" s="2"/>
      <c r="L389" s="2"/>
      <c r="M389" s="2"/>
      <c r="N389" s="2"/>
      <c r="O389" s="2"/>
    </row>
    <row r="390" spans="1:15" s="5" customFormat="1" ht="15">
      <c r="A390" s="121">
        <v>164</v>
      </c>
      <c r="B390" s="2" t="s">
        <v>152</v>
      </c>
      <c r="C390" s="2" t="s">
        <v>1677</v>
      </c>
      <c r="D390" s="2">
        <v>219</v>
      </c>
      <c r="E390" s="108">
        <v>45321</v>
      </c>
      <c r="F390" s="122">
        <v>219</v>
      </c>
      <c r="G390" s="2"/>
      <c r="H390" s="2"/>
      <c r="I390" s="123">
        <v>80000</v>
      </c>
      <c r="J390" s="2"/>
      <c r="K390" s="2"/>
      <c r="L390" s="2"/>
      <c r="M390" s="2"/>
      <c r="N390" s="2"/>
      <c r="O390" s="2"/>
    </row>
    <row r="391" spans="1:15" s="5" customFormat="1" ht="15">
      <c r="A391" s="121">
        <v>208</v>
      </c>
      <c r="B391" s="2" t="s">
        <v>152</v>
      </c>
      <c r="C391" s="2" t="s">
        <v>1677</v>
      </c>
      <c r="D391" s="2">
        <v>220</v>
      </c>
      <c r="E391" s="108">
        <v>45321</v>
      </c>
      <c r="F391" s="122">
        <v>220</v>
      </c>
      <c r="G391" s="2"/>
      <c r="H391" s="2"/>
      <c r="I391" s="123">
        <v>200000</v>
      </c>
      <c r="J391" s="2"/>
      <c r="K391" s="2"/>
      <c r="L391" s="2"/>
      <c r="M391" s="2"/>
      <c r="N391" s="2"/>
      <c r="O391" s="2"/>
    </row>
    <row r="392" spans="1:15" s="5" customFormat="1" ht="15">
      <c r="A392" s="121">
        <v>219</v>
      </c>
      <c r="B392" s="2" t="s">
        <v>152</v>
      </c>
      <c r="C392" s="2" t="s">
        <v>1677</v>
      </c>
      <c r="D392" s="2">
        <v>221</v>
      </c>
      <c r="E392" s="108">
        <v>45321</v>
      </c>
      <c r="F392" s="122">
        <v>221</v>
      </c>
      <c r="G392" s="2"/>
      <c r="H392" s="2"/>
      <c r="I392" s="123">
        <v>150000</v>
      </c>
      <c r="J392" s="2"/>
      <c r="K392" s="2"/>
      <c r="L392" s="2"/>
      <c r="M392" s="2"/>
      <c r="N392" s="2"/>
      <c r="O392" s="2"/>
    </row>
    <row r="393" spans="1:15" s="5" customFormat="1" ht="15">
      <c r="A393" s="121">
        <v>225</v>
      </c>
      <c r="B393" s="2" t="s">
        <v>152</v>
      </c>
      <c r="C393" s="2" t="s">
        <v>1677</v>
      </c>
      <c r="D393" s="2">
        <v>222</v>
      </c>
      <c r="E393" s="108">
        <v>45321</v>
      </c>
      <c r="F393" s="122">
        <v>222</v>
      </c>
      <c r="G393" s="2"/>
      <c r="H393" s="2"/>
      <c r="I393" s="123">
        <v>80000</v>
      </c>
      <c r="J393" s="2"/>
      <c r="K393" s="2"/>
      <c r="L393" s="2"/>
      <c r="M393" s="2"/>
      <c r="N393" s="2"/>
      <c r="O393" s="2"/>
    </row>
    <row r="394" spans="1:15" s="5" customFormat="1" ht="15">
      <c r="A394" s="121">
        <v>231</v>
      </c>
      <c r="B394" s="2" t="s">
        <v>152</v>
      </c>
      <c r="C394" s="2" t="s">
        <v>1677</v>
      </c>
      <c r="D394" s="2">
        <v>223</v>
      </c>
      <c r="E394" s="108">
        <v>45321</v>
      </c>
      <c r="F394" s="122">
        <v>223</v>
      </c>
      <c r="G394" s="2"/>
      <c r="H394" s="2"/>
      <c r="I394" s="123">
        <v>80000</v>
      </c>
      <c r="J394" s="2"/>
      <c r="K394" s="2"/>
      <c r="L394" s="2"/>
      <c r="M394" s="2"/>
      <c r="N394" s="2"/>
      <c r="O394" s="2"/>
    </row>
    <row r="395" spans="1:15" s="5" customFormat="1" ht="15">
      <c r="A395" s="121">
        <v>291</v>
      </c>
      <c r="B395" s="2" t="s">
        <v>152</v>
      </c>
      <c r="C395" s="2" t="s">
        <v>1677</v>
      </c>
      <c r="D395" s="2">
        <v>224</v>
      </c>
      <c r="E395" s="108">
        <v>45321</v>
      </c>
      <c r="F395" s="122">
        <v>224</v>
      </c>
      <c r="G395" s="2"/>
      <c r="H395" s="2"/>
      <c r="I395" s="123">
        <v>90000</v>
      </c>
      <c r="J395" s="2"/>
      <c r="K395" s="2"/>
      <c r="L395" s="2"/>
      <c r="M395" s="2"/>
      <c r="N395" s="2"/>
      <c r="O395" s="2"/>
    </row>
    <row r="396" spans="1:15" s="5" customFormat="1" ht="15">
      <c r="A396" s="121">
        <v>302</v>
      </c>
      <c r="B396" s="2" t="s">
        <v>152</v>
      </c>
      <c r="C396" s="2" t="s">
        <v>1677</v>
      </c>
      <c r="D396" s="2">
        <v>225</v>
      </c>
      <c r="E396" s="108">
        <v>45321</v>
      </c>
      <c r="F396" s="122">
        <v>225</v>
      </c>
      <c r="G396" s="2"/>
      <c r="H396" s="2"/>
      <c r="I396" s="123">
        <v>80000</v>
      </c>
      <c r="J396" s="2"/>
      <c r="K396" s="2"/>
      <c r="L396" s="2"/>
      <c r="M396" s="2"/>
      <c r="N396" s="2"/>
      <c r="O396" s="2"/>
    </row>
    <row r="397" spans="1:15" s="5" customFormat="1" ht="15">
      <c r="A397" s="121">
        <v>324</v>
      </c>
      <c r="B397" s="2" t="s">
        <v>152</v>
      </c>
      <c r="C397" s="2" t="s">
        <v>1677</v>
      </c>
      <c r="D397" s="2">
        <v>226</v>
      </c>
      <c r="E397" s="108">
        <v>45321</v>
      </c>
      <c r="F397" s="122">
        <v>226</v>
      </c>
      <c r="G397" s="2"/>
      <c r="H397" s="2"/>
      <c r="I397" s="123">
        <v>70000</v>
      </c>
      <c r="J397" s="2"/>
      <c r="K397" s="2"/>
      <c r="L397" s="2"/>
      <c r="M397" s="2"/>
      <c r="N397" s="2"/>
      <c r="O397" s="2"/>
    </row>
    <row r="398" spans="1:15" s="5" customFormat="1" ht="15">
      <c r="A398" s="121">
        <v>335</v>
      </c>
      <c r="B398" s="2" t="s">
        <v>152</v>
      </c>
      <c r="C398" s="2" t="s">
        <v>1677</v>
      </c>
      <c r="D398" s="2">
        <v>227</v>
      </c>
      <c r="E398" s="108">
        <v>45321</v>
      </c>
      <c r="F398" s="122">
        <v>227</v>
      </c>
      <c r="G398" s="2"/>
      <c r="H398" s="2"/>
      <c r="I398" s="123">
        <v>80000</v>
      </c>
      <c r="J398" s="2"/>
      <c r="K398" s="2"/>
      <c r="L398" s="2"/>
      <c r="M398" s="2"/>
      <c r="N398" s="2"/>
      <c r="O398" s="2"/>
    </row>
    <row r="399" spans="1:15" s="5" customFormat="1" ht="15">
      <c r="A399" s="121">
        <v>394</v>
      </c>
      <c r="B399" s="2" t="s">
        <v>152</v>
      </c>
      <c r="C399" s="2" t="s">
        <v>1677</v>
      </c>
      <c r="D399" s="2">
        <v>228</v>
      </c>
      <c r="E399" s="108">
        <v>45321</v>
      </c>
      <c r="F399" s="122">
        <v>228</v>
      </c>
      <c r="G399" s="2"/>
      <c r="H399" s="2"/>
      <c r="I399" s="123">
        <v>80000</v>
      </c>
      <c r="J399" s="2"/>
      <c r="K399" s="2"/>
      <c r="L399" s="2"/>
      <c r="M399" s="2"/>
      <c r="N399" s="2"/>
      <c r="O399" s="2"/>
    </row>
    <row r="400" spans="1:15" s="5" customFormat="1" ht="15">
      <c r="A400" s="121">
        <v>418</v>
      </c>
      <c r="B400" s="2" t="s">
        <v>152</v>
      </c>
      <c r="C400" s="2" t="s">
        <v>1677</v>
      </c>
      <c r="D400" s="2">
        <v>229</v>
      </c>
      <c r="E400" s="108">
        <v>45321</v>
      </c>
      <c r="F400" s="122">
        <v>229</v>
      </c>
      <c r="G400" s="2"/>
      <c r="H400" s="2"/>
      <c r="I400" s="123">
        <v>90000</v>
      </c>
      <c r="J400" s="2"/>
      <c r="K400" s="2"/>
      <c r="L400" s="2"/>
      <c r="M400" s="2"/>
      <c r="N400" s="2"/>
      <c r="O400" s="2"/>
    </row>
    <row r="401" spans="1:15" s="5" customFormat="1" ht="15">
      <c r="A401" s="121">
        <v>510</v>
      </c>
      <c r="B401" s="2" t="s">
        <v>152</v>
      </c>
      <c r="C401" s="2" t="s">
        <v>1677</v>
      </c>
      <c r="D401" s="2">
        <v>231</v>
      </c>
      <c r="E401" s="108">
        <v>45321</v>
      </c>
      <c r="F401" s="122">
        <v>231</v>
      </c>
      <c r="G401" s="2"/>
      <c r="H401" s="2"/>
      <c r="I401" s="123">
        <v>80000</v>
      </c>
      <c r="J401" s="2"/>
      <c r="K401" s="2"/>
      <c r="L401" s="2"/>
      <c r="M401" s="2"/>
      <c r="N401" s="2"/>
      <c r="O401" s="2"/>
    </row>
    <row r="402" spans="1:15" s="5" customFormat="1" ht="15">
      <c r="A402" s="121">
        <v>520</v>
      </c>
      <c r="B402" s="2" t="s">
        <v>152</v>
      </c>
      <c r="C402" s="2" t="s">
        <v>1677</v>
      </c>
      <c r="D402" s="2">
        <v>232</v>
      </c>
      <c r="E402" s="108">
        <v>45321</v>
      </c>
      <c r="F402" s="122">
        <v>232</v>
      </c>
      <c r="G402" s="2"/>
      <c r="H402" s="2"/>
      <c r="I402" s="123">
        <v>80000</v>
      </c>
      <c r="J402" s="2"/>
      <c r="K402" s="2"/>
      <c r="L402" s="2"/>
      <c r="M402" s="2"/>
      <c r="N402" s="2"/>
      <c r="O402" s="2"/>
    </row>
    <row r="403" spans="1:15" s="5" customFormat="1" ht="15">
      <c r="A403" s="121">
        <v>541</v>
      </c>
      <c r="B403" s="2" t="s">
        <v>152</v>
      </c>
      <c r="C403" s="2" t="s">
        <v>1677</v>
      </c>
      <c r="D403" s="2">
        <v>233</v>
      </c>
      <c r="E403" s="108">
        <v>45321</v>
      </c>
      <c r="F403" s="122">
        <v>233</v>
      </c>
      <c r="G403" s="2"/>
      <c r="H403" s="2"/>
      <c r="I403" s="123">
        <v>90000</v>
      </c>
      <c r="J403" s="2"/>
      <c r="K403" s="2"/>
      <c r="L403" s="2"/>
      <c r="M403" s="2"/>
      <c r="N403" s="2"/>
      <c r="O403" s="2"/>
    </row>
    <row r="404" spans="1:15" s="5" customFormat="1" ht="15">
      <c r="A404" s="121">
        <v>547</v>
      </c>
      <c r="B404" s="2" t="s">
        <v>152</v>
      </c>
      <c r="C404" s="2" t="s">
        <v>1677</v>
      </c>
      <c r="D404" s="2">
        <v>234</v>
      </c>
      <c r="E404" s="108">
        <v>45321</v>
      </c>
      <c r="F404" s="122">
        <v>234</v>
      </c>
      <c r="G404" s="2"/>
      <c r="H404" s="2"/>
      <c r="I404" s="123">
        <v>80000</v>
      </c>
      <c r="J404" s="2"/>
      <c r="K404" s="2"/>
      <c r="L404" s="2"/>
      <c r="M404" s="2"/>
      <c r="N404" s="2"/>
      <c r="O404" s="2"/>
    </row>
    <row r="405" spans="1:15" s="5" customFormat="1" ht="15">
      <c r="A405" s="121">
        <v>549</v>
      </c>
      <c r="B405" s="2" t="s">
        <v>152</v>
      </c>
      <c r="C405" s="2" t="s">
        <v>1677</v>
      </c>
      <c r="D405" s="2">
        <v>235</v>
      </c>
      <c r="E405" s="108">
        <v>45321</v>
      </c>
      <c r="F405" s="122">
        <v>235</v>
      </c>
      <c r="G405" s="2"/>
      <c r="H405" s="2"/>
      <c r="I405" s="123">
        <v>80000</v>
      </c>
      <c r="J405" s="2"/>
      <c r="K405" s="2"/>
      <c r="L405" s="2"/>
      <c r="M405" s="2"/>
      <c r="N405" s="2"/>
      <c r="O405" s="2"/>
    </row>
    <row r="406" spans="1:15" s="5" customFormat="1" ht="15">
      <c r="A406" s="121">
        <v>795</v>
      </c>
      <c r="B406" s="2" t="s">
        <v>152</v>
      </c>
      <c r="C406" s="2" t="s">
        <v>1677</v>
      </c>
      <c r="D406" s="2">
        <v>236</v>
      </c>
      <c r="E406" s="108">
        <v>45321</v>
      </c>
      <c r="F406" s="122">
        <v>236</v>
      </c>
      <c r="G406" s="2"/>
      <c r="H406" s="2"/>
      <c r="I406" s="123">
        <v>90000</v>
      </c>
      <c r="J406" s="2"/>
      <c r="K406" s="2"/>
      <c r="L406" s="2"/>
      <c r="M406" s="2"/>
      <c r="N406" s="2"/>
      <c r="O406" s="2"/>
    </row>
    <row r="407" spans="1:15" s="5" customFormat="1" ht="15">
      <c r="A407" s="121">
        <v>895</v>
      </c>
      <c r="B407" s="2" t="s">
        <v>152</v>
      </c>
      <c r="C407" s="2" t="s">
        <v>1677</v>
      </c>
      <c r="D407" s="2">
        <v>237</v>
      </c>
      <c r="E407" s="108">
        <v>45321</v>
      </c>
      <c r="F407" s="122">
        <v>237</v>
      </c>
      <c r="G407" s="2"/>
      <c r="H407" s="2"/>
      <c r="I407" s="123">
        <v>80000</v>
      </c>
      <c r="J407" s="2"/>
      <c r="K407" s="2"/>
      <c r="L407" s="2"/>
      <c r="M407" s="2"/>
      <c r="N407" s="2"/>
      <c r="O407" s="2"/>
    </row>
    <row r="408" spans="1:15" s="5" customFormat="1" ht="15">
      <c r="A408" s="121">
        <v>902</v>
      </c>
      <c r="B408" s="2" t="s">
        <v>152</v>
      </c>
      <c r="C408" s="2" t="s">
        <v>1677</v>
      </c>
      <c r="D408" s="2">
        <v>238</v>
      </c>
      <c r="E408" s="108">
        <v>45321</v>
      </c>
      <c r="F408" s="122">
        <v>238</v>
      </c>
      <c r="G408" s="2"/>
      <c r="H408" s="2"/>
      <c r="I408" s="123">
        <v>80000</v>
      </c>
      <c r="J408" s="2"/>
      <c r="K408" s="2"/>
      <c r="L408" s="2"/>
      <c r="M408" s="2"/>
      <c r="N408" s="2"/>
      <c r="O408" s="2"/>
    </row>
    <row r="409" spans="1:15" s="5" customFormat="1" ht="15">
      <c r="A409" s="121">
        <v>911</v>
      </c>
      <c r="B409" s="2" t="s">
        <v>152</v>
      </c>
      <c r="C409" s="2" t="s">
        <v>1677</v>
      </c>
      <c r="D409" s="2">
        <v>239</v>
      </c>
      <c r="E409" s="108">
        <v>45321</v>
      </c>
      <c r="F409" s="122">
        <v>239</v>
      </c>
      <c r="G409" s="2"/>
      <c r="H409" s="2"/>
      <c r="I409" s="123">
        <v>80000</v>
      </c>
      <c r="J409" s="2"/>
      <c r="K409" s="2"/>
      <c r="L409" s="2"/>
      <c r="M409" s="2"/>
      <c r="N409" s="2"/>
      <c r="O409" s="2"/>
    </row>
    <row r="410" spans="1:15" s="5" customFormat="1" ht="15">
      <c r="A410" s="121">
        <v>916</v>
      </c>
      <c r="B410" s="2" t="s">
        <v>152</v>
      </c>
      <c r="C410" s="2" t="s">
        <v>1677</v>
      </c>
      <c r="D410" s="2">
        <v>240</v>
      </c>
      <c r="E410" s="108">
        <v>45321</v>
      </c>
      <c r="F410" s="122">
        <v>240</v>
      </c>
      <c r="G410" s="2"/>
      <c r="H410" s="2"/>
      <c r="I410" s="123">
        <v>100000</v>
      </c>
      <c r="J410" s="2"/>
      <c r="K410" s="2"/>
      <c r="L410" s="2"/>
      <c r="M410" s="2"/>
      <c r="N410" s="2"/>
      <c r="O410" s="2"/>
    </row>
    <row r="411" spans="1:15" s="5" customFormat="1" ht="15">
      <c r="A411" s="121">
        <v>509</v>
      </c>
      <c r="B411" s="2" t="s">
        <v>152</v>
      </c>
      <c r="C411" s="2" t="s">
        <v>1677</v>
      </c>
      <c r="D411" s="2">
        <v>241</v>
      </c>
      <c r="E411" s="108">
        <v>45321</v>
      </c>
      <c r="F411" s="122">
        <v>241</v>
      </c>
      <c r="G411" s="2"/>
      <c r="H411" s="2"/>
      <c r="I411" s="123">
        <v>80000</v>
      </c>
      <c r="J411" s="2"/>
      <c r="K411" s="2"/>
      <c r="L411" s="2"/>
      <c r="M411" s="2"/>
      <c r="N411" s="2"/>
      <c r="O411" s="2"/>
    </row>
    <row r="412" spans="1:15" s="5" customFormat="1" ht="15">
      <c r="A412" s="121">
        <v>932</v>
      </c>
      <c r="B412" s="2" t="s">
        <v>152</v>
      </c>
      <c r="C412" s="2" t="s">
        <v>1677</v>
      </c>
      <c r="D412" s="2">
        <v>242</v>
      </c>
      <c r="E412" s="108">
        <v>45321</v>
      </c>
      <c r="F412" s="122">
        <v>242</v>
      </c>
      <c r="G412" s="2"/>
      <c r="H412" s="2"/>
      <c r="I412" s="123">
        <v>100000</v>
      </c>
      <c r="J412" s="2"/>
      <c r="K412" s="2"/>
      <c r="L412" s="2"/>
      <c r="M412" s="2"/>
      <c r="N412" s="2"/>
      <c r="O412" s="2"/>
    </row>
    <row r="413" spans="1:15" s="5" customFormat="1" ht="15">
      <c r="A413" s="121">
        <v>355</v>
      </c>
      <c r="B413" s="2" t="s">
        <v>152</v>
      </c>
      <c r="C413" s="2" t="s">
        <v>1677</v>
      </c>
      <c r="D413" s="2">
        <v>254</v>
      </c>
      <c r="E413" s="108">
        <v>45321</v>
      </c>
      <c r="F413" s="122">
        <v>254</v>
      </c>
      <c r="G413" s="2"/>
      <c r="H413" s="2"/>
      <c r="I413" s="123">
        <v>80000</v>
      </c>
      <c r="J413" s="2"/>
      <c r="K413" s="2"/>
      <c r="L413" s="2"/>
      <c r="M413" s="2"/>
      <c r="N413" s="2"/>
      <c r="O413" s="2"/>
    </row>
    <row r="414" spans="1:15" s="5" customFormat="1" ht="15">
      <c r="A414" s="121">
        <v>414</v>
      </c>
      <c r="B414" s="2" t="s">
        <v>152</v>
      </c>
      <c r="C414" s="2" t="s">
        <v>1677</v>
      </c>
      <c r="D414" s="2">
        <v>255</v>
      </c>
      <c r="E414" s="108">
        <v>45321</v>
      </c>
      <c r="F414" s="122">
        <v>255</v>
      </c>
      <c r="G414" s="2"/>
      <c r="H414" s="2"/>
      <c r="I414" s="123">
        <v>80000</v>
      </c>
      <c r="J414" s="2"/>
      <c r="K414" s="2"/>
      <c r="L414" s="2"/>
      <c r="M414" s="2"/>
      <c r="N414" s="2"/>
      <c r="O414" s="2"/>
    </row>
    <row r="415" spans="1:15" s="5" customFormat="1" ht="15">
      <c r="A415" s="121">
        <v>415</v>
      </c>
      <c r="B415" s="2" t="s">
        <v>152</v>
      </c>
      <c r="C415" s="2" t="s">
        <v>1677</v>
      </c>
      <c r="D415" s="2">
        <v>256</v>
      </c>
      <c r="E415" s="108">
        <v>45321</v>
      </c>
      <c r="F415" s="122">
        <v>256</v>
      </c>
      <c r="G415" s="2"/>
      <c r="H415" s="2"/>
      <c r="I415" s="123">
        <v>80000</v>
      </c>
      <c r="J415" s="2"/>
      <c r="K415" s="2"/>
      <c r="L415" s="2"/>
      <c r="M415" s="2"/>
      <c r="N415" s="2"/>
      <c r="O415" s="2"/>
    </row>
    <row r="416" spans="1:15" s="5" customFormat="1" ht="15">
      <c r="A416" s="121">
        <v>172</v>
      </c>
      <c r="B416" s="2" t="s">
        <v>152</v>
      </c>
      <c r="C416" s="2" t="s">
        <v>1677</v>
      </c>
      <c r="D416" s="2">
        <v>244</v>
      </c>
      <c r="E416" s="108">
        <v>45321</v>
      </c>
      <c r="F416" s="122">
        <v>244</v>
      </c>
      <c r="G416" s="2"/>
      <c r="H416" s="2"/>
      <c r="I416" s="123">
        <v>40000</v>
      </c>
      <c r="J416" s="2"/>
      <c r="K416" s="2"/>
      <c r="L416" s="2"/>
      <c r="M416" s="2"/>
      <c r="N416" s="2"/>
      <c r="O416" s="2"/>
    </row>
    <row r="417" spans="1:15" s="5" customFormat="1" ht="15">
      <c r="A417" s="121">
        <v>202</v>
      </c>
      <c r="B417" s="2" t="s">
        <v>152</v>
      </c>
      <c r="C417" s="2" t="s">
        <v>1677</v>
      </c>
      <c r="D417" s="2">
        <v>245</v>
      </c>
      <c r="E417" s="108">
        <v>45321</v>
      </c>
      <c r="F417" s="122">
        <v>245</v>
      </c>
      <c r="G417" s="2"/>
      <c r="H417" s="2"/>
      <c r="I417" s="123">
        <v>40000</v>
      </c>
      <c r="J417" s="2"/>
      <c r="K417" s="2"/>
      <c r="L417" s="2"/>
      <c r="M417" s="2"/>
      <c r="N417" s="2"/>
      <c r="O417" s="2"/>
    </row>
    <row r="418" spans="1:15" s="5" customFormat="1" ht="15">
      <c r="A418" s="121">
        <v>824</v>
      </c>
      <c r="B418" s="2" t="s">
        <v>152</v>
      </c>
      <c r="C418" s="2" t="s">
        <v>1677</v>
      </c>
      <c r="D418" s="2">
        <v>246</v>
      </c>
      <c r="E418" s="108">
        <v>45321</v>
      </c>
      <c r="F418" s="122">
        <v>246</v>
      </c>
      <c r="G418" s="2"/>
      <c r="H418" s="2"/>
      <c r="I418" s="123">
        <v>40000</v>
      </c>
      <c r="J418" s="2"/>
      <c r="K418" s="2"/>
      <c r="L418" s="2"/>
      <c r="M418" s="2"/>
      <c r="N418" s="2"/>
      <c r="O418" s="2"/>
    </row>
    <row r="419" spans="1:15" s="5" customFormat="1" ht="15">
      <c r="A419" s="121">
        <v>938</v>
      </c>
      <c r="B419" s="2" t="s">
        <v>152</v>
      </c>
      <c r="C419" s="2" t="s">
        <v>1677</v>
      </c>
      <c r="D419" s="2">
        <v>247</v>
      </c>
      <c r="E419" s="108">
        <v>45321</v>
      </c>
      <c r="F419" s="122">
        <v>247</v>
      </c>
      <c r="G419" s="2"/>
      <c r="H419" s="2"/>
      <c r="I419" s="123">
        <v>90000</v>
      </c>
      <c r="J419" s="2"/>
      <c r="K419" s="2"/>
      <c r="L419" s="2"/>
      <c r="M419" s="2"/>
      <c r="N419" s="2"/>
      <c r="O419" s="2"/>
    </row>
    <row r="420" spans="1:15" s="5" customFormat="1" ht="15">
      <c r="A420" s="121">
        <v>970</v>
      </c>
      <c r="B420" s="2" t="s">
        <v>152</v>
      </c>
      <c r="C420" s="2" t="s">
        <v>1677</v>
      </c>
      <c r="D420" s="2">
        <v>248</v>
      </c>
      <c r="E420" s="108">
        <v>45321</v>
      </c>
      <c r="F420" s="122">
        <v>248</v>
      </c>
      <c r="G420" s="2"/>
      <c r="H420" s="2"/>
      <c r="I420" s="123">
        <v>80000</v>
      </c>
      <c r="J420" s="2"/>
      <c r="K420" s="2"/>
      <c r="L420" s="2"/>
      <c r="M420" s="2"/>
      <c r="N420" s="2"/>
      <c r="O420" s="2"/>
    </row>
    <row r="421" spans="1:15" s="5" customFormat="1" ht="15">
      <c r="A421" s="121">
        <v>971</v>
      </c>
      <c r="B421" s="2" t="s">
        <v>152</v>
      </c>
      <c r="C421" s="2" t="s">
        <v>1677</v>
      </c>
      <c r="D421" s="2">
        <v>249</v>
      </c>
      <c r="E421" s="108">
        <v>45321</v>
      </c>
      <c r="F421" s="122">
        <v>249</v>
      </c>
      <c r="G421" s="2"/>
      <c r="H421" s="2"/>
      <c r="I421" s="123">
        <v>80000</v>
      </c>
      <c r="J421" s="2"/>
      <c r="K421" s="2"/>
      <c r="L421" s="2"/>
      <c r="M421" s="2"/>
      <c r="N421" s="2"/>
      <c r="O421" s="2"/>
    </row>
    <row r="422" spans="1:15" s="5" customFormat="1" ht="15">
      <c r="A422" s="121">
        <v>977</v>
      </c>
      <c r="B422" s="2" t="s">
        <v>152</v>
      </c>
      <c r="C422" s="2" t="s">
        <v>1677</v>
      </c>
      <c r="D422" s="2">
        <v>250</v>
      </c>
      <c r="E422" s="108">
        <v>45321</v>
      </c>
      <c r="F422" s="122">
        <v>250</v>
      </c>
      <c r="G422" s="2"/>
      <c r="H422" s="2"/>
      <c r="I422" s="123">
        <v>200000</v>
      </c>
      <c r="J422" s="2"/>
      <c r="K422" s="2"/>
      <c r="L422" s="2"/>
      <c r="M422" s="2"/>
      <c r="N422" s="2"/>
      <c r="O422" s="2"/>
    </row>
    <row r="423" spans="1:15" s="5" customFormat="1" ht="15">
      <c r="A423" s="121">
        <v>978</v>
      </c>
      <c r="B423" s="2" t="s">
        <v>152</v>
      </c>
      <c r="C423" s="2" t="s">
        <v>1677</v>
      </c>
      <c r="D423" s="2">
        <v>251</v>
      </c>
      <c r="E423" s="108">
        <v>45321</v>
      </c>
      <c r="F423" s="122">
        <v>251</v>
      </c>
      <c r="G423" s="2"/>
      <c r="H423" s="2"/>
      <c r="I423" s="123">
        <v>100000</v>
      </c>
      <c r="J423" s="2"/>
      <c r="K423" s="2"/>
      <c r="L423" s="2"/>
      <c r="M423" s="2"/>
      <c r="N423" s="2"/>
      <c r="O423" s="2"/>
    </row>
    <row r="424" spans="1:15" s="5" customFormat="1" ht="15">
      <c r="A424" s="121">
        <v>996</v>
      </c>
      <c r="B424" s="2" t="s">
        <v>152</v>
      </c>
      <c r="C424" s="2" t="s">
        <v>1677</v>
      </c>
      <c r="D424" s="2">
        <v>252</v>
      </c>
      <c r="E424" s="108">
        <v>45321</v>
      </c>
      <c r="F424" s="122">
        <v>252</v>
      </c>
      <c r="G424" s="2"/>
      <c r="H424" s="2"/>
      <c r="I424" s="123">
        <v>40000</v>
      </c>
      <c r="J424" s="2"/>
      <c r="K424" s="2"/>
      <c r="L424" s="2"/>
      <c r="M424" s="2"/>
      <c r="N424" s="2"/>
      <c r="O424" s="2"/>
    </row>
    <row r="425" spans="1:15" s="5" customFormat="1" ht="15">
      <c r="A425" s="121">
        <v>1004</v>
      </c>
      <c r="B425" s="2" t="s">
        <v>152</v>
      </c>
      <c r="C425" s="2" t="s">
        <v>1677</v>
      </c>
      <c r="D425" s="2">
        <v>253</v>
      </c>
      <c r="E425" s="108">
        <v>45321</v>
      </c>
      <c r="F425" s="122">
        <v>253</v>
      </c>
      <c r="G425" s="2"/>
      <c r="H425" s="2"/>
      <c r="I425" s="123">
        <v>40000</v>
      </c>
      <c r="J425" s="2"/>
      <c r="K425" s="2"/>
      <c r="L425" s="2"/>
      <c r="M425" s="2"/>
      <c r="N425" s="2"/>
      <c r="O425" s="2"/>
    </row>
    <row r="426" spans="1:15" ht="1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</row>
    <row r="427" spans="1:15" ht="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</sheetData>
  <phoneticPr fontId="5" type="noConversion"/>
  <printOptions horizontalCentered="1"/>
  <pageMargins left="0.19685039370078741" right="0.19685039370078741" top="0.19685039370078741" bottom="0.19685039370078741" header="0" footer="0"/>
  <pageSetup paperSize="9" scale="57" orientation="landscape" r:id="rId1"/>
  <rowBreaks count="2" manualBreakCount="2">
    <brk id="353" max="14" man="1"/>
    <brk id="42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L44"/>
  <sheetViews>
    <sheetView view="pageBreakPreview" zoomScaleNormal="8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8.7109375" defaultRowHeight="12.75"/>
  <cols>
    <col min="1" max="1" width="13.5703125" style="4" bestFit="1" customWidth="1"/>
    <col min="2" max="2" width="19" style="4" bestFit="1" customWidth="1"/>
    <col min="3" max="3" width="28.7109375" style="4" bestFit="1" customWidth="1"/>
    <col min="4" max="4" width="11.28515625" style="4" bestFit="1" customWidth="1"/>
    <col min="5" max="5" width="12.85546875" style="38" bestFit="1" customWidth="1"/>
    <col min="6" max="6" width="14.85546875" style="4" bestFit="1" customWidth="1"/>
    <col min="7" max="7" width="19" style="4" bestFit="1" customWidth="1"/>
    <col min="8" max="8" width="10.42578125" style="4" bestFit="1" customWidth="1"/>
    <col min="9" max="9" width="17.85546875" style="4" bestFit="1" customWidth="1"/>
    <col min="10" max="10" width="13.140625" style="38" bestFit="1" customWidth="1"/>
    <col min="11" max="11" width="4.28515625" style="4" bestFit="1" customWidth="1"/>
    <col min="12" max="12" width="22.5703125" style="4" bestFit="1" customWidth="1"/>
    <col min="13" max="16384" width="8.7109375" style="4"/>
  </cols>
  <sheetData>
    <row r="1" spans="1:12" s="10" customFormat="1">
      <c r="A1" s="7" t="s">
        <v>132</v>
      </c>
      <c r="B1" s="7" t="s">
        <v>118</v>
      </c>
      <c r="C1" s="7" t="s">
        <v>121</v>
      </c>
      <c r="D1" s="7" t="s">
        <v>133</v>
      </c>
      <c r="E1" s="47" t="s">
        <v>122</v>
      </c>
      <c r="F1" s="7" t="s">
        <v>123</v>
      </c>
      <c r="G1" s="7" t="s">
        <v>124</v>
      </c>
      <c r="H1" s="7" t="s">
        <v>125</v>
      </c>
      <c r="I1" s="7" t="s">
        <v>134</v>
      </c>
      <c r="J1" s="47" t="s">
        <v>126</v>
      </c>
      <c r="K1" s="7" t="s">
        <v>52</v>
      </c>
      <c r="L1" s="8" t="s">
        <v>135</v>
      </c>
    </row>
    <row r="2" spans="1:12" ht="15">
      <c r="A2" s="183">
        <v>365</v>
      </c>
      <c r="B2" s="2" t="s">
        <v>157</v>
      </c>
      <c r="C2" s="103" t="s">
        <v>164</v>
      </c>
      <c r="D2" s="182">
        <v>11</v>
      </c>
      <c r="E2" s="108">
        <v>43555</v>
      </c>
      <c r="F2" s="2" t="s">
        <v>145</v>
      </c>
      <c r="G2" s="2">
        <v>50</v>
      </c>
      <c r="H2" s="2" t="s">
        <v>162</v>
      </c>
      <c r="I2" s="2">
        <v>12</v>
      </c>
      <c r="J2" s="108">
        <f>EDATE(E2,I2)</f>
        <v>43921</v>
      </c>
      <c r="K2" s="2">
        <v>3</v>
      </c>
      <c r="L2" s="127">
        <v>600</v>
      </c>
    </row>
    <row r="3" spans="1:12" ht="15">
      <c r="A3" s="183">
        <v>846</v>
      </c>
      <c r="B3" s="2" t="s">
        <v>157</v>
      </c>
      <c r="C3" s="103" t="s">
        <v>164</v>
      </c>
      <c r="D3" s="182">
        <v>12</v>
      </c>
      <c r="E3" s="108">
        <v>43555</v>
      </c>
      <c r="F3" s="2" t="s">
        <v>145</v>
      </c>
      <c r="G3" s="2">
        <v>50</v>
      </c>
      <c r="H3" s="2" t="s">
        <v>162</v>
      </c>
      <c r="I3" s="2">
        <v>12</v>
      </c>
      <c r="J3" s="108">
        <f t="shared" ref="J3:J44" si="0">EDATE(E3,I3)</f>
        <v>43921</v>
      </c>
      <c r="K3" s="2">
        <v>3</v>
      </c>
      <c r="L3" s="127">
        <v>750</v>
      </c>
    </row>
    <row r="4" spans="1:12" ht="15">
      <c r="A4" s="183">
        <v>847</v>
      </c>
      <c r="B4" s="2" t="s">
        <v>157</v>
      </c>
      <c r="C4" s="103" t="s">
        <v>164</v>
      </c>
      <c r="D4" s="182">
        <v>13</v>
      </c>
      <c r="E4" s="108">
        <v>43555</v>
      </c>
      <c r="F4" s="2" t="s">
        <v>145</v>
      </c>
      <c r="G4" s="2">
        <v>50</v>
      </c>
      <c r="H4" s="2" t="s">
        <v>162</v>
      </c>
      <c r="I4" s="2">
        <v>12</v>
      </c>
      <c r="J4" s="108">
        <f t="shared" si="0"/>
        <v>43921</v>
      </c>
      <c r="K4" s="2">
        <v>3</v>
      </c>
      <c r="L4" s="127">
        <v>250</v>
      </c>
    </row>
    <row r="5" spans="1:12" ht="15">
      <c r="A5" s="183">
        <v>876</v>
      </c>
      <c r="B5" s="2" t="s">
        <v>157</v>
      </c>
      <c r="C5" s="103" t="s">
        <v>164</v>
      </c>
      <c r="D5" s="182">
        <v>14</v>
      </c>
      <c r="E5" s="108">
        <v>43555</v>
      </c>
      <c r="F5" s="2" t="s">
        <v>145</v>
      </c>
      <c r="G5" s="2">
        <v>50</v>
      </c>
      <c r="H5" s="2" t="s">
        <v>162</v>
      </c>
      <c r="I5" s="2">
        <v>12</v>
      </c>
      <c r="J5" s="108">
        <f t="shared" si="0"/>
        <v>43921</v>
      </c>
      <c r="K5" s="2">
        <v>3</v>
      </c>
      <c r="L5" s="127">
        <v>300</v>
      </c>
    </row>
    <row r="6" spans="1:12" ht="15">
      <c r="A6" s="183">
        <v>848</v>
      </c>
      <c r="B6" s="2" t="s">
        <v>157</v>
      </c>
      <c r="C6" s="103" t="s">
        <v>164</v>
      </c>
      <c r="D6" s="182">
        <v>15</v>
      </c>
      <c r="E6" s="108">
        <v>43555</v>
      </c>
      <c r="F6" s="2" t="s">
        <v>145</v>
      </c>
      <c r="G6" s="2">
        <v>50</v>
      </c>
      <c r="H6" s="2" t="s">
        <v>162</v>
      </c>
      <c r="I6" s="2">
        <v>12</v>
      </c>
      <c r="J6" s="108">
        <f t="shared" si="0"/>
        <v>43921</v>
      </c>
      <c r="K6" s="2">
        <v>3</v>
      </c>
      <c r="L6" s="127">
        <v>200</v>
      </c>
    </row>
    <row r="7" spans="1:12" ht="15">
      <c r="A7" s="183">
        <v>849</v>
      </c>
      <c r="B7" s="2" t="s">
        <v>157</v>
      </c>
      <c r="C7" s="103" t="s">
        <v>164</v>
      </c>
      <c r="D7" s="182">
        <v>16</v>
      </c>
      <c r="E7" s="108">
        <v>43555</v>
      </c>
      <c r="F7" s="2" t="s">
        <v>145</v>
      </c>
      <c r="G7" s="2">
        <v>50</v>
      </c>
      <c r="H7" s="2" t="s">
        <v>162</v>
      </c>
      <c r="I7" s="2">
        <v>12</v>
      </c>
      <c r="J7" s="108">
        <f t="shared" si="0"/>
        <v>43921</v>
      </c>
      <c r="K7" s="2">
        <v>3</v>
      </c>
      <c r="L7" s="127">
        <v>200</v>
      </c>
    </row>
    <row r="8" spans="1:12" ht="15">
      <c r="A8" s="183">
        <v>850</v>
      </c>
      <c r="B8" s="2" t="s">
        <v>157</v>
      </c>
      <c r="C8" s="103" t="s">
        <v>164</v>
      </c>
      <c r="D8" s="182">
        <v>18</v>
      </c>
      <c r="E8" s="108">
        <v>43555</v>
      </c>
      <c r="F8" s="2" t="s">
        <v>145</v>
      </c>
      <c r="G8" s="2">
        <v>50</v>
      </c>
      <c r="H8" s="2" t="s">
        <v>162</v>
      </c>
      <c r="I8" s="2">
        <v>12</v>
      </c>
      <c r="J8" s="108">
        <f t="shared" si="0"/>
        <v>43921</v>
      </c>
      <c r="K8" s="2">
        <v>3</v>
      </c>
      <c r="L8" s="127">
        <v>200</v>
      </c>
    </row>
    <row r="9" spans="1:12" ht="15">
      <c r="A9" s="183">
        <v>269</v>
      </c>
      <c r="B9" s="2" t="s">
        <v>157</v>
      </c>
      <c r="C9" s="103" t="s">
        <v>164</v>
      </c>
      <c r="D9" s="182">
        <v>19</v>
      </c>
      <c r="E9" s="108">
        <v>43555</v>
      </c>
      <c r="F9" s="2" t="s">
        <v>145</v>
      </c>
      <c r="G9" s="2">
        <v>50</v>
      </c>
      <c r="H9" s="2" t="s">
        <v>162</v>
      </c>
      <c r="I9" s="2">
        <v>12</v>
      </c>
      <c r="J9" s="108">
        <f t="shared" si="0"/>
        <v>43921</v>
      </c>
      <c r="K9" s="2">
        <v>3</v>
      </c>
      <c r="L9" s="127">
        <v>300</v>
      </c>
    </row>
    <row r="10" spans="1:12" ht="15">
      <c r="A10" s="183">
        <v>851</v>
      </c>
      <c r="B10" s="2" t="s">
        <v>157</v>
      </c>
      <c r="C10" s="103" t="s">
        <v>164</v>
      </c>
      <c r="D10" s="182">
        <v>20</v>
      </c>
      <c r="E10" s="108">
        <v>43555</v>
      </c>
      <c r="F10" s="2" t="s">
        <v>145</v>
      </c>
      <c r="G10" s="2">
        <v>50</v>
      </c>
      <c r="H10" s="2" t="s">
        <v>162</v>
      </c>
      <c r="I10" s="2">
        <v>12</v>
      </c>
      <c r="J10" s="108">
        <f t="shared" si="0"/>
        <v>43921</v>
      </c>
      <c r="K10" s="2">
        <v>3</v>
      </c>
      <c r="L10" s="127">
        <v>700</v>
      </c>
    </row>
    <row r="11" spans="1:12" ht="15">
      <c r="A11" s="183">
        <v>359</v>
      </c>
      <c r="B11" s="2" t="s">
        <v>157</v>
      </c>
      <c r="C11" s="103" t="s">
        <v>164</v>
      </c>
      <c r="D11" s="182">
        <v>21</v>
      </c>
      <c r="E11" s="108">
        <v>43555</v>
      </c>
      <c r="F11" s="2" t="s">
        <v>145</v>
      </c>
      <c r="G11" s="2">
        <v>50</v>
      </c>
      <c r="H11" s="2" t="s">
        <v>162</v>
      </c>
      <c r="I11" s="2">
        <v>12</v>
      </c>
      <c r="J11" s="108">
        <f t="shared" si="0"/>
        <v>43921</v>
      </c>
      <c r="K11" s="2">
        <v>3</v>
      </c>
      <c r="L11" s="127">
        <v>20</v>
      </c>
    </row>
    <row r="12" spans="1:12" ht="15">
      <c r="A12" s="183">
        <v>852</v>
      </c>
      <c r="B12" s="2" t="s">
        <v>157</v>
      </c>
      <c r="C12" s="103" t="s">
        <v>164</v>
      </c>
      <c r="D12" s="182">
        <v>22</v>
      </c>
      <c r="E12" s="108">
        <v>43555</v>
      </c>
      <c r="F12" s="2" t="s">
        <v>145</v>
      </c>
      <c r="G12" s="2">
        <v>50</v>
      </c>
      <c r="H12" s="2" t="s">
        <v>162</v>
      </c>
      <c r="I12" s="2">
        <v>12</v>
      </c>
      <c r="J12" s="108">
        <f t="shared" si="0"/>
        <v>43921</v>
      </c>
      <c r="K12" s="2">
        <v>3</v>
      </c>
      <c r="L12" s="127">
        <v>100</v>
      </c>
    </row>
    <row r="13" spans="1:12" ht="15">
      <c r="A13" s="183">
        <v>877</v>
      </c>
      <c r="B13" s="2" t="s">
        <v>157</v>
      </c>
      <c r="C13" s="103" t="s">
        <v>164</v>
      </c>
      <c r="D13" s="182">
        <v>24</v>
      </c>
      <c r="E13" s="108">
        <v>43555</v>
      </c>
      <c r="F13" s="2" t="s">
        <v>145</v>
      </c>
      <c r="G13" s="2">
        <v>50</v>
      </c>
      <c r="H13" s="2" t="s">
        <v>162</v>
      </c>
      <c r="I13" s="2">
        <v>12</v>
      </c>
      <c r="J13" s="108">
        <f t="shared" si="0"/>
        <v>43921</v>
      </c>
      <c r="K13" s="2">
        <v>3</v>
      </c>
      <c r="L13" s="127">
        <v>30</v>
      </c>
    </row>
    <row r="14" spans="1:12" ht="15">
      <c r="A14" s="183">
        <v>336</v>
      </c>
      <c r="B14" s="2" t="s">
        <v>157</v>
      </c>
      <c r="C14" s="103" t="s">
        <v>164</v>
      </c>
      <c r="D14" s="182">
        <v>25</v>
      </c>
      <c r="E14" s="108">
        <v>43555</v>
      </c>
      <c r="F14" s="2" t="s">
        <v>145</v>
      </c>
      <c r="G14" s="2">
        <v>50</v>
      </c>
      <c r="H14" s="2" t="s">
        <v>162</v>
      </c>
      <c r="I14" s="2">
        <v>12</v>
      </c>
      <c r="J14" s="108">
        <f t="shared" si="0"/>
        <v>43921</v>
      </c>
      <c r="K14" s="2">
        <v>3</v>
      </c>
      <c r="L14" s="127">
        <v>7855</v>
      </c>
    </row>
    <row r="15" spans="1:12" ht="15">
      <c r="A15" s="183">
        <v>348</v>
      </c>
      <c r="B15" s="2" t="s">
        <v>157</v>
      </c>
      <c r="C15" s="103" t="s">
        <v>164</v>
      </c>
      <c r="D15" s="182">
        <v>26</v>
      </c>
      <c r="E15" s="108">
        <v>43555</v>
      </c>
      <c r="F15" s="2" t="s">
        <v>145</v>
      </c>
      <c r="G15" s="2">
        <v>50</v>
      </c>
      <c r="H15" s="2" t="s">
        <v>162</v>
      </c>
      <c r="I15" s="2">
        <v>12</v>
      </c>
      <c r="J15" s="108">
        <f t="shared" si="0"/>
        <v>43921</v>
      </c>
      <c r="K15" s="2">
        <v>3</v>
      </c>
      <c r="L15" s="127">
        <v>1050</v>
      </c>
    </row>
    <row r="16" spans="1:12" ht="15">
      <c r="A16" s="183">
        <v>853</v>
      </c>
      <c r="B16" s="2" t="s">
        <v>157</v>
      </c>
      <c r="C16" s="103" t="s">
        <v>164</v>
      </c>
      <c r="D16" s="182">
        <v>27</v>
      </c>
      <c r="E16" s="108">
        <v>43555</v>
      </c>
      <c r="F16" s="2" t="s">
        <v>145</v>
      </c>
      <c r="G16" s="2">
        <v>50</v>
      </c>
      <c r="H16" s="2" t="s">
        <v>162</v>
      </c>
      <c r="I16" s="2">
        <v>12</v>
      </c>
      <c r="J16" s="108">
        <f t="shared" si="0"/>
        <v>43921</v>
      </c>
      <c r="K16" s="2">
        <v>3</v>
      </c>
      <c r="L16" s="127">
        <v>130</v>
      </c>
    </row>
    <row r="17" spans="1:12" ht="15">
      <c r="A17" s="183">
        <v>298</v>
      </c>
      <c r="B17" s="2" t="s">
        <v>157</v>
      </c>
      <c r="C17" s="103" t="s">
        <v>164</v>
      </c>
      <c r="D17" s="182">
        <v>28</v>
      </c>
      <c r="E17" s="108">
        <v>43555</v>
      </c>
      <c r="F17" s="2" t="s">
        <v>145</v>
      </c>
      <c r="G17" s="2">
        <v>50</v>
      </c>
      <c r="H17" s="2" t="s">
        <v>162</v>
      </c>
      <c r="I17" s="2">
        <v>12</v>
      </c>
      <c r="J17" s="108">
        <f t="shared" si="0"/>
        <v>43921</v>
      </c>
      <c r="K17" s="2">
        <v>3</v>
      </c>
      <c r="L17" s="127">
        <v>2060</v>
      </c>
    </row>
    <row r="18" spans="1:12" ht="15">
      <c r="A18" s="183">
        <v>854</v>
      </c>
      <c r="B18" s="2" t="s">
        <v>157</v>
      </c>
      <c r="C18" s="103" t="s">
        <v>164</v>
      </c>
      <c r="D18" s="182">
        <v>29</v>
      </c>
      <c r="E18" s="108">
        <v>43555</v>
      </c>
      <c r="F18" s="2" t="s">
        <v>145</v>
      </c>
      <c r="G18" s="2">
        <v>50</v>
      </c>
      <c r="H18" s="2" t="s">
        <v>162</v>
      </c>
      <c r="I18" s="2">
        <v>12</v>
      </c>
      <c r="J18" s="108">
        <f t="shared" si="0"/>
        <v>43921</v>
      </c>
      <c r="K18" s="2">
        <v>3</v>
      </c>
      <c r="L18" s="127">
        <v>30</v>
      </c>
    </row>
    <row r="19" spans="1:12" ht="15">
      <c r="A19" s="183">
        <v>821</v>
      </c>
      <c r="B19" s="2" t="s">
        <v>157</v>
      </c>
      <c r="C19" s="103" t="s">
        <v>164</v>
      </c>
      <c r="D19" s="182">
        <v>30</v>
      </c>
      <c r="E19" s="108">
        <v>43555</v>
      </c>
      <c r="F19" s="2" t="s">
        <v>145</v>
      </c>
      <c r="G19" s="2">
        <v>50</v>
      </c>
      <c r="H19" s="2" t="s">
        <v>162</v>
      </c>
      <c r="I19" s="2">
        <v>12</v>
      </c>
      <c r="J19" s="108">
        <f t="shared" si="0"/>
        <v>43921</v>
      </c>
      <c r="K19" s="2">
        <v>3</v>
      </c>
      <c r="L19" s="127">
        <v>685</v>
      </c>
    </row>
    <row r="20" spans="1:12" ht="15">
      <c r="A20" s="183">
        <v>855</v>
      </c>
      <c r="B20" s="2" t="s">
        <v>157</v>
      </c>
      <c r="C20" s="103" t="s">
        <v>164</v>
      </c>
      <c r="D20" s="182">
        <v>31</v>
      </c>
      <c r="E20" s="108">
        <v>43555</v>
      </c>
      <c r="F20" s="2" t="s">
        <v>145</v>
      </c>
      <c r="G20" s="2">
        <v>50</v>
      </c>
      <c r="H20" s="2" t="s">
        <v>162</v>
      </c>
      <c r="I20" s="2">
        <v>12</v>
      </c>
      <c r="J20" s="108">
        <f t="shared" si="0"/>
        <v>43921</v>
      </c>
      <c r="K20" s="2">
        <v>3</v>
      </c>
      <c r="L20" s="127">
        <v>200</v>
      </c>
    </row>
    <row r="21" spans="1:12" ht="15">
      <c r="A21" s="183">
        <v>856</v>
      </c>
      <c r="B21" s="2" t="s">
        <v>157</v>
      </c>
      <c r="C21" s="103" t="s">
        <v>164</v>
      </c>
      <c r="D21" s="182">
        <v>32</v>
      </c>
      <c r="E21" s="108">
        <v>43555</v>
      </c>
      <c r="F21" s="2" t="s">
        <v>145</v>
      </c>
      <c r="G21" s="2">
        <v>50</v>
      </c>
      <c r="H21" s="2" t="s">
        <v>162</v>
      </c>
      <c r="I21" s="2">
        <v>12</v>
      </c>
      <c r="J21" s="108">
        <f t="shared" si="0"/>
        <v>43921</v>
      </c>
      <c r="K21" s="2">
        <v>3</v>
      </c>
      <c r="L21" s="127">
        <v>20</v>
      </c>
    </row>
    <row r="22" spans="1:12" ht="15">
      <c r="A22" s="183">
        <v>857</v>
      </c>
      <c r="B22" s="2" t="s">
        <v>157</v>
      </c>
      <c r="C22" s="103" t="s">
        <v>164</v>
      </c>
      <c r="D22" s="182">
        <v>34</v>
      </c>
      <c r="E22" s="108">
        <v>43555</v>
      </c>
      <c r="F22" s="2" t="s">
        <v>145</v>
      </c>
      <c r="G22" s="2">
        <v>50</v>
      </c>
      <c r="H22" s="2" t="s">
        <v>162</v>
      </c>
      <c r="I22" s="2">
        <v>12</v>
      </c>
      <c r="J22" s="108">
        <f t="shared" si="0"/>
        <v>43921</v>
      </c>
      <c r="K22" s="2">
        <v>3</v>
      </c>
      <c r="L22" s="127">
        <v>30</v>
      </c>
    </row>
    <row r="23" spans="1:12" ht="15">
      <c r="A23" s="183">
        <v>858</v>
      </c>
      <c r="B23" s="2" t="s">
        <v>157</v>
      </c>
      <c r="C23" s="103" t="s">
        <v>164</v>
      </c>
      <c r="D23" s="182">
        <v>35</v>
      </c>
      <c r="E23" s="108">
        <v>43555</v>
      </c>
      <c r="F23" s="2" t="s">
        <v>145</v>
      </c>
      <c r="G23" s="2">
        <v>50</v>
      </c>
      <c r="H23" s="2" t="s">
        <v>162</v>
      </c>
      <c r="I23" s="2">
        <v>12</v>
      </c>
      <c r="J23" s="108">
        <f t="shared" si="0"/>
        <v>43921</v>
      </c>
      <c r="K23" s="2">
        <v>3</v>
      </c>
      <c r="L23" s="127">
        <v>750</v>
      </c>
    </row>
    <row r="24" spans="1:12" ht="15">
      <c r="A24" s="183">
        <v>859</v>
      </c>
      <c r="B24" s="2" t="s">
        <v>157</v>
      </c>
      <c r="C24" s="103" t="s">
        <v>164</v>
      </c>
      <c r="D24" s="182">
        <v>36</v>
      </c>
      <c r="E24" s="108">
        <v>43555</v>
      </c>
      <c r="F24" s="2" t="s">
        <v>145</v>
      </c>
      <c r="G24" s="2">
        <v>50</v>
      </c>
      <c r="H24" s="2" t="s">
        <v>162</v>
      </c>
      <c r="I24" s="2">
        <v>12</v>
      </c>
      <c r="J24" s="108">
        <f t="shared" si="0"/>
        <v>43921</v>
      </c>
      <c r="K24" s="2">
        <v>3</v>
      </c>
      <c r="L24" s="127">
        <v>50</v>
      </c>
    </row>
    <row r="25" spans="1:12" ht="15">
      <c r="A25" s="183">
        <v>182</v>
      </c>
      <c r="B25" s="2" t="s">
        <v>157</v>
      </c>
      <c r="C25" s="103" t="s">
        <v>164</v>
      </c>
      <c r="D25" s="182">
        <v>37</v>
      </c>
      <c r="E25" s="108">
        <v>43555</v>
      </c>
      <c r="F25" s="2" t="s">
        <v>145</v>
      </c>
      <c r="G25" s="2">
        <v>50</v>
      </c>
      <c r="H25" s="2" t="s">
        <v>162</v>
      </c>
      <c r="I25" s="2">
        <v>12</v>
      </c>
      <c r="J25" s="108">
        <f t="shared" si="0"/>
        <v>43921</v>
      </c>
      <c r="K25" s="2">
        <v>3</v>
      </c>
      <c r="L25" s="127">
        <v>90</v>
      </c>
    </row>
    <row r="26" spans="1:12" ht="15">
      <c r="A26" s="183">
        <v>860</v>
      </c>
      <c r="B26" s="2" t="s">
        <v>157</v>
      </c>
      <c r="C26" s="103" t="s">
        <v>164</v>
      </c>
      <c r="D26" s="182">
        <v>38</v>
      </c>
      <c r="E26" s="108">
        <v>43555</v>
      </c>
      <c r="F26" s="2" t="s">
        <v>145</v>
      </c>
      <c r="G26" s="2">
        <v>50</v>
      </c>
      <c r="H26" s="2" t="s">
        <v>162</v>
      </c>
      <c r="I26" s="2">
        <v>12</v>
      </c>
      <c r="J26" s="108">
        <f t="shared" si="0"/>
        <v>43921</v>
      </c>
      <c r="K26" s="2">
        <v>3</v>
      </c>
      <c r="L26" s="127">
        <v>100</v>
      </c>
    </row>
    <row r="27" spans="1:12" ht="15">
      <c r="A27" s="183">
        <v>861</v>
      </c>
      <c r="B27" s="2" t="s">
        <v>157</v>
      </c>
      <c r="C27" s="103" t="s">
        <v>164</v>
      </c>
      <c r="D27" s="182">
        <v>40</v>
      </c>
      <c r="E27" s="108">
        <v>43555</v>
      </c>
      <c r="F27" s="2" t="s">
        <v>145</v>
      </c>
      <c r="G27" s="2">
        <v>50</v>
      </c>
      <c r="H27" s="2" t="s">
        <v>162</v>
      </c>
      <c r="I27" s="2">
        <v>12</v>
      </c>
      <c r="J27" s="108">
        <f t="shared" si="0"/>
        <v>43921</v>
      </c>
      <c r="K27" s="2">
        <v>3</v>
      </c>
      <c r="L27" s="127">
        <v>380</v>
      </c>
    </row>
    <row r="28" spans="1:12" ht="15">
      <c r="A28" s="183">
        <v>862</v>
      </c>
      <c r="B28" s="2" t="s">
        <v>157</v>
      </c>
      <c r="C28" s="103" t="s">
        <v>164</v>
      </c>
      <c r="D28" s="182">
        <v>42</v>
      </c>
      <c r="E28" s="108">
        <v>43555</v>
      </c>
      <c r="F28" s="2" t="s">
        <v>145</v>
      </c>
      <c r="G28" s="2">
        <v>50</v>
      </c>
      <c r="H28" s="2" t="s">
        <v>162</v>
      </c>
      <c r="I28" s="2">
        <v>12</v>
      </c>
      <c r="J28" s="108">
        <f t="shared" si="0"/>
        <v>43921</v>
      </c>
      <c r="K28" s="2">
        <v>3</v>
      </c>
      <c r="L28" s="127">
        <v>300</v>
      </c>
    </row>
    <row r="29" spans="1:12" ht="15">
      <c r="A29" s="183">
        <v>337</v>
      </c>
      <c r="B29" s="2" t="s">
        <v>157</v>
      </c>
      <c r="C29" s="103" t="s">
        <v>164</v>
      </c>
      <c r="D29" s="182">
        <v>43</v>
      </c>
      <c r="E29" s="108">
        <v>43555</v>
      </c>
      <c r="F29" s="2" t="s">
        <v>145</v>
      </c>
      <c r="G29" s="2">
        <v>50</v>
      </c>
      <c r="H29" s="2" t="s">
        <v>162</v>
      </c>
      <c r="I29" s="2">
        <v>12</v>
      </c>
      <c r="J29" s="108">
        <f t="shared" si="0"/>
        <v>43921</v>
      </c>
      <c r="K29" s="2">
        <v>3</v>
      </c>
      <c r="L29" s="127">
        <v>50</v>
      </c>
    </row>
    <row r="30" spans="1:12" ht="15">
      <c r="A30" s="183">
        <v>863</v>
      </c>
      <c r="B30" s="2" t="s">
        <v>157</v>
      </c>
      <c r="C30" s="103" t="s">
        <v>164</v>
      </c>
      <c r="D30" s="182">
        <v>45</v>
      </c>
      <c r="E30" s="108">
        <v>43555</v>
      </c>
      <c r="F30" s="2" t="s">
        <v>145</v>
      </c>
      <c r="G30" s="2">
        <v>50</v>
      </c>
      <c r="H30" s="2" t="s">
        <v>162</v>
      </c>
      <c r="I30" s="2">
        <v>12</v>
      </c>
      <c r="J30" s="108">
        <f t="shared" si="0"/>
        <v>43921</v>
      </c>
      <c r="K30" s="2">
        <v>3</v>
      </c>
      <c r="L30" s="127">
        <v>100</v>
      </c>
    </row>
    <row r="31" spans="1:12" ht="15">
      <c r="A31" s="183">
        <v>864</v>
      </c>
      <c r="B31" s="2" t="s">
        <v>157</v>
      </c>
      <c r="C31" s="103" t="s">
        <v>164</v>
      </c>
      <c r="D31" s="182">
        <v>46</v>
      </c>
      <c r="E31" s="108">
        <v>43555</v>
      </c>
      <c r="F31" s="2" t="s">
        <v>145</v>
      </c>
      <c r="G31" s="2">
        <v>50</v>
      </c>
      <c r="H31" s="2" t="s">
        <v>162</v>
      </c>
      <c r="I31" s="2">
        <v>12</v>
      </c>
      <c r="J31" s="108">
        <f t="shared" si="0"/>
        <v>43921</v>
      </c>
      <c r="K31" s="2">
        <v>3</v>
      </c>
      <c r="L31" s="127">
        <v>300</v>
      </c>
    </row>
    <row r="32" spans="1:12" ht="15">
      <c r="A32" s="183">
        <v>865</v>
      </c>
      <c r="B32" s="2" t="s">
        <v>157</v>
      </c>
      <c r="C32" s="103" t="s">
        <v>164</v>
      </c>
      <c r="D32" s="182">
        <v>47</v>
      </c>
      <c r="E32" s="108">
        <v>43555</v>
      </c>
      <c r="F32" s="2" t="s">
        <v>145</v>
      </c>
      <c r="G32" s="2">
        <v>50</v>
      </c>
      <c r="H32" s="2" t="s">
        <v>162</v>
      </c>
      <c r="I32" s="2">
        <v>12</v>
      </c>
      <c r="J32" s="108">
        <f t="shared" si="0"/>
        <v>43921</v>
      </c>
      <c r="K32" s="2">
        <v>3</v>
      </c>
      <c r="L32" s="127">
        <v>340</v>
      </c>
    </row>
    <row r="33" spans="1:12" ht="15">
      <c r="A33" s="183">
        <v>866</v>
      </c>
      <c r="B33" s="2" t="s">
        <v>157</v>
      </c>
      <c r="C33" s="103" t="s">
        <v>164</v>
      </c>
      <c r="D33" s="182">
        <v>48</v>
      </c>
      <c r="E33" s="108">
        <v>43555</v>
      </c>
      <c r="F33" s="2" t="s">
        <v>145</v>
      </c>
      <c r="G33" s="2">
        <v>50</v>
      </c>
      <c r="H33" s="2" t="s">
        <v>162</v>
      </c>
      <c r="I33" s="2">
        <v>12</v>
      </c>
      <c r="J33" s="108">
        <f t="shared" si="0"/>
        <v>43921</v>
      </c>
      <c r="K33" s="2">
        <v>3</v>
      </c>
      <c r="L33" s="127">
        <v>200</v>
      </c>
    </row>
    <row r="34" spans="1:12" ht="15">
      <c r="A34" s="183">
        <v>867</v>
      </c>
      <c r="B34" s="2" t="s">
        <v>157</v>
      </c>
      <c r="C34" s="103" t="s">
        <v>164</v>
      </c>
      <c r="D34" s="182">
        <v>49</v>
      </c>
      <c r="E34" s="108">
        <v>43555</v>
      </c>
      <c r="F34" s="2" t="s">
        <v>145</v>
      </c>
      <c r="G34" s="2">
        <v>50</v>
      </c>
      <c r="H34" s="2" t="s">
        <v>162</v>
      </c>
      <c r="I34" s="2">
        <v>12</v>
      </c>
      <c r="J34" s="108">
        <f t="shared" si="0"/>
        <v>43921</v>
      </c>
      <c r="K34" s="2">
        <v>3</v>
      </c>
      <c r="L34" s="127">
        <v>150</v>
      </c>
    </row>
    <row r="35" spans="1:12" ht="15">
      <c r="A35" s="183">
        <v>377</v>
      </c>
      <c r="B35" s="2" t="s">
        <v>157</v>
      </c>
      <c r="C35" s="103" t="s">
        <v>164</v>
      </c>
      <c r="D35" s="182">
        <v>50</v>
      </c>
      <c r="E35" s="108">
        <v>43555</v>
      </c>
      <c r="F35" s="2" t="s">
        <v>145</v>
      </c>
      <c r="G35" s="2">
        <v>50</v>
      </c>
      <c r="H35" s="2" t="s">
        <v>162</v>
      </c>
      <c r="I35" s="2">
        <v>12</v>
      </c>
      <c r="J35" s="108">
        <f t="shared" si="0"/>
        <v>43921</v>
      </c>
      <c r="K35" s="2">
        <v>3</v>
      </c>
      <c r="L35" s="127">
        <v>3000</v>
      </c>
    </row>
    <row r="36" spans="1:12" ht="15">
      <c r="A36" s="183">
        <v>340</v>
      </c>
      <c r="B36" s="2" t="s">
        <v>157</v>
      </c>
      <c r="C36" s="103" t="s">
        <v>164</v>
      </c>
      <c r="D36" s="182">
        <v>51</v>
      </c>
      <c r="E36" s="108">
        <v>43555</v>
      </c>
      <c r="F36" s="2" t="s">
        <v>145</v>
      </c>
      <c r="G36" s="2">
        <v>50</v>
      </c>
      <c r="H36" s="2" t="s">
        <v>162</v>
      </c>
      <c r="I36" s="2">
        <v>12</v>
      </c>
      <c r="J36" s="108">
        <f t="shared" si="0"/>
        <v>43921</v>
      </c>
      <c r="K36" s="2">
        <v>3</v>
      </c>
      <c r="L36" s="127">
        <v>50</v>
      </c>
    </row>
    <row r="37" spans="1:12" ht="15">
      <c r="A37" s="183">
        <v>198</v>
      </c>
      <c r="B37" s="2" t="s">
        <v>157</v>
      </c>
      <c r="C37" s="103" t="s">
        <v>164</v>
      </c>
      <c r="D37" s="182">
        <v>52</v>
      </c>
      <c r="E37" s="108">
        <v>43555</v>
      </c>
      <c r="F37" s="2" t="s">
        <v>145</v>
      </c>
      <c r="G37" s="2">
        <v>50</v>
      </c>
      <c r="H37" s="2" t="s">
        <v>162</v>
      </c>
      <c r="I37" s="2">
        <v>12</v>
      </c>
      <c r="J37" s="108">
        <f t="shared" si="0"/>
        <v>43921</v>
      </c>
      <c r="K37" s="2">
        <v>3</v>
      </c>
      <c r="L37" s="127">
        <v>50</v>
      </c>
    </row>
    <row r="38" spans="1:12" ht="15">
      <c r="A38" s="183">
        <v>869</v>
      </c>
      <c r="B38" s="2" t="s">
        <v>157</v>
      </c>
      <c r="C38" s="103" t="s">
        <v>164</v>
      </c>
      <c r="D38" s="182">
        <v>54</v>
      </c>
      <c r="E38" s="108">
        <v>43555</v>
      </c>
      <c r="F38" s="2" t="s">
        <v>145</v>
      </c>
      <c r="G38" s="2">
        <v>50</v>
      </c>
      <c r="H38" s="2" t="s">
        <v>162</v>
      </c>
      <c r="I38" s="2">
        <v>12</v>
      </c>
      <c r="J38" s="108">
        <f t="shared" si="0"/>
        <v>43921</v>
      </c>
      <c r="K38" s="2">
        <v>3</v>
      </c>
      <c r="L38" s="127">
        <v>2400</v>
      </c>
    </row>
    <row r="39" spans="1:12" ht="15">
      <c r="A39" s="183">
        <v>872</v>
      </c>
      <c r="B39" s="2" t="s">
        <v>157</v>
      </c>
      <c r="C39" s="103" t="s">
        <v>164</v>
      </c>
      <c r="D39" s="182">
        <v>58</v>
      </c>
      <c r="E39" s="108">
        <v>43555</v>
      </c>
      <c r="F39" s="2" t="s">
        <v>145</v>
      </c>
      <c r="G39" s="2">
        <v>50</v>
      </c>
      <c r="H39" s="2" t="s">
        <v>162</v>
      </c>
      <c r="I39" s="2">
        <v>12</v>
      </c>
      <c r="J39" s="108">
        <f t="shared" si="0"/>
        <v>43921</v>
      </c>
      <c r="K39" s="2">
        <v>3</v>
      </c>
      <c r="L39" s="128">
        <v>1050</v>
      </c>
    </row>
    <row r="40" spans="1:12" ht="15">
      <c r="A40" s="183">
        <v>873</v>
      </c>
      <c r="B40" s="2" t="s">
        <v>157</v>
      </c>
      <c r="C40" s="103" t="s">
        <v>164</v>
      </c>
      <c r="D40" s="182">
        <v>59</v>
      </c>
      <c r="E40" s="108">
        <v>43555</v>
      </c>
      <c r="F40" s="2" t="s">
        <v>145</v>
      </c>
      <c r="G40" s="2">
        <v>50</v>
      </c>
      <c r="H40" s="2" t="s">
        <v>162</v>
      </c>
      <c r="I40" s="2">
        <v>12</v>
      </c>
      <c r="J40" s="108">
        <f t="shared" si="0"/>
        <v>43921</v>
      </c>
      <c r="K40" s="2">
        <v>3</v>
      </c>
      <c r="L40" s="126">
        <v>600</v>
      </c>
    </row>
    <row r="41" spans="1:12" ht="15">
      <c r="A41" s="183">
        <v>285</v>
      </c>
      <c r="B41" s="2" t="s">
        <v>157</v>
      </c>
      <c r="C41" s="103" t="s">
        <v>164</v>
      </c>
      <c r="D41" s="182">
        <v>60</v>
      </c>
      <c r="E41" s="108">
        <v>43555</v>
      </c>
      <c r="F41" s="2" t="s">
        <v>145</v>
      </c>
      <c r="G41" s="2">
        <v>50</v>
      </c>
      <c r="H41" s="2" t="s">
        <v>162</v>
      </c>
      <c r="I41" s="2">
        <v>12</v>
      </c>
      <c r="J41" s="108">
        <f t="shared" si="0"/>
        <v>43921</v>
      </c>
      <c r="K41" s="2">
        <v>3</v>
      </c>
      <c r="L41" s="126">
        <v>200</v>
      </c>
    </row>
    <row r="42" spans="1:12" ht="15">
      <c r="A42" s="183">
        <v>333</v>
      </c>
      <c r="B42" s="2" t="s">
        <v>157</v>
      </c>
      <c r="C42" s="103" t="s">
        <v>164</v>
      </c>
      <c r="D42" s="182">
        <v>63</v>
      </c>
      <c r="E42" s="108">
        <v>43555</v>
      </c>
      <c r="F42" s="2" t="s">
        <v>145</v>
      </c>
      <c r="G42" s="2">
        <v>50</v>
      </c>
      <c r="H42" s="2" t="s">
        <v>162</v>
      </c>
      <c r="I42" s="2">
        <v>12</v>
      </c>
      <c r="J42" s="108">
        <f t="shared" si="0"/>
        <v>43921</v>
      </c>
      <c r="K42" s="2">
        <v>3</v>
      </c>
      <c r="L42" s="126">
        <v>2680</v>
      </c>
    </row>
    <row r="43" spans="1:12" ht="15">
      <c r="A43" s="183">
        <v>381</v>
      </c>
      <c r="B43" s="2" t="s">
        <v>157</v>
      </c>
      <c r="C43" s="103" t="s">
        <v>164</v>
      </c>
      <c r="D43" s="182">
        <v>65</v>
      </c>
      <c r="E43" s="108">
        <v>43555</v>
      </c>
      <c r="F43" s="2" t="s">
        <v>145</v>
      </c>
      <c r="G43" s="2">
        <v>50</v>
      </c>
      <c r="H43" s="2" t="s">
        <v>162</v>
      </c>
      <c r="I43" s="2">
        <v>12</v>
      </c>
      <c r="J43" s="108">
        <f t="shared" si="0"/>
        <v>43921</v>
      </c>
      <c r="K43" s="2">
        <v>3</v>
      </c>
      <c r="L43" s="126">
        <v>200</v>
      </c>
    </row>
    <row r="44" spans="1:12" ht="15">
      <c r="A44" s="183">
        <v>314</v>
      </c>
      <c r="B44" s="2" t="s">
        <v>157</v>
      </c>
      <c r="C44" s="103" t="s">
        <v>164</v>
      </c>
      <c r="D44" s="182">
        <v>66</v>
      </c>
      <c r="E44" s="108">
        <v>43555</v>
      </c>
      <c r="F44" s="2" t="s">
        <v>145</v>
      </c>
      <c r="G44" s="2">
        <v>50</v>
      </c>
      <c r="H44" s="2" t="s">
        <v>162</v>
      </c>
      <c r="I44" s="2">
        <v>12</v>
      </c>
      <c r="J44" s="108">
        <f t="shared" si="0"/>
        <v>43921</v>
      </c>
      <c r="K44" s="2">
        <v>3</v>
      </c>
      <c r="L44" s="129">
        <v>650</v>
      </c>
    </row>
  </sheetData>
  <printOptions horizontalCentered="1"/>
  <pageMargins left="0.19685039370078741" right="0.19685039370078741" top="0.19685039370078741" bottom="0.19685039370078741" header="0" footer="0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H100"/>
  <sheetViews>
    <sheetView tabSelected="1"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defaultColWidth="8.7109375" defaultRowHeight="12.75"/>
  <cols>
    <col min="1" max="1" width="15.7109375" style="4" bestFit="1" customWidth="1"/>
    <col min="2" max="2" width="19" style="4" bestFit="1" customWidth="1"/>
    <col min="3" max="3" width="7.7109375" style="4" bestFit="1" customWidth="1"/>
    <col min="4" max="4" width="18.42578125" style="38" bestFit="1" customWidth="1"/>
    <col min="5" max="5" width="43.140625" style="4" bestFit="1" customWidth="1"/>
    <col min="6" max="6" width="41.85546875" style="4" bestFit="1" customWidth="1"/>
    <col min="7" max="7" width="29.42578125" style="4" bestFit="1" customWidth="1"/>
    <col min="8" max="16384" width="8.7109375" style="4"/>
  </cols>
  <sheetData>
    <row r="1" spans="1:8">
      <c r="A1" s="75" t="s">
        <v>128</v>
      </c>
      <c r="B1" s="75" t="s">
        <v>118</v>
      </c>
      <c r="C1" s="75" t="s">
        <v>129</v>
      </c>
      <c r="D1" s="76" t="s">
        <v>119</v>
      </c>
      <c r="E1" s="75" t="s">
        <v>130</v>
      </c>
      <c r="F1" s="75" t="s">
        <v>131</v>
      </c>
      <c r="G1" s="77" t="s">
        <v>120</v>
      </c>
    </row>
    <row r="2" spans="1:8" ht="15">
      <c r="A2" s="2">
        <v>706</v>
      </c>
      <c r="B2" s="2" t="s">
        <v>157</v>
      </c>
      <c r="C2" s="2">
        <v>1</v>
      </c>
      <c r="D2" s="2" t="s">
        <v>158</v>
      </c>
      <c r="E2" s="2" t="s">
        <v>159</v>
      </c>
      <c r="F2" s="2" t="s">
        <v>160</v>
      </c>
      <c r="G2" s="2" t="s">
        <v>161</v>
      </c>
      <c r="H2" s="5"/>
    </row>
    <row r="3" spans="1:8" ht="15">
      <c r="A3" s="78"/>
      <c r="B3" s="78"/>
      <c r="C3" s="78"/>
      <c r="D3" s="78"/>
      <c r="E3" s="78"/>
      <c r="F3" s="78"/>
      <c r="G3" s="78"/>
    </row>
    <row r="4" spans="1:8" ht="15">
      <c r="A4" s="2"/>
      <c r="B4" s="2"/>
      <c r="C4" s="2"/>
      <c r="D4" s="2"/>
      <c r="E4" s="2"/>
      <c r="F4" s="2"/>
      <c r="G4" s="2"/>
    </row>
    <row r="5" spans="1:8">
      <c r="A5" s="5"/>
      <c r="B5" s="5"/>
      <c r="C5" s="5"/>
      <c r="D5" s="37"/>
      <c r="E5" s="5"/>
      <c r="F5" s="5"/>
      <c r="G5" s="9"/>
    </row>
    <row r="6" spans="1:8">
      <c r="A6" s="5"/>
      <c r="B6" s="5"/>
      <c r="C6" s="5"/>
      <c r="D6" s="37"/>
      <c r="E6" s="5"/>
      <c r="F6" s="5"/>
      <c r="G6" s="9"/>
    </row>
    <row r="7" spans="1:8">
      <c r="A7" s="5"/>
      <c r="B7" s="5"/>
      <c r="C7" s="5"/>
      <c r="D7" s="37"/>
      <c r="E7" s="5"/>
      <c r="F7" s="5"/>
      <c r="G7" s="9"/>
    </row>
    <row r="8" spans="1:8">
      <c r="A8" s="5"/>
      <c r="B8" s="5"/>
      <c r="C8" s="5"/>
      <c r="D8" s="37"/>
      <c r="E8" s="5"/>
      <c r="F8" s="5"/>
      <c r="G8" s="9"/>
    </row>
    <row r="9" spans="1:8">
      <c r="A9" s="5"/>
      <c r="B9" s="5"/>
      <c r="C9" s="5"/>
      <c r="D9" s="37"/>
      <c r="E9" s="5"/>
      <c r="F9" s="5"/>
      <c r="G9" s="9"/>
    </row>
    <row r="10" spans="1:8">
      <c r="A10" s="5"/>
      <c r="B10" s="5"/>
      <c r="C10" s="5"/>
      <c r="D10" s="37"/>
      <c r="E10" s="5"/>
      <c r="F10" s="5"/>
      <c r="G10" s="9"/>
    </row>
    <row r="11" spans="1:8">
      <c r="A11" s="5"/>
      <c r="B11" s="5"/>
      <c r="C11" s="5"/>
      <c r="D11" s="37"/>
      <c r="E11" s="5"/>
      <c r="F11" s="5"/>
      <c r="G11" s="9"/>
    </row>
    <row r="12" spans="1:8">
      <c r="A12" s="5"/>
      <c r="B12" s="5"/>
      <c r="C12" s="5"/>
      <c r="D12" s="37"/>
      <c r="E12" s="5"/>
      <c r="F12" s="5"/>
      <c r="G12" s="9"/>
    </row>
    <row r="13" spans="1:8">
      <c r="A13" s="5"/>
      <c r="B13" s="5"/>
      <c r="C13" s="5"/>
      <c r="D13" s="37"/>
      <c r="E13" s="5"/>
      <c r="F13" s="5"/>
      <c r="G13" s="9"/>
    </row>
    <row r="14" spans="1:8">
      <c r="A14" s="5"/>
      <c r="B14" s="5"/>
      <c r="C14" s="5"/>
      <c r="D14" s="37"/>
      <c r="E14" s="5"/>
      <c r="F14" s="5"/>
      <c r="G14" s="9"/>
    </row>
    <row r="15" spans="1:8">
      <c r="A15" s="5"/>
      <c r="B15" s="5"/>
      <c r="C15" s="5"/>
      <c r="D15" s="37"/>
      <c r="E15" s="5"/>
      <c r="F15" s="5"/>
      <c r="G15" s="9"/>
    </row>
    <row r="16" spans="1:8">
      <c r="A16" s="5"/>
      <c r="B16" s="5"/>
      <c r="C16" s="5"/>
      <c r="D16" s="37"/>
      <c r="E16" s="5"/>
      <c r="F16" s="5"/>
      <c r="G16" s="9"/>
    </row>
    <row r="17" spans="1:7">
      <c r="A17" s="5"/>
      <c r="B17" s="5"/>
      <c r="C17" s="5"/>
      <c r="D17" s="37"/>
      <c r="E17" s="5"/>
      <c r="F17" s="5"/>
      <c r="G17" s="9"/>
    </row>
    <row r="18" spans="1:7">
      <c r="A18" s="5"/>
      <c r="B18" s="5"/>
      <c r="C18" s="5"/>
      <c r="D18" s="37"/>
      <c r="E18" s="5"/>
      <c r="F18" s="5"/>
      <c r="G18" s="9"/>
    </row>
    <row r="19" spans="1:7">
      <c r="A19" s="5"/>
      <c r="B19" s="5"/>
      <c r="C19" s="5"/>
      <c r="D19" s="37"/>
      <c r="E19" s="5"/>
      <c r="F19" s="5"/>
      <c r="G19" s="9"/>
    </row>
    <row r="20" spans="1:7">
      <c r="A20" s="5"/>
      <c r="B20" s="5"/>
      <c r="C20" s="5"/>
      <c r="D20" s="37"/>
      <c r="E20" s="5"/>
      <c r="F20" s="5"/>
      <c r="G20" s="9"/>
    </row>
    <row r="21" spans="1:7">
      <c r="A21" s="5"/>
      <c r="B21" s="5"/>
      <c r="C21" s="5"/>
      <c r="D21" s="37"/>
      <c r="E21" s="5"/>
      <c r="F21" s="5"/>
      <c r="G21" s="9"/>
    </row>
    <row r="22" spans="1:7">
      <c r="A22" s="5"/>
      <c r="B22" s="5"/>
      <c r="C22" s="5"/>
      <c r="D22" s="37"/>
      <c r="E22" s="5"/>
      <c r="F22" s="5"/>
      <c r="G22" s="9"/>
    </row>
    <row r="23" spans="1:7">
      <c r="A23" s="5"/>
      <c r="B23" s="5"/>
      <c r="C23" s="5"/>
      <c r="D23" s="37"/>
      <c r="E23" s="5"/>
      <c r="F23" s="5"/>
      <c r="G23" s="9"/>
    </row>
    <row r="24" spans="1:7">
      <c r="A24" s="5"/>
      <c r="B24" s="5"/>
      <c r="C24" s="5"/>
      <c r="D24" s="37"/>
      <c r="E24" s="5"/>
      <c r="F24" s="5"/>
      <c r="G24" s="9"/>
    </row>
    <row r="25" spans="1:7">
      <c r="A25" s="5"/>
      <c r="B25" s="5"/>
      <c r="C25" s="5"/>
      <c r="D25" s="37"/>
      <c r="E25" s="5"/>
      <c r="F25" s="5"/>
      <c r="G25" s="9"/>
    </row>
    <row r="26" spans="1:7">
      <c r="A26" s="5"/>
      <c r="B26" s="5"/>
      <c r="C26" s="5"/>
      <c r="D26" s="37"/>
      <c r="E26" s="5"/>
      <c r="F26" s="5"/>
      <c r="G26" s="9"/>
    </row>
    <row r="27" spans="1:7">
      <c r="A27" s="5"/>
      <c r="B27" s="5"/>
      <c r="C27" s="5"/>
      <c r="D27" s="37"/>
      <c r="E27" s="5"/>
      <c r="F27" s="5"/>
      <c r="G27" s="9"/>
    </row>
    <row r="28" spans="1:7">
      <c r="A28" s="5"/>
      <c r="B28" s="5"/>
      <c r="C28" s="5"/>
      <c r="D28" s="37"/>
      <c r="E28" s="5"/>
      <c r="F28" s="5"/>
      <c r="G28" s="9"/>
    </row>
    <row r="29" spans="1:7">
      <c r="A29" s="5"/>
      <c r="B29" s="5"/>
      <c r="C29" s="5"/>
      <c r="D29" s="37"/>
      <c r="E29" s="5"/>
      <c r="F29" s="5"/>
      <c r="G29" s="9"/>
    </row>
    <row r="30" spans="1:7">
      <c r="A30" s="5"/>
      <c r="B30" s="5"/>
      <c r="C30" s="5"/>
      <c r="D30" s="37"/>
      <c r="E30" s="5"/>
      <c r="F30" s="5"/>
      <c r="G30" s="9"/>
    </row>
    <row r="31" spans="1:7">
      <c r="A31" s="5"/>
      <c r="B31" s="5"/>
      <c r="C31" s="5"/>
      <c r="D31" s="37"/>
      <c r="E31" s="5"/>
      <c r="F31" s="5"/>
      <c r="G31" s="9"/>
    </row>
    <row r="32" spans="1:7">
      <c r="A32" s="5"/>
      <c r="B32" s="5"/>
      <c r="C32" s="5"/>
      <c r="D32" s="37"/>
      <c r="E32" s="5"/>
      <c r="F32" s="5"/>
      <c r="G32" s="9"/>
    </row>
    <row r="33" spans="1:7">
      <c r="A33" s="5"/>
      <c r="B33" s="5"/>
      <c r="C33" s="5"/>
      <c r="D33" s="37"/>
      <c r="E33" s="5"/>
      <c r="F33" s="5"/>
      <c r="G33" s="9"/>
    </row>
    <row r="34" spans="1:7">
      <c r="A34" s="5"/>
      <c r="B34" s="5"/>
      <c r="C34" s="5"/>
      <c r="D34" s="37"/>
      <c r="E34" s="5"/>
      <c r="F34" s="5"/>
      <c r="G34" s="9"/>
    </row>
    <row r="35" spans="1:7">
      <c r="A35" s="5"/>
      <c r="B35" s="5"/>
      <c r="C35" s="5"/>
      <c r="D35" s="37"/>
      <c r="E35" s="5"/>
      <c r="F35" s="5"/>
      <c r="G35" s="9"/>
    </row>
    <row r="36" spans="1:7">
      <c r="A36" s="5"/>
      <c r="B36" s="5"/>
      <c r="C36" s="5"/>
      <c r="D36" s="37"/>
      <c r="E36" s="5"/>
      <c r="F36" s="5"/>
      <c r="G36" s="9"/>
    </row>
    <row r="37" spans="1:7">
      <c r="A37" s="5"/>
      <c r="B37" s="5"/>
      <c r="C37" s="5"/>
      <c r="D37" s="37"/>
      <c r="E37" s="5"/>
      <c r="F37" s="5"/>
      <c r="G37" s="9"/>
    </row>
    <row r="38" spans="1:7">
      <c r="A38" s="5"/>
      <c r="B38" s="5"/>
      <c r="C38" s="5"/>
      <c r="D38" s="37"/>
      <c r="E38" s="5"/>
      <c r="F38" s="5"/>
      <c r="G38" s="9"/>
    </row>
    <row r="39" spans="1:7">
      <c r="A39" s="5"/>
      <c r="B39" s="5"/>
      <c r="C39" s="5"/>
      <c r="D39" s="37"/>
      <c r="E39" s="5"/>
      <c r="F39" s="5"/>
      <c r="G39" s="9"/>
    </row>
    <row r="40" spans="1:7">
      <c r="A40" s="5"/>
      <c r="B40" s="5"/>
      <c r="C40" s="5"/>
      <c r="D40" s="37"/>
      <c r="E40" s="5"/>
      <c r="F40" s="5"/>
      <c r="G40" s="9"/>
    </row>
    <row r="41" spans="1:7">
      <c r="A41" s="5"/>
      <c r="B41" s="5"/>
      <c r="C41" s="5"/>
      <c r="D41" s="37"/>
      <c r="E41" s="5"/>
      <c r="F41" s="5"/>
      <c r="G41" s="9"/>
    </row>
    <row r="42" spans="1:7">
      <c r="A42" s="5"/>
      <c r="B42" s="5"/>
      <c r="C42" s="5"/>
      <c r="D42" s="37"/>
      <c r="E42" s="5"/>
      <c r="F42" s="5"/>
      <c r="G42" s="9"/>
    </row>
    <row r="43" spans="1:7">
      <c r="A43" s="5"/>
      <c r="B43" s="5"/>
      <c r="C43" s="5"/>
      <c r="D43" s="37"/>
      <c r="E43" s="5"/>
      <c r="F43" s="5"/>
      <c r="G43" s="9"/>
    </row>
    <row r="44" spans="1:7">
      <c r="A44" s="5"/>
      <c r="B44" s="5"/>
      <c r="C44" s="5"/>
      <c r="D44" s="37"/>
      <c r="E44" s="5"/>
      <c r="F44" s="5"/>
      <c r="G44" s="9"/>
    </row>
    <row r="45" spans="1:7">
      <c r="A45" s="5"/>
      <c r="B45" s="5"/>
      <c r="C45" s="5"/>
      <c r="D45" s="37"/>
      <c r="E45" s="5"/>
      <c r="F45" s="5"/>
      <c r="G45" s="9"/>
    </row>
    <row r="46" spans="1:7">
      <c r="A46" s="5"/>
      <c r="B46" s="5"/>
      <c r="C46" s="5"/>
      <c r="D46" s="37"/>
      <c r="E46" s="5"/>
      <c r="F46" s="5"/>
      <c r="G46" s="9"/>
    </row>
    <row r="47" spans="1:7">
      <c r="A47" s="5"/>
      <c r="B47" s="5"/>
      <c r="C47" s="5"/>
      <c r="D47" s="37"/>
      <c r="E47" s="5"/>
      <c r="F47" s="5"/>
      <c r="G47" s="9"/>
    </row>
    <row r="48" spans="1:7">
      <c r="A48" s="5"/>
      <c r="B48" s="5"/>
      <c r="C48" s="5"/>
      <c r="D48" s="37"/>
      <c r="E48" s="5"/>
      <c r="F48" s="5"/>
      <c r="G48" s="9"/>
    </row>
    <row r="49" spans="1:7">
      <c r="A49" s="5"/>
      <c r="B49" s="5"/>
      <c r="C49" s="5"/>
      <c r="D49" s="37"/>
      <c r="E49" s="5"/>
      <c r="F49" s="5"/>
      <c r="G49" s="9"/>
    </row>
    <row r="50" spans="1:7">
      <c r="A50" s="5"/>
      <c r="B50" s="5"/>
      <c r="C50" s="5"/>
      <c r="D50" s="37"/>
      <c r="E50" s="5"/>
      <c r="F50" s="5"/>
      <c r="G50" s="9"/>
    </row>
    <row r="51" spans="1:7">
      <c r="A51" s="5"/>
      <c r="B51" s="5"/>
      <c r="C51" s="5"/>
      <c r="D51" s="37"/>
      <c r="E51" s="5"/>
      <c r="F51" s="5"/>
      <c r="G51" s="9"/>
    </row>
    <row r="52" spans="1:7">
      <c r="A52" s="5"/>
      <c r="B52" s="5"/>
      <c r="C52" s="5"/>
      <c r="D52" s="37"/>
      <c r="E52" s="5"/>
      <c r="F52" s="5"/>
      <c r="G52" s="9"/>
    </row>
    <row r="53" spans="1:7">
      <c r="A53" s="5"/>
      <c r="B53" s="5"/>
      <c r="C53" s="5"/>
      <c r="D53" s="37"/>
      <c r="E53" s="5"/>
      <c r="F53" s="5"/>
      <c r="G53" s="9"/>
    </row>
    <row r="54" spans="1:7">
      <c r="A54" s="5"/>
      <c r="B54" s="5"/>
      <c r="C54" s="5"/>
      <c r="D54" s="37"/>
      <c r="E54" s="5"/>
      <c r="F54" s="5"/>
      <c r="G54" s="9"/>
    </row>
    <row r="55" spans="1:7">
      <c r="A55" s="5"/>
      <c r="B55" s="5"/>
      <c r="C55" s="5"/>
      <c r="D55" s="37"/>
      <c r="E55" s="5"/>
      <c r="F55" s="5"/>
      <c r="G55" s="9"/>
    </row>
    <row r="56" spans="1:7">
      <c r="A56" s="5"/>
      <c r="B56" s="5"/>
      <c r="C56" s="5"/>
      <c r="D56" s="37"/>
      <c r="E56" s="5"/>
      <c r="F56" s="5"/>
      <c r="G56" s="9"/>
    </row>
    <row r="57" spans="1:7">
      <c r="A57" s="5"/>
      <c r="B57" s="5"/>
      <c r="C57" s="5"/>
      <c r="D57" s="37"/>
      <c r="E57" s="5"/>
      <c r="F57" s="5"/>
      <c r="G57" s="9"/>
    </row>
    <row r="58" spans="1:7">
      <c r="A58" s="5"/>
      <c r="B58" s="5"/>
      <c r="C58" s="5"/>
      <c r="D58" s="37"/>
      <c r="E58" s="5"/>
      <c r="F58" s="5"/>
      <c r="G58" s="9"/>
    </row>
    <row r="59" spans="1:7">
      <c r="A59" s="5"/>
      <c r="B59" s="5"/>
      <c r="C59" s="5"/>
      <c r="D59" s="37"/>
      <c r="E59" s="5"/>
      <c r="F59" s="5"/>
      <c r="G59" s="9"/>
    </row>
    <row r="60" spans="1:7">
      <c r="A60" s="5"/>
      <c r="B60" s="5"/>
      <c r="C60" s="5"/>
      <c r="D60" s="37"/>
      <c r="E60" s="5"/>
      <c r="F60" s="5"/>
      <c r="G60" s="9"/>
    </row>
    <row r="61" spans="1:7">
      <c r="A61" s="5"/>
      <c r="B61" s="5"/>
      <c r="C61" s="5"/>
      <c r="D61" s="37"/>
      <c r="E61" s="5"/>
      <c r="F61" s="5"/>
      <c r="G61" s="9"/>
    </row>
    <row r="62" spans="1:7">
      <c r="A62" s="5"/>
      <c r="B62" s="5"/>
      <c r="C62" s="5"/>
      <c r="D62" s="37"/>
      <c r="E62" s="5"/>
      <c r="F62" s="5"/>
      <c r="G62" s="9"/>
    </row>
    <row r="63" spans="1:7">
      <c r="A63" s="5"/>
      <c r="B63" s="5"/>
      <c r="C63" s="5"/>
      <c r="D63" s="37"/>
      <c r="E63" s="5"/>
      <c r="F63" s="5"/>
      <c r="G63" s="9"/>
    </row>
    <row r="64" spans="1:7">
      <c r="A64" s="5"/>
      <c r="B64" s="5"/>
      <c r="C64" s="5"/>
      <c r="D64" s="37"/>
      <c r="E64" s="5"/>
      <c r="F64" s="5"/>
      <c r="G64" s="9"/>
    </row>
    <row r="65" spans="1:7">
      <c r="A65" s="5"/>
      <c r="B65" s="5"/>
      <c r="C65" s="5"/>
      <c r="D65" s="37"/>
      <c r="E65" s="5"/>
      <c r="F65" s="5"/>
      <c r="G65" s="9"/>
    </row>
    <row r="66" spans="1:7">
      <c r="A66" s="5"/>
      <c r="B66" s="5"/>
      <c r="C66" s="5"/>
      <c r="D66" s="37"/>
      <c r="E66" s="5"/>
      <c r="F66" s="5"/>
      <c r="G66" s="9"/>
    </row>
    <row r="67" spans="1:7">
      <c r="A67" s="5"/>
      <c r="B67" s="5"/>
      <c r="C67" s="5"/>
      <c r="D67" s="37"/>
      <c r="E67" s="5"/>
      <c r="F67" s="5"/>
      <c r="G67" s="9"/>
    </row>
    <row r="68" spans="1:7">
      <c r="A68" s="5"/>
      <c r="B68" s="5"/>
      <c r="C68" s="5"/>
      <c r="D68" s="37"/>
      <c r="E68" s="5"/>
      <c r="F68" s="5"/>
      <c r="G68" s="9"/>
    </row>
    <row r="69" spans="1:7">
      <c r="A69" s="5"/>
      <c r="B69" s="5"/>
      <c r="C69" s="5"/>
      <c r="D69" s="37"/>
      <c r="E69" s="5"/>
      <c r="F69" s="5"/>
      <c r="G69" s="9"/>
    </row>
    <row r="70" spans="1:7">
      <c r="A70" s="5"/>
      <c r="B70" s="5"/>
      <c r="C70" s="5"/>
      <c r="D70" s="37"/>
      <c r="E70" s="5"/>
      <c r="F70" s="5"/>
      <c r="G70" s="9"/>
    </row>
    <row r="71" spans="1:7">
      <c r="A71" s="5"/>
      <c r="B71" s="5"/>
      <c r="C71" s="5"/>
      <c r="D71" s="37"/>
      <c r="E71" s="5"/>
      <c r="F71" s="5"/>
      <c r="G71" s="9"/>
    </row>
    <row r="72" spans="1:7">
      <c r="A72" s="5"/>
      <c r="B72" s="5"/>
      <c r="C72" s="5"/>
      <c r="D72" s="37"/>
      <c r="E72" s="5"/>
      <c r="F72" s="5"/>
      <c r="G72" s="9"/>
    </row>
    <row r="73" spans="1:7">
      <c r="A73" s="5"/>
      <c r="B73" s="5"/>
      <c r="C73" s="5"/>
      <c r="D73" s="37"/>
      <c r="E73" s="5"/>
      <c r="F73" s="5"/>
      <c r="G73" s="9"/>
    </row>
    <row r="74" spans="1:7">
      <c r="A74" s="5"/>
      <c r="B74" s="5"/>
      <c r="C74" s="5"/>
      <c r="D74" s="37"/>
      <c r="E74" s="5"/>
      <c r="F74" s="5"/>
      <c r="G74" s="9"/>
    </row>
    <row r="75" spans="1:7">
      <c r="A75" s="5"/>
      <c r="B75" s="5"/>
      <c r="C75" s="5"/>
      <c r="D75" s="37"/>
      <c r="E75" s="5"/>
      <c r="F75" s="5"/>
      <c r="G75" s="9"/>
    </row>
    <row r="76" spans="1:7">
      <c r="A76" s="5"/>
      <c r="B76" s="5"/>
      <c r="C76" s="5"/>
      <c r="D76" s="37"/>
      <c r="E76" s="5"/>
      <c r="F76" s="5"/>
      <c r="G76" s="9"/>
    </row>
    <row r="77" spans="1:7">
      <c r="A77" s="5"/>
      <c r="B77" s="5"/>
      <c r="C77" s="5"/>
      <c r="D77" s="37"/>
      <c r="E77" s="5"/>
      <c r="F77" s="5"/>
      <c r="G77" s="9"/>
    </row>
    <row r="78" spans="1:7">
      <c r="A78" s="5"/>
      <c r="B78" s="5"/>
      <c r="C78" s="5"/>
      <c r="D78" s="37"/>
      <c r="E78" s="5"/>
      <c r="F78" s="5"/>
      <c r="G78" s="9"/>
    </row>
    <row r="79" spans="1:7">
      <c r="A79" s="5"/>
      <c r="B79" s="5"/>
      <c r="C79" s="5"/>
      <c r="D79" s="37"/>
      <c r="E79" s="5"/>
      <c r="F79" s="5"/>
      <c r="G79" s="9"/>
    </row>
    <row r="80" spans="1:7">
      <c r="A80" s="5"/>
      <c r="B80" s="5"/>
      <c r="C80" s="5"/>
      <c r="D80" s="37"/>
      <c r="E80" s="5"/>
      <c r="F80" s="5"/>
      <c r="G80" s="9"/>
    </row>
    <row r="81" spans="1:7">
      <c r="A81" s="5"/>
      <c r="B81" s="5"/>
      <c r="C81" s="5"/>
      <c r="D81" s="37"/>
      <c r="E81" s="5"/>
      <c r="F81" s="5"/>
      <c r="G81" s="9"/>
    </row>
    <row r="82" spans="1:7">
      <c r="A82" s="5"/>
      <c r="B82" s="5"/>
      <c r="C82" s="5"/>
      <c r="D82" s="37"/>
      <c r="E82" s="5"/>
      <c r="F82" s="5"/>
      <c r="G82" s="9"/>
    </row>
    <row r="83" spans="1:7">
      <c r="A83" s="5"/>
      <c r="B83" s="5"/>
      <c r="C83" s="5"/>
      <c r="D83" s="37"/>
      <c r="E83" s="5"/>
      <c r="F83" s="5"/>
      <c r="G83" s="9"/>
    </row>
    <row r="84" spans="1:7">
      <c r="A84" s="5"/>
      <c r="B84" s="5"/>
      <c r="C84" s="5"/>
      <c r="D84" s="37"/>
      <c r="E84" s="5"/>
      <c r="F84" s="5"/>
      <c r="G84" s="9"/>
    </row>
    <row r="85" spans="1:7">
      <c r="A85" s="5"/>
      <c r="B85" s="5"/>
      <c r="C85" s="5"/>
      <c r="D85" s="37"/>
      <c r="E85" s="5"/>
      <c r="F85" s="5"/>
      <c r="G85" s="9"/>
    </row>
    <row r="86" spans="1:7">
      <c r="A86" s="5"/>
      <c r="B86" s="5"/>
      <c r="C86" s="5"/>
      <c r="D86" s="37"/>
      <c r="E86" s="5"/>
      <c r="F86" s="5"/>
      <c r="G86" s="9"/>
    </row>
    <row r="87" spans="1:7">
      <c r="A87" s="5"/>
      <c r="B87" s="5"/>
      <c r="C87" s="5"/>
      <c r="D87" s="37"/>
      <c r="E87" s="5"/>
      <c r="F87" s="5"/>
      <c r="G87" s="9"/>
    </row>
    <row r="88" spans="1:7">
      <c r="A88" s="5"/>
      <c r="B88" s="5"/>
      <c r="C88" s="5"/>
      <c r="D88" s="37"/>
      <c r="E88" s="5"/>
      <c r="F88" s="5"/>
      <c r="G88" s="9"/>
    </row>
    <row r="89" spans="1:7">
      <c r="A89" s="5"/>
      <c r="B89" s="5"/>
      <c r="C89" s="5"/>
      <c r="D89" s="37"/>
      <c r="E89" s="5"/>
      <c r="F89" s="5"/>
      <c r="G89" s="9"/>
    </row>
    <row r="90" spans="1:7">
      <c r="A90" s="5"/>
      <c r="B90" s="5"/>
      <c r="C90" s="5"/>
      <c r="D90" s="37"/>
      <c r="E90" s="5"/>
      <c r="F90" s="5"/>
      <c r="G90" s="9"/>
    </row>
    <row r="91" spans="1:7">
      <c r="A91" s="5"/>
      <c r="B91" s="5"/>
      <c r="C91" s="5"/>
      <c r="D91" s="37"/>
      <c r="E91" s="5"/>
      <c r="F91" s="5"/>
      <c r="G91" s="9"/>
    </row>
    <row r="92" spans="1:7">
      <c r="A92" s="5"/>
      <c r="B92" s="5"/>
      <c r="C92" s="5"/>
      <c r="D92" s="37"/>
      <c r="E92" s="5"/>
      <c r="F92" s="5"/>
      <c r="G92" s="9"/>
    </row>
    <row r="93" spans="1:7">
      <c r="A93" s="5"/>
      <c r="B93" s="5"/>
      <c r="C93" s="5"/>
      <c r="D93" s="37"/>
      <c r="E93" s="5"/>
      <c r="F93" s="5"/>
      <c r="G93" s="9"/>
    </row>
    <row r="94" spans="1:7">
      <c r="A94" s="5"/>
      <c r="B94" s="5"/>
      <c r="C94" s="5"/>
      <c r="D94" s="37"/>
      <c r="E94" s="5"/>
      <c r="F94" s="5"/>
      <c r="G94" s="9"/>
    </row>
    <row r="95" spans="1:7">
      <c r="A95" s="5"/>
      <c r="B95" s="5"/>
      <c r="C95" s="5"/>
      <c r="D95" s="37"/>
      <c r="E95" s="5"/>
      <c r="F95" s="5"/>
      <c r="G95" s="9"/>
    </row>
    <row r="96" spans="1:7">
      <c r="A96" s="5"/>
      <c r="B96" s="5"/>
      <c r="C96" s="5"/>
      <c r="D96" s="37"/>
      <c r="E96" s="5"/>
      <c r="F96" s="5"/>
      <c r="G96" s="9"/>
    </row>
    <row r="97" spans="1:7">
      <c r="A97" s="5"/>
      <c r="B97" s="5"/>
      <c r="C97" s="5"/>
      <c r="D97" s="37"/>
      <c r="E97" s="5"/>
      <c r="F97" s="5"/>
      <c r="G97" s="9"/>
    </row>
    <row r="98" spans="1:7">
      <c r="A98" s="5"/>
      <c r="B98" s="5"/>
      <c r="C98" s="5"/>
      <c r="D98" s="37"/>
      <c r="E98" s="5"/>
      <c r="F98" s="5"/>
      <c r="G98" s="9"/>
    </row>
    <row r="99" spans="1:7">
      <c r="A99" s="5"/>
      <c r="B99" s="5"/>
      <c r="C99" s="5"/>
      <c r="D99" s="37"/>
      <c r="E99" s="5"/>
      <c r="F99" s="5"/>
      <c r="G99" s="9"/>
    </row>
    <row r="100" spans="1:7">
      <c r="A100" s="5"/>
      <c r="B100" s="5"/>
      <c r="C100" s="5"/>
      <c r="D100" s="37"/>
      <c r="E100" s="5"/>
      <c r="F100" s="5"/>
      <c r="G100" s="9"/>
    </row>
  </sheetData>
  <printOptions horizontalCentered="1"/>
  <pageMargins left="0.19685039370078741" right="0.19685039370078741" top="0.19685039370078741" bottom="0.19685039370078741" header="0" footer="0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442"/>
  <sheetViews>
    <sheetView view="pageBreakPreview" zoomScale="80" zoomScaleSheetLayoutView="8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defaultColWidth="9" defaultRowHeight="15"/>
  <cols>
    <col min="1" max="1" width="15.140625" style="55" bestFit="1" customWidth="1"/>
    <col min="2" max="2" width="30" style="55" bestFit="1" customWidth="1"/>
    <col min="3" max="3" width="15.7109375" style="55" bestFit="1" customWidth="1"/>
    <col min="4" max="5" width="14.28515625" style="105"/>
    <col min="6" max="9" width="14.28515625" style="55"/>
    <col min="10" max="10" width="27" style="55" bestFit="1" customWidth="1"/>
    <col min="11" max="11" width="18.85546875" style="55" bestFit="1" customWidth="1"/>
    <col min="12" max="20" width="9" style="55"/>
    <col min="21" max="21" width="9" style="105"/>
    <col min="22" max="16384" width="9" style="55"/>
  </cols>
  <sheetData>
    <row r="1" spans="1:21" s="54" customFormat="1" ht="60">
      <c r="A1" s="49" t="s">
        <v>2</v>
      </c>
      <c r="B1" s="50" t="s">
        <v>24</v>
      </c>
      <c r="C1" s="51" t="s">
        <v>25</v>
      </c>
      <c r="D1" s="104" t="s">
        <v>26</v>
      </c>
      <c r="E1" s="104" t="s">
        <v>27</v>
      </c>
      <c r="F1" s="52" t="s">
        <v>28</v>
      </c>
      <c r="G1" s="50" t="s">
        <v>29</v>
      </c>
      <c r="H1" s="50" t="s">
        <v>30</v>
      </c>
      <c r="I1" s="50" t="s">
        <v>31</v>
      </c>
      <c r="J1" s="50" t="s">
        <v>7</v>
      </c>
      <c r="K1" s="53" t="s">
        <v>32</v>
      </c>
      <c r="L1" s="50" t="s">
        <v>33</v>
      </c>
      <c r="M1" s="50" t="s">
        <v>34</v>
      </c>
      <c r="N1" s="50" t="s">
        <v>35</v>
      </c>
      <c r="O1" s="50" t="s">
        <v>36</v>
      </c>
      <c r="P1" s="53" t="s">
        <v>37</v>
      </c>
      <c r="Q1" s="53" t="s">
        <v>38</v>
      </c>
      <c r="R1" s="53" t="s">
        <v>39</v>
      </c>
      <c r="S1" s="53" t="s">
        <v>40</v>
      </c>
      <c r="T1" s="50" t="s">
        <v>41</v>
      </c>
      <c r="U1" s="104" t="s">
        <v>42</v>
      </c>
    </row>
    <row r="2" spans="1:21">
      <c r="A2" s="2">
        <v>4</v>
      </c>
      <c r="B2" s="2" t="s">
        <v>1017</v>
      </c>
      <c r="D2" s="106" t="str">
        <f>CONCATENATE([1]Sheet1!T2,".",[1]Sheet1!U2)</f>
        <v>4.20</v>
      </c>
      <c r="E2" s="106" t="str">
        <f>CONCATENATE([1]Sheet1!T2,".",[1]Sheet1!U2)</f>
        <v>4.20</v>
      </c>
      <c r="F2" s="55">
        <v>0</v>
      </c>
      <c r="G2" s="55" t="s">
        <v>141</v>
      </c>
      <c r="H2" s="55" t="s">
        <v>140</v>
      </c>
      <c r="I2" s="2" t="s">
        <v>270</v>
      </c>
      <c r="J2" t="s">
        <v>362</v>
      </c>
      <c r="K2" s="2"/>
      <c r="L2" s="55" t="s">
        <v>139</v>
      </c>
      <c r="M2" s="55" t="s">
        <v>142</v>
      </c>
      <c r="N2" s="55" t="s">
        <v>139</v>
      </c>
      <c r="T2" s="107" t="s">
        <v>1569</v>
      </c>
      <c r="U2" s="106" t="str">
        <f>CONCATENATE([1]Sheet1!T2,".",[1]Sheet1!U2)</f>
        <v>4.20</v>
      </c>
    </row>
    <row r="3" spans="1:21">
      <c r="A3" s="2">
        <v>7</v>
      </c>
      <c r="B3" s="2" t="s">
        <v>1018</v>
      </c>
      <c r="D3" s="106" t="str">
        <f>CONCATENATE([1]Sheet1!T3,".",[1]Sheet1!U3)</f>
        <v>1.30</v>
      </c>
      <c r="E3" s="106" t="str">
        <f>CONCATENATE([1]Sheet1!T3,".",[1]Sheet1!U3)</f>
        <v>1.30</v>
      </c>
      <c r="F3" s="55">
        <v>0</v>
      </c>
      <c r="G3" s="55" t="s">
        <v>141</v>
      </c>
      <c r="H3" s="55" t="s">
        <v>140</v>
      </c>
      <c r="I3" s="2" t="s">
        <v>270</v>
      </c>
      <c r="J3" t="s">
        <v>236</v>
      </c>
      <c r="K3" s="2"/>
      <c r="L3" s="55" t="s">
        <v>139</v>
      </c>
      <c r="M3" s="55" t="s">
        <v>142</v>
      </c>
      <c r="N3" s="55" t="s">
        <v>139</v>
      </c>
      <c r="T3" s="107" t="s">
        <v>1569</v>
      </c>
      <c r="U3" s="106" t="str">
        <f>CONCATENATE([1]Sheet1!T3,".",[1]Sheet1!U3)</f>
        <v>1.30</v>
      </c>
    </row>
    <row r="4" spans="1:21">
      <c r="A4" s="2">
        <v>8</v>
      </c>
      <c r="B4" s="2" t="s">
        <v>1018</v>
      </c>
      <c r="D4" s="106" t="str">
        <f>CONCATENATE([1]Sheet1!T4,".",[1]Sheet1!U4)</f>
        <v>3.30</v>
      </c>
      <c r="E4" s="106" t="str">
        <f>CONCATENATE([1]Sheet1!T4,".",[1]Sheet1!U4)</f>
        <v>3.30</v>
      </c>
      <c r="F4" s="55">
        <v>0</v>
      </c>
      <c r="G4" s="55" t="s">
        <v>141</v>
      </c>
      <c r="H4" s="55" t="s">
        <v>140</v>
      </c>
      <c r="I4" s="2" t="s">
        <v>270</v>
      </c>
      <c r="J4" t="s">
        <v>236</v>
      </c>
      <c r="K4" s="2"/>
      <c r="L4" s="55" t="s">
        <v>139</v>
      </c>
      <c r="M4" s="55" t="s">
        <v>142</v>
      </c>
      <c r="N4" s="55" t="s">
        <v>139</v>
      </c>
      <c r="T4" s="107" t="s">
        <v>1569</v>
      </c>
      <c r="U4" s="106" t="str">
        <f>CONCATENATE([1]Sheet1!T4,".",[1]Sheet1!U4)</f>
        <v>3.30</v>
      </c>
    </row>
    <row r="5" spans="1:21">
      <c r="A5" s="2">
        <v>10</v>
      </c>
      <c r="B5" s="2" t="s">
        <v>1018</v>
      </c>
      <c r="D5" s="106" t="str">
        <f>CONCATENATE([1]Sheet1!T5,".",[1]Sheet1!U5)</f>
        <v>3.30</v>
      </c>
      <c r="E5" s="106" t="str">
        <f>CONCATENATE([1]Sheet1!T5,".",[1]Sheet1!U5)</f>
        <v>3.30</v>
      </c>
      <c r="F5" s="55">
        <v>0</v>
      </c>
      <c r="G5" s="55" t="s">
        <v>141</v>
      </c>
      <c r="H5" s="55" t="s">
        <v>140</v>
      </c>
      <c r="I5" s="2" t="s">
        <v>270</v>
      </c>
      <c r="J5" t="s">
        <v>236</v>
      </c>
      <c r="K5" s="2"/>
      <c r="L5" s="55" t="s">
        <v>139</v>
      </c>
      <c r="M5" s="55" t="s">
        <v>142</v>
      </c>
      <c r="N5" s="55" t="s">
        <v>139</v>
      </c>
      <c r="T5" s="107" t="s">
        <v>1569</v>
      </c>
      <c r="U5" s="106" t="str">
        <f>CONCATENATE([1]Sheet1!T5,".",[1]Sheet1!U5)</f>
        <v>3.30</v>
      </c>
    </row>
    <row r="6" spans="1:21">
      <c r="A6" s="2">
        <v>11</v>
      </c>
      <c r="B6" s="2" t="s">
        <v>1018</v>
      </c>
      <c r="D6" s="106" t="str">
        <f>CONCATENATE([1]Sheet1!T6,".",[1]Sheet1!U6)</f>
        <v>3.30</v>
      </c>
      <c r="E6" s="106" t="str">
        <f>CONCATENATE([1]Sheet1!T6,".",[1]Sheet1!U6)</f>
        <v>3.30</v>
      </c>
      <c r="F6" s="55">
        <v>0</v>
      </c>
      <c r="G6" s="55" t="s">
        <v>141</v>
      </c>
      <c r="H6" s="55" t="s">
        <v>140</v>
      </c>
      <c r="I6" s="2" t="s">
        <v>270</v>
      </c>
      <c r="J6" t="s">
        <v>236</v>
      </c>
      <c r="K6" s="2"/>
      <c r="L6" s="55" t="s">
        <v>139</v>
      </c>
      <c r="M6" s="55" t="s">
        <v>142</v>
      </c>
      <c r="N6" s="55" t="s">
        <v>139</v>
      </c>
      <c r="T6" s="107" t="s">
        <v>1569</v>
      </c>
      <c r="U6" s="106" t="str">
        <f>CONCATENATE([1]Sheet1!T6,".",[1]Sheet1!U6)</f>
        <v>3.30</v>
      </c>
    </row>
    <row r="7" spans="1:21">
      <c r="A7" s="2">
        <v>12</v>
      </c>
      <c r="B7" s="2" t="s">
        <v>1018</v>
      </c>
      <c r="D7" s="106" t="str">
        <f>CONCATENATE([1]Sheet1!T7,".",[1]Sheet1!U7)</f>
        <v>1.31</v>
      </c>
      <c r="E7" s="106" t="str">
        <f>CONCATENATE([1]Sheet1!T7,".",[1]Sheet1!U7)</f>
        <v>1.31</v>
      </c>
      <c r="F7" s="55">
        <v>0</v>
      </c>
      <c r="G7" s="55" t="s">
        <v>141</v>
      </c>
      <c r="H7" s="55" t="s">
        <v>140</v>
      </c>
      <c r="I7" s="2" t="s">
        <v>270</v>
      </c>
      <c r="J7" t="s">
        <v>236</v>
      </c>
      <c r="K7" s="2"/>
      <c r="L7" s="55" t="s">
        <v>139</v>
      </c>
      <c r="M7" s="55" t="s">
        <v>142</v>
      </c>
      <c r="N7" s="55" t="s">
        <v>139</v>
      </c>
      <c r="T7" s="107" t="s">
        <v>1569</v>
      </c>
      <c r="U7" s="106" t="str">
        <f>CONCATENATE([1]Sheet1!T7,".",[1]Sheet1!U7)</f>
        <v>1.31</v>
      </c>
    </row>
    <row r="8" spans="1:21">
      <c r="A8" s="2">
        <v>13</v>
      </c>
      <c r="B8" s="2" t="s">
        <v>1019</v>
      </c>
      <c r="D8" s="106" t="str">
        <f>CONCATENATE([1]Sheet1!T8,".",[1]Sheet1!U8)</f>
        <v>3.17</v>
      </c>
      <c r="E8" s="106" t="str">
        <f>CONCATENATE([1]Sheet1!T8,".",[1]Sheet1!U8)</f>
        <v>3.17</v>
      </c>
      <c r="F8" s="55">
        <v>0</v>
      </c>
      <c r="G8" s="55" t="s">
        <v>141</v>
      </c>
      <c r="H8" s="55" t="s">
        <v>140</v>
      </c>
      <c r="I8" s="2" t="s">
        <v>270</v>
      </c>
      <c r="J8" t="s">
        <v>1668</v>
      </c>
      <c r="K8" s="2"/>
      <c r="L8" s="55" t="s">
        <v>139</v>
      </c>
      <c r="M8" s="55" t="s">
        <v>142</v>
      </c>
      <c r="N8" s="55" t="s">
        <v>139</v>
      </c>
      <c r="T8" s="107" t="s">
        <v>1569</v>
      </c>
      <c r="U8" s="106" t="str">
        <f>CONCATENATE([1]Sheet1!T8,".",[1]Sheet1!U8)</f>
        <v>3.17</v>
      </c>
    </row>
    <row r="9" spans="1:21">
      <c r="A9" s="2">
        <v>15</v>
      </c>
      <c r="B9" s="2" t="s">
        <v>1020</v>
      </c>
      <c r="D9" s="106" t="str">
        <f>CONCATENATE([1]Sheet1!T9,".",[1]Sheet1!U9)</f>
        <v>2.35</v>
      </c>
      <c r="E9" s="106" t="str">
        <f>CONCATENATE([1]Sheet1!T9,".",[1]Sheet1!U9)</f>
        <v>2.35</v>
      </c>
      <c r="F9" s="55">
        <v>0</v>
      </c>
      <c r="G9" s="55" t="s">
        <v>141</v>
      </c>
      <c r="H9" s="55" t="s">
        <v>140</v>
      </c>
      <c r="I9" s="2" t="s">
        <v>270</v>
      </c>
      <c r="J9" t="s">
        <v>236</v>
      </c>
      <c r="K9" s="2"/>
      <c r="L9" s="55" t="s">
        <v>139</v>
      </c>
      <c r="M9" s="55" t="s">
        <v>142</v>
      </c>
      <c r="N9" s="55" t="s">
        <v>139</v>
      </c>
      <c r="T9" s="107" t="s">
        <v>1569</v>
      </c>
      <c r="U9" s="106" t="str">
        <f>CONCATENATE([1]Sheet1!T9,".",[1]Sheet1!U9)</f>
        <v>2.35</v>
      </c>
    </row>
    <row r="10" spans="1:21">
      <c r="A10" s="2">
        <v>16</v>
      </c>
      <c r="B10" s="2" t="s">
        <v>1021</v>
      </c>
      <c r="D10" s="106" t="str">
        <f>CONCATENATE([1]Sheet1!T10,".",[1]Sheet1!U10)</f>
        <v>2.33</v>
      </c>
      <c r="E10" s="106" t="str">
        <f>CONCATENATE([1]Sheet1!T10,".",[1]Sheet1!U10)</f>
        <v>2.33</v>
      </c>
      <c r="F10" s="55">
        <v>0</v>
      </c>
      <c r="G10" s="55" t="s">
        <v>141</v>
      </c>
      <c r="H10" s="55" t="s">
        <v>140</v>
      </c>
      <c r="I10" s="2" t="s">
        <v>270</v>
      </c>
      <c r="J10" t="s">
        <v>1669</v>
      </c>
      <c r="K10" s="2"/>
      <c r="L10" s="55" t="s">
        <v>139</v>
      </c>
      <c r="M10" s="55" t="s">
        <v>142</v>
      </c>
      <c r="N10" s="55" t="s">
        <v>139</v>
      </c>
      <c r="T10" s="107" t="s">
        <v>1569</v>
      </c>
      <c r="U10" s="106" t="str">
        <f>CONCATENATE([1]Sheet1!T10,".",[1]Sheet1!U10)</f>
        <v>2.33</v>
      </c>
    </row>
    <row r="11" spans="1:21">
      <c r="A11" s="2">
        <v>17</v>
      </c>
      <c r="B11" s="2" t="s">
        <v>1022</v>
      </c>
      <c r="D11" s="106" t="str">
        <f>CONCATENATE([1]Sheet1!T11,".",[1]Sheet1!U11)</f>
        <v>3.0</v>
      </c>
      <c r="E11" s="106" t="str">
        <f>CONCATENATE([1]Sheet1!T11,".",[1]Sheet1!U11)</f>
        <v>3.0</v>
      </c>
      <c r="F11" s="55">
        <v>0</v>
      </c>
      <c r="G11" s="55" t="s">
        <v>141</v>
      </c>
      <c r="H11" s="55" t="s">
        <v>140</v>
      </c>
      <c r="I11" s="2" t="s">
        <v>270</v>
      </c>
      <c r="J11" t="s">
        <v>362</v>
      </c>
      <c r="K11" s="2"/>
      <c r="L11" s="55" t="s">
        <v>139</v>
      </c>
      <c r="M11" s="55" t="s">
        <v>142</v>
      </c>
      <c r="N11" s="55" t="s">
        <v>139</v>
      </c>
      <c r="T11" s="107" t="s">
        <v>1569</v>
      </c>
      <c r="U11" s="106" t="str">
        <f>CONCATENATE([1]Sheet1!T11,".",[1]Sheet1!U11)</f>
        <v>3.0</v>
      </c>
    </row>
    <row r="12" spans="1:21">
      <c r="A12" s="2">
        <v>20</v>
      </c>
      <c r="B12" s="2" t="s">
        <v>1023</v>
      </c>
      <c r="D12" s="106" t="str">
        <f>CONCATENATE([1]Sheet1!T12,".",[1]Sheet1!U12)</f>
        <v>2.2</v>
      </c>
      <c r="E12" s="106" t="str">
        <f>CONCATENATE([1]Sheet1!T12,".",[1]Sheet1!U12)</f>
        <v>2.2</v>
      </c>
      <c r="F12" s="55">
        <v>0</v>
      </c>
      <c r="G12" s="55" t="s">
        <v>141</v>
      </c>
      <c r="H12" s="55" t="s">
        <v>140</v>
      </c>
      <c r="I12" s="2" t="s">
        <v>270</v>
      </c>
      <c r="J12" t="s">
        <v>1669</v>
      </c>
      <c r="K12" s="2"/>
      <c r="L12" s="55" t="s">
        <v>139</v>
      </c>
      <c r="M12" s="55" t="s">
        <v>142</v>
      </c>
      <c r="N12" s="55" t="s">
        <v>139</v>
      </c>
      <c r="T12" s="107" t="s">
        <v>1569</v>
      </c>
      <c r="U12" s="106" t="str">
        <f>CONCATENATE([1]Sheet1!T12,".",[1]Sheet1!U12)</f>
        <v>2.2</v>
      </c>
    </row>
    <row r="13" spans="1:21">
      <c r="A13" s="2">
        <v>21</v>
      </c>
      <c r="B13" s="2" t="s">
        <v>1024</v>
      </c>
      <c r="D13" s="106" t="str">
        <f>CONCATENATE([1]Sheet1!T13,".",[1]Sheet1!U13)</f>
        <v>1.24</v>
      </c>
      <c r="E13" s="106" t="str">
        <f>CONCATENATE([1]Sheet1!T13,".",[1]Sheet1!U13)</f>
        <v>1.24</v>
      </c>
      <c r="F13" s="55">
        <v>0</v>
      </c>
      <c r="G13" s="55" t="s">
        <v>141</v>
      </c>
      <c r="H13" s="55" t="s">
        <v>140</v>
      </c>
      <c r="I13" s="2" t="s">
        <v>270</v>
      </c>
      <c r="J13" t="s">
        <v>1668</v>
      </c>
      <c r="K13" s="2"/>
      <c r="L13" s="55" t="s">
        <v>139</v>
      </c>
      <c r="M13" s="55" t="s">
        <v>142</v>
      </c>
      <c r="N13" s="55" t="s">
        <v>139</v>
      </c>
      <c r="T13" s="107" t="s">
        <v>1569</v>
      </c>
      <c r="U13" s="106" t="str">
        <f>CONCATENATE([1]Sheet1!T13,".",[1]Sheet1!U13)</f>
        <v>1.24</v>
      </c>
    </row>
    <row r="14" spans="1:21">
      <c r="A14" s="2">
        <v>22</v>
      </c>
      <c r="B14" s="2" t="s">
        <v>1025</v>
      </c>
      <c r="D14" s="106" t="str">
        <f>CONCATENATE([1]Sheet1!T14,".",[1]Sheet1!U14)</f>
        <v>2.31</v>
      </c>
      <c r="E14" s="106" t="str">
        <f>CONCATENATE([1]Sheet1!T14,".",[1]Sheet1!U14)</f>
        <v>2.31</v>
      </c>
      <c r="F14" s="55">
        <v>0</v>
      </c>
      <c r="G14" s="55" t="s">
        <v>141</v>
      </c>
      <c r="H14" s="55" t="s">
        <v>140</v>
      </c>
      <c r="I14" s="2" t="s">
        <v>270</v>
      </c>
      <c r="J14" t="s">
        <v>362</v>
      </c>
      <c r="K14" s="2"/>
      <c r="L14" s="55" t="s">
        <v>139</v>
      </c>
      <c r="M14" s="55" t="s">
        <v>142</v>
      </c>
      <c r="N14" s="55" t="s">
        <v>139</v>
      </c>
      <c r="T14" s="107" t="s">
        <v>1569</v>
      </c>
      <c r="U14" s="106" t="str">
        <f>CONCATENATE([1]Sheet1!T14,".",[1]Sheet1!U14)</f>
        <v>2.31</v>
      </c>
    </row>
    <row r="15" spans="1:21">
      <c r="A15" s="2">
        <v>25</v>
      </c>
      <c r="B15" s="2" t="s">
        <v>1026</v>
      </c>
      <c r="D15" s="106" t="str">
        <f>CONCATENATE([1]Sheet1!T15,".",[1]Sheet1!U15)</f>
        <v>1.28</v>
      </c>
      <c r="E15" s="106" t="str">
        <f>CONCATENATE([1]Sheet1!T15,".",[1]Sheet1!U15)</f>
        <v>1.28</v>
      </c>
      <c r="F15" s="55">
        <v>0</v>
      </c>
      <c r="G15" s="55" t="s">
        <v>141</v>
      </c>
      <c r="H15" s="55" t="s">
        <v>140</v>
      </c>
      <c r="I15" s="2" t="s">
        <v>270</v>
      </c>
      <c r="J15" t="s">
        <v>362</v>
      </c>
      <c r="K15" s="2"/>
      <c r="L15" s="55" t="s">
        <v>139</v>
      </c>
      <c r="M15" s="55" t="s">
        <v>142</v>
      </c>
      <c r="N15" s="55" t="s">
        <v>139</v>
      </c>
      <c r="T15" s="107" t="s">
        <v>1569</v>
      </c>
      <c r="U15" s="106" t="str">
        <f>CONCATENATE([1]Sheet1!T15,".",[1]Sheet1!U15)</f>
        <v>1.28</v>
      </c>
    </row>
    <row r="16" spans="1:21">
      <c r="A16" s="2">
        <v>26</v>
      </c>
      <c r="B16" s="2" t="s">
        <v>1027</v>
      </c>
      <c r="D16" s="106" t="str">
        <f>CONCATENATE([1]Sheet1!T16,".",[1]Sheet1!U16)</f>
        <v>1.19</v>
      </c>
      <c r="E16" s="106" t="str">
        <f>CONCATENATE([1]Sheet1!T16,".",[1]Sheet1!U16)</f>
        <v>1.19</v>
      </c>
      <c r="F16" s="55">
        <v>0</v>
      </c>
      <c r="G16" s="55" t="s">
        <v>141</v>
      </c>
      <c r="H16" s="55" t="s">
        <v>140</v>
      </c>
      <c r="I16" s="2" t="s">
        <v>270</v>
      </c>
      <c r="J16" t="s">
        <v>362</v>
      </c>
      <c r="K16" s="2"/>
      <c r="L16" s="55" t="s">
        <v>139</v>
      </c>
      <c r="M16" s="55" t="s">
        <v>142</v>
      </c>
      <c r="N16" s="55" t="s">
        <v>139</v>
      </c>
      <c r="T16" s="107" t="s">
        <v>1569</v>
      </c>
      <c r="U16" s="106" t="str">
        <f>CONCATENATE([1]Sheet1!T16,".",[1]Sheet1!U16)</f>
        <v>1.19</v>
      </c>
    </row>
    <row r="17" spans="1:21">
      <c r="A17" s="2">
        <v>27</v>
      </c>
      <c r="B17" s="2" t="s">
        <v>1028</v>
      </c>
      <c r="D17" s="106" t="str">
        <f>CONCATENATE([1]Sheet1!T17,".",[1]Sheet1!U17)</f>
        <v>1.19</v>
      </c>
      <c r="E17" s="106" t="str">
        <f>CONCATENATE([1]Sheet1!T17,".",[1]Sheet1!U17)</f>
        <v>1.19</v>
      </c>
      <c r="F17" s="55">
        <v>0</v>
      </c>
      <c r="G17" s="55" t="s">
        <v>141</v>
      </c>
      <c r="H17" s="55" t="s">
        <v>140</v>
      </c>
      <c r="I17" s="2" t="s">
        <v>270</v>
      </c>
      <c r="J17" t="s">
        <v>1669</v>
      </c>
      <c r="K17" s="2"/>
      <c r="L17" s="55" t="s">
        <v>139</v>
      </c>
      <c r="M17" s="55" t="s">
        <v>142</v>
      </c>
      <c r="N17" s="55" t="s">
        <v>139</v>
      </c>
      <c r="T17" s="107" t="s">
        <v>1569</v>
      </c>
      <c r="U17" s="106" t="str">
        <f>CONCATENATE([1]Sheet1!T17,".",[1]Sheet1!U17)</f>
        <v>1.19</v>
      </c>
    </row>
    <row r="18" spans="1:21">
      <c r="A18" s="2">
        <v>29</v>
      </c>
      <c r="B18" s="2" t="s">
        <v>1026</v>
      </c>
      <c r="D18" s="106" t="str">
        <f>CONCATENATE([1]Sheet1!T18,".",[1]Sheet1!U18)</f>
        <v>0.22</v>
      </c>
      <c r="E18" s="106" t="str">
        <f>CONCATENATE([1]Sheet1!T18,".",[1]Sheet1!U18)</f>
        <v>0.22</v>
      </c>
      <c r="F18" s="55">
        <v>0</v>
      </c>
      <c r="G18" s="55" t="s">
        <v>141</v>
      </c>
      <c r="H18" s="55" t="s">
        <v>140</v>
      </c>
      <c r="I18" s="2" t="s">
        <v>270</v>
      </c>
      <c r="J18" t="s">
        <v>362</v>
      </c>
      <c r="K18" s="2"/>
      <c r="L18" s="55" t="s">
        <v>139</v>
      </c>
      <c r="M18" s="55" t="s">
        <v>142</v>
      </c>
      <c r="N18" s="55" t="s">
        <v>139</v>
      </c>
      <c r="T18" s="107" t="s">
        <v>1569</v>
      </c>
      <c r="U18" s="106" t="str">
        <f>CONCATENATE([1]Sheet1!T18,".",[1]Sheet1!U18)</f>
        <v>0.22</v>
      </c>
    </row>
    <row r="19" spans="1:21">
      <c r="A19" s="2">
        <v>34</v>
      </c>
      <c r="B19" s="2" t="s">
        <v>1027</v>
      </c>
      <c r="D19" s="106" t="str">
        <f>CONCATENATE([1]Sheet1!T19,".",[1]Sheet1!U19)</f>
        <v>1.19</v>
      </c>
      <c r="E19" s="106" t="str">
        <f>CONCATENATE([1]Sheet1!T19,".",[1]Sheet1!U19)</f>
        <v>1.19</v>
      </c>
      <c r="F19" s="55">
        <v>0</v>
      </c>
      <c r="G19" s="55" t="s">
        <v>141</v>
      </c>
      <c r="H19" s="55" t="s">
        <v>140</v>
      </c>
      <c r="I19" s="2" t="s">
        <v>270</v>
      </c>
      <c r="J19" t="s">
        <v>362</v>
      </c>
      <c r="K19" s="2"/>
      <c r="L19" s="55" t="s">
        <v>139</v>
      </c>
      <c r="M19" s="55" t="s">
        <v>142</v>
      </c>
      <c r="N19" s="55" t="s">
        <v>139</v>
      </c>
      <c r="T19" s="107" t="s">
        <v>1569</v>
      </c>
      <c r="U19" s="106" t="str">
        <f>CONCATENATE([1]Sheet1!T19,".",[1]Sheet1!U19)</f>
        <v>1.19</v>
      </c>
    </row>
    <row r="20" spans="1:21">
      <c r="A20" s="2">
        <v>35</v>
      </c>
      <c r="B20" s="2" t="s">
        <v>1029</v>
      </c>
      <c r="D20" s="106" t="str">
        <f>CONCATENATE([1]Sheet1!T20,".",[1]Sheet1!U20)</f>
        <v>4.31</v>
      </c>
      <c r="E20" s="106" t="str">
        <f>CONCATENATE([1]Sheet1!T20,".",[1]Sheet1!U20)</f>
        <v>4.31</v>
      </c>
      <c r="F20" s="55">
        <v>0</v>
      </c>
      <c r="G20" s="55" t="s">
        <v>141</v>
      </c>
      <c r="H20" s="55" t="s">
        <v>140</v>
      </c>
      <c r="I20" s="2" t="s">
        <v>270</v>
      </c>
      <c r="J20" t="s">
        <v>362</v>
      </c>
      <c r="K20" s="2"/>
      <c r="L20" s="55" t="s">
        <v>139</v>
      </c>
      <c r="M20" s="55" t="s">
        <v>142</v>
      </c>
      <c r="N20" s="55" t="s">
        <v>139</v>
      </c>
      <c r="T20" s="107" t="s">
        <v>1569</v>
      </c>
      <c r="U20" s="106" t="str">
        <f>CONCATENATE([1]Sheet1!T20,".",[1]Sheet1!U20)</f>
        <v>4.31</v>
      </c>
    </row>
    <row r="21" spans="1:21">
      <c r="A21" s="2">
        <v>36</v>
      </c>
      <c r="B21" s="2" t="s">
        <v>1023</v>
      </c>
      <c r="D21" s="106" t="str">
        <f>CONCATENATE([1]Sheet1!T21,".",[1]Sheet1!U21)</f>
        <v>2.2</v>
      </c>
      <c r="E21" s="106" t="str">
        <f>CONCATENATE([1]Sheet1!T21,".",[1]Sheet1!U21)</f>
        <v>2.2</v>
      </c>
      <c r="F21" s="55">
        <v>0</v>
      </c>
      <c r="G21" s="55" t="s">
        <v>141</v>
      </c>
      <c r="H21" s="55" t="s">
        <v>140</v>
      </c>
      <c r="I21" s="2" t="s">
        <v>270</v>
      </c>
      <c r="J21" t="s">
        <v>1669</v>
      </c>
      <c r="K21" s="2"/>
      <c r="L21" s="55" t="s">
        <v>139</v>
      </c>
      <c r="M21" s="55" t="s">
        <v>142</v>
      </c>
      <c r="N21" s="55" t="s">
        <v>139</v>
      </c>
      <c r="T21" s="107" t="s">
        <v>1569</v>
      </c>
      <c r="U21" s="106" t="str">
        <f>CONCATENATE([1]Sheet1!T21,".",[1]Sheet1!U21)</f>
        <v>2.2</v>
      </c>
    </row>
    <row r="22" spans="1:21">
      <c r="A22" s="2">
        <v>37</v>
      </c>
      <c r="B22" s="2" t="s">
        <v>1024</v>
      </c>
      <c r="D22" s="106" t="str">
        <f>CONCATENATE([1]Sheet1!T22,".",[1]Sheet1!U22)</f>
        <v>1.23</v>
      </c>
      <c r="E22" s="106" t="str">
        <f>CONCATENATE([1]Sheet1!T22,".",[1]Sheet1!U22)</f>
        <v>1.23</v>
      </c>
      <c r="F22" s="55">
        <v>0</v>
      </c>
      <c r="G22" s="55" t="s">
        <v>141</v>
      </c>
      <c r="H22" s="55" t="s">
        <v>140</v>
      </c>
      <c r="I22" s="2" t="s">
        <v>270</v>
      </c>
      <c r="J22" t="s">
        <v>1668</v>
      </c>
      <c r="K22" s="2"/>
      <c r="L22" s="55" t="s">
        <v>139</v>
      </c>
      <c r="M22" s="55" t="s">
        <v>142</v>
      </c>
      <c r="N22" s="55" t="s">
        <v>139</v>
      </c>
      <c r="T22" s="107" t="s">
        <v>1569</v>
      </c>
      <c r="U22" s="106" t="str">
        <f>CONCATENATE([1]Sheet1!T22,".",[1]Sheet1!U22)</f>
        <v>1.23</v>
      </c>
    </row>
    <row r="23" spans="1:21">
      <c r="A23" s="2">
        <v>38</v>
      </c>
      <c r="B23" s="2" t="s">
        <v>1024</v>
      </c>
      <c r="D23" s="106" t="str">
        <f>CONCATENATE([1]Sheet1!T23,".",[1]Sheet1!U23)</f>
        <v>1.23</v>
      </c>
      <c r="E23" s="106" t="str">
        <f>CONCATENATE([1]Sheet1!T23,".",[1]Sheet1!U23)</f>
        <v>1.23</v>
      </c>
      <c r="F23" s="55">
        <v>0</v>
      </c>
      <c r="G23" s="55" t="s">
        <v>141</v>
      </c>
      <c r="H23" s="55" t="s">
        <v>140</v>
      </c>
      <c r="I23" s="2" t="s">
        <v>270</v>
      </c>
      <c r="J23" t="s">
        <v>362</v>
      </c>
      <c r="K23" s="2"/>
      <c r="L23" s="55" t="s">
        <v>139</v>
      </c>
      <c r="M23" s="55" t="s">
        <v>142</v>
      </c>
      <c r="N23" s="55" t="s">
        <v>139</v>
      </c>
      <c r="T23" s="107" t="s">
        <v>1569</v>
      </c>
      <c r="U23" s="106" t="str">
        <f>CONCATENATE([1]Sheet1!T23,".",[1]Sheet1!U23)</f>
        <v>1.23</v>
      </c>
    </row>
    <row r="24" spans="1:21">
      <c r="A24" s="2">
        <v>39</v>
      </c>
      <c r="B24" s="2" t="s">
        <v>1030</v>
      </c>
      <c r="D24" s="106" t="str">
        <f>CONCATENATE([1]Sheet1!T24,".",[1]Sheet1!U24)</f>
        <v>3.33</v>
      </c>
      <c r="E24" s="106" t="str">
        <f>CONCATENATE([1]Sheet1!T24,".",[1]Sheet1!U24)</f>
        <v>3.33</v>
      </c>
      <c r="F24" s="55">
        <v>0</v>
      </c>
      <c r="G24" s="55" t="s">
        <v>141</v>
      </c>
      <c r="H24" s="55" t="s">
        <v>140</v>
      </c>
      <c r="I24" s="2" t="s">
        <v>270</v>
      </c>
      <c r="J24" t="s">
        <v>1668</v>
      </c>
      <c r="K24" s="2"/>
      <c r="L24" s="55" t="s">
        <v>139</v>
      </c>
      <c r="M24" s="55" t="s">
        <v>142</v>
      </c>
      <c r="N24" s="55" t="s">
        <v>139</v>
      </c>
      <c r="T24" s="107" t="s">
        <v>1569</v>
      </c>
      <c r="U24" s="106" t="str">
        <f>CONCATENATE([1]Sheet1!T24,".",[1]Sheet1!U24)</f>
        <v>3.33</v>
      </c>
    </row>
    <row r="25" spans="1:21">
      <c r="A25" s="2">
        <v>42</v>
      </c>
      <c r="B25" s="2" t="s">
        <v>1031</v>
      </c>
      <c r="D25" s="106" t="str">
        <f>CONCATENATE([1]Sheet1!T25,".",[1]Sheet1!U25)</f>
        <v>0.30</v>
      </c>
      <c r="E25" s="106" t="str">
        <f>CONCATENATE([1]Sheet1!T25,".",[1]Sheet1!U25)</f>
        <v>0.30</v>
      </c>
      <c r="F25" s="55">
        <v>0</v>
      </c>
      <c r="G25" s="55" t="s">
        <v>141</v>
      </c>
      <c r="H25" s="55" t="s">
        <v>140</v>
      </c>
      <c r="I25" s="2" t="s">
        <v>270</v>
      </c>
      <c r="J25" t="s">
        <v>362</v>
      </c>
      <c r="K25" s="2"/>
      <c r="L25" s="55" t="s">
        <v>139</v>
      </c>
      <c r="M25" s="55" t="s">
        <v>142</v>
      </c>
      <c r="N25" s="55" t="s">
        <v>139</v>
      </c>
      <c r="T25" s="107" t="s">
        <v>1569</v>
      </c>
      <c r="U25" s="106" t="str">
        <f>CONCATENATE([1]Sheet1!T25,".",[1]Sheet1!U25)</f>
        <v>0.30</v>
      </c>
    </row>
    <row r="26" spans="1:21">
      <c r="A26" s="2">
        <v>46</v>
      </c>
      <c r="B26" s="2" t="s">
        <v>1032</v>
      </c>
      <c r="D26" s="106" t="str">
        <f>CONCATENATE([1]Sheet1!T26,".",[1]Sheet1!U26)</f>
        <v>4.6</v>
      </c>
      <c r="E26" s="106" t="str">
        <f>CONCATENATE([1]Sheet1!T26,".",[1]Sheet1!U26)</f>
        <v>4.6</v>
      </c>
      <c r="F26" s="55">
        <v>0</v>
      </c>
      <c r="G26" s="55" t="s">
        <v>141</v>
      </c>
      <c r="H26" s="55" t="s">
        <v>140</v>
      </c>
      <c r="I26" s="2" t="s">
        <v>270</v>
      </c>
      <c r="J26" t="s">
        <v>362</v>
      </c>
      <c r="K26" s="2"/>
      <c r="L26" s="55" t="s">
        <v>139</v>
      </c>
      <c r="M26" s="55" t="s">
        <v>142</v>
      </c>
      <c r="N26" s="55" t="s">
        <v>139</v>
      </c>
      <c r="T26" s="107" t="s">
        <v>1569</v>
      </c>
      <c r="U26" s="106" t="str">
        <f>CONCATENATE([1]Sheet1!T26,".",[1]Sheet1!U26)</f>
        <v>4.6</v>
      </c>
    </row>
    <row r="27" spans="1:21">
      <c r="A27" s="2">
        <v>49</v>
      </c>
      <c r="B27" s="2" t="s">
        <v>1033</v>
      </c>
      <c r="D27" s="106" t="str">
        <f>CONCATENATE([1]Sheet1!T27,".",[1]Sheet1!U27)</f>
        <v>3.24</v>
      </c>
      <c r="E27" s="106" t="str">
        <f>CONCATENATE([1]Sheet1!T27,".",[1]Sheet1!U27)</f>
        <v>3.24</v>
      </c>
      <c r="F27" s="55">
        <v>0</v>
      </c>
      <c r="G27" s="55" t="s">
        <v>141</v>
      </c>
      <c r="H27" s="55" t="s">
        <v>140</v>
      </c>
      <c r="I27" s="2" t="s">
        <v>270</v>
      </c>
      <c r="J27" t="s">
        <v>362</v>
      </c>
      <c r="K27" s="2"/>
      <c r="L27" s="55" t="s">
        <v>139</v>
      </c>
      <c r="M27" s="55" t="s">
        <v>142</v>
      </c>
      <c r="N27" s="55" t="s">
        <v>139</v>
      </c>
      <c r="T27" s="107" t="s">
        <v>1569</v>
      </c>
      <c r="U27" s="106" t="str">
        <f>CONCATENATE([1]Sheet1!T27,".",[1]Sheet1!U27)</f>
        <v>3.24</v>
      </c>
    </row>
    <row r="28" spans="1:21">
      <c r="A28" s="2">
        <v>50</v>
      </c>
      <c r="B28" s="2" t="s">
        <v>1034</v>
      </c>
      <c r="D28" s="106" t="str">
        <f>CONCATENATE([1]Sheet1!T28,".",[1]Sheet1!U28)</f>
        <v>1.0</v>
      </c>
      <c r="E28" s="106" t="str">
        <f>CONCATENATE([1]Sheet1!T28,".",[1]Sheet1!U28)</f>
        <v>1.0</v>
      </c>
      <c r="F28" s="55">
        <v>0</v>
      </c>
      <c r="G28" s="55" t="s">
        <v>141</v>
      </c>
      <c r="H28" s="55" t="s">
        <v>140</v>
      </c>
      <c r="I28" s="2" t="s">
        <v>270</v>
      </c>
      <c r="J28" t="s">
        <v>362</v>
      </c>
      <c r="K28" s="2"/>
      <c r="L28" s="55" t="s">
        <v>139</v>
      </c>
      <c r="M28" s="55" t="s">
        <v>142</v>
      </c>
      <c r="N28" s="55" t="s">
        <v>139</v>
      </c>
      <c r="T28" s="107" t="s">
        <v>1569</v>
      </c>
      <c r="U28" s="106" t="str">
        <f>CONCATENATE([1]Sheet1!T28,".",[1]Sheet1!U28)</f>
        <v>1.0</v>
      </c>
    </row>
    <row r="29" spans="1:21">
      <c r="A29" s="2">
        <v>54</v>
      </c>
      <c r="B29" s="2" t="s">
        <v>1035</v>
      </c>
      <c r="D29" s="106" t="str">
        <f>CONCATENATE([1]Sheet1!T29,".",[1]Sheet1!U29)</f>
        <v>5.0</v>
      </c>
      <c r="E29" s="106" t="str">
        <f>CONCATENATE([1]Sheet1!T29,".",[1]Sheet1!U29)</f>
        <v>5.0</v>
      </c>
      <c r="F29" s="55">
        <v>0</v>
      </c>
      <c r="G29" s="55" t="s">
        <v>141</v>
      </c>
      <c r="H29" s="55" t="s">
        <v>140</v>
      </c>
      <c r="I29" s="2" t="s">
        <v>270</v>
      </c>
      <c r="J29" t="s">
        <v>1668</v>
      </c>
      <c r="K29" s="2"/>
      <c r="L29" s="55" t="s">
        <v>139</v>
      </c>
      <c r="M29" s="55" t="s">
        <v>142</v>
      </c>
      <c r="N29" s="55" t="s">
        <v>139</v>
      </c>
      <c r="T29" s="107" t="s">
        <v>1569</v>
      </c>
      <c r="U29" s="106" t="str">
        <f>CONCATENATE([1]Sheet1!T29,".",[1]Sheet1!U29)</f>
        <v>5.0</v>
      </c>
    </row>
    <row r="30" spans="1:21">
      <c r="A30" s="2">
        <v>59</v>
      </c>
      <c r="B30" s="2" t="s">
        <v>1036</v>
      </c>
      <c r="D30" s="106" t="str">
        <f>CONCATENATE([1]Sheet1!T30,".",[1]Sheet1!U30)</f>
        <v>3.21</v>
      </c>
      <c r="E30" s="106" t="str">
        <f>CONCATENATE([1]Sheet1!T30,".",[1]Sheet1!U30)</f>
        <v>3.21</v>
      </c>
      <c r="F30" s="55">
        <v>0</v>
      </c>
      <c r="G30" s="55" t="s">
        <v>141</v>
      </c>
      <c r="H30" s="55" t="s">
        <v>140</v>
      </c>
      <c r="I30" s="2" t="s">
        <v>270</v>
      </c>
      <c r="J30" t="s">
        <v>236</v>
      </c>
      <c r="K30" s="2"/>
      <c r="L30" s="55" t="s">
        <v>139</v>
      </c>
      <c r="M30" s="55" t="s">
        <v>142</v>
      </c>
      <c r="N30" s="55" t="s">
        <v>139</v>
      </c>
      <c r="T30" s="107" t="s">
        <v>1569</v>
      </c>
      <c r="U30" s="106" t="str">
        <f>CONCATENATE([1]Sheet1!T30,".",[1]Sheet1!U30)</f>
        <v>3.21</v>
      </c>
    </row>
    <row r="31" spans="1:21">
      <c r="A31" s="2">
        <v>60</v>
      </c>
      <c r="B31" s="2" t="s">
        <v>1037</v>
      </c>
      <c r="D31" s="106" t="str">
        <f>CONCATENATE([1]Sheet1!T31,".",[1]Sheet1!U31)</f>
        <v>1.37</v>
      </c>
      <c r="E31" s="106" t="str">
        <f>CONCATENATE([1]Sheet1!T31,".",[1]Sheet1!U31)</f>
        <v>1.37</v>
      </c>
      <c r="F31" s="55">
        <v>0</v>
      </c>
      <c r="G31" s="55" t="s">
        <v>141</v>
      </c>
      <c r="H31" s="55" t="s">
        <v>140</v>
      </c>
      <c r="I31" s="2" t="s">
        <v>270</v>
      </c>
      <c r="J31" t="s">
        <v>236</v>
      </c>
      <c r="K31" s="2"/>
      <c r="L31" s="55" t="s">
        <v>139</v>
      </c>
      <c r="M31" s="55" t="s">
        <v>142</v>
      </c>
      <c r="N31" s="55" t="s">
        <v>139</v>
      </c>
      <c r="T31" s="107" t="s">
        <v>1569</v>
      </c>
      <c r="U31" s="106" t="str">
        <f>CONCATENATE([1]Sheet1!T31,".",[1]Sheet1!U31)</f>
        <v>1.37</v>
      </c>
    </row>
    <row r="32" spans="1:21">
      <c r="A32" s="2">
        <v>61</v>
      </c>
      <c r="B32" s="2" t="s">
        <v>1038</v>
      </c>
      <c r="D32" s="106" t="str">
        <f>CONCATENATE([1]Sheet1!T32,".",[1]Sheet1!U32)</f>
        <v>4.20</v>
      </c>
      <c r="E32" s="106" t="str">
        <f>CONCATENATE([1]Sheet1!T32,".",[1]Sheet1!U32)</f>
        <v>4.20</v>
      </c>
      <c r="F32" s="55">
        <v>0</v>
      </c>
      <c r="G32" s="55" t="s">
        <v>141</v>
      </c>
      <c r="H32" s="55" t="s">
        <v>140</v>
      </c>
      <c r="I32" s="2" t="s">
        <v>270</v>
      </c>
      <c r="J32" t="s">
        <v>236</v>
      </c>
      <c r="K32" s="2"/>
      <c r="L32" s="55" t="s">
        <v>139</v>
      </c>
      <c r="M32" s="55" t="s">
        <v>142</v>
      </c>
      <c r="N32" s="55" t="s">
        <v>139</v>
      </c>
      <c r="T32" s="107" t="s">
        <v>1569</v>
      </c>
      <c r="U32" s="106" t="str">
        <f>CONCATENATE([1]Sheet1!T32,".",[1]Sheet1!U32)</f>
        <v>4.20</v>
      </c>
    </row>
    <row r="33" spans="1:21">
      <c r="A33" s="2">
        <v>64</v>
      </c>
      <c r="B33" s="2" t="s">
        <v>1039</v>
      </c>
      <c r="D33" s="106" t="str">
        <f>CONCATENATE([1]Sheet1!T33,".",[1]Sheet1!U33)</f>
        <v>1.10</v>
      </c>
      <c r="E33" s="106" t="str">
        <f>CONCATENATE([1]Sheet1!T33,".",[1]Sheet1!U33)</f>
        <v>1.10</v>
      </c>
      <c r="F33" s="55">
        <v>0</v>
      </c>
      <c r="G33" s="55" t="s">
        <v>141</v>
      </c>
      <c r="H33" s="55" t="s">
        <v>140</v>
      </c>
      <c r="I33" s="2" t="s">
        <v>270</v>
      </c>
      <c r="J33" t="s">
        <v>236</v>
      </c>
      <c r="K33" s="2"/>
      <c r="L33" s="55" t="s">
        <v>139</v>
      </c>
      <c r="M33" s="55" t="s">
        <v>142</v>
      </c>
      <c r="N33" s="55" t="s">
        <v>139</v>
      </c>
      <c r="T33" s="107" t="s">
        <v>1569</v>
      </c>
      <c r="U33" s="106" t="str">
        <f>CONCATENATE([1]Sheet1!T33,".",[1]Sheet1!U33)</f>
        <v>1.10</v>
      </c>
    </row>
    <row r="34" spans="1:21">
      <c r="A34" s="2">
        <v>72</v>
      </c>
      <c r="B34" s="2" t="s">
        <v>1040</v>
      </c>
      <c r="D34" s="106" t="str">
        <f>CONCATENATE([1]Sheet1!T34,".",[1]Sheet1!U34)</f>
        <v>5.0</v>
      </c>
      <c r="E34" s="106" t="str">
        <f>CONCATENATE([1]Sheet1!T34,".",[1]Sheet1!U34)</f>
        <v>5.0</v>
      </c>
      <c r="F34" s="55">
        <v>0</v>
      </c>
      <c r="G34" s="55" t="s">
        <v>141</v>
      </c>
      <c r="H34" s="55" t="s">
        <v>140</v>
      </c>
      <c r="I34" s="2" t="s">
        <v>270</v>
      </c>
      <c r="J34" t="s">
        <v>362</v>
      </c>
      <c r="K34" s="2"/>
      <c r="L34" s="55" t="s">
        <v>139</v>
      </c>
      <c r="M34" s="55" t="s">
        <v>142</v>
      </c>
      <c r="N34" s="55" t="s">
        <v>139</v>
      </c>
      <c r="T34" s="107" t="s">
        <v>1569</v>
      </c>
      <c r="U34" s="106" t="str">
        <f>CONCATENATE([1]Sheet1!T34,".",[1]Sheet1!U34)</f>
        <v>5.0</v>
      </c>
    </row>
    <row r="35" spans="1:21">
      <c r="A35" s="2">
        <v>74</v>
      </c>
      <c r="B35" s="2" t="s">
        <v>1041</v>
      </c>
      <c r="D35" s="106" t="str">
        <f>CONCATENATE([1]Sheet1!T35,".",[1]Sheet1!U35)</f>
        <v>0.32</v>
      </c>
      <c r="E35" s="106" t="str">
        <f>CONCATENATE([1]Sheet1!T35,".",[1]Sheet1!U35)</f>
        <v>0.32</v>
      </c>
      <c r="F35" s="55">
        <v>0</v>
      </c>
      <c r="G35" s="55" t="s">
        <v>141</v>
      </c>
      <c r="H35" s="55" t="s">
        <v>140</v>
      </c>
      <c r="I35" s="2" t="s">
        <v>270</v>
      </c>
      <c r="J35" t="s">
        <v>362</v>
      </c>
      <c r="K35" s="2"/>
      <c r="L35" s="55" t="s">
        <v>139</v>
      </c>
      <c r="M35" s="55" t="s">
        <v>142</v>
      </c>
      <c r="N35" s="55" t="s">
        <v>139</v>
      </c>
      <c r="T35" s="107" t="s">
        <v>1569</v>
      </c>
      <c r="U35" s="106" t="str">
        <f>CONCATENATE([1]Sheet1!T35,".",[1]Sheet1!U35)</f>
        <v>0.32</v>
      </c>
    </row>
    <row r="36" spans="1:21">
      <c r="A36" s="2">
        <v>77</v>
      </c>
      <c r="B36" s="2" t="s">
        <v>1042</v>
      </c>
      <c r="D36" s="106" t="str">
        <f>CONCATENATE([1]Sheet1!T36,".",[1]Sheet1!U36)</f>
        <v>3.0</v>
      </c>
      <c r="E36" s="106" t="str">
        <f>CONCATENATE([1]Sheet1!T36,".",[1]Sheet1!U36)</f>
        <v>3.0</v>
      </c>
      <c r="F36" s="55">
        <v>0</v>
      </c>
      <c r="G36" s="55" t="s">
        <v>141</v>
      </c>
      <c r="H36" s="55" t="s">
        <v>140</v>
      </c>
      <c r="I36" s="2" t="s">
        <v>270</v>
      </c>
      <c r="J36" t="s">
        <v>236</v>
      </c>
      <c r="K36" s="2"/>
      <c r="L36" s="55" t="s">
        <v>139</v>
      </c>
      <c r="M36" s="55" t="s">
        <v>142</v>
      </c>
      <c r="N36" s="55" t="s">
        <v>139</v>
      </c>
      <c r="T36" s="107" t="s">
        <v>1569</v>
      </c>
      <c r="U36" s="106" t="str">
        <f>CONCATENATE([1]Sheet1!T36,".",[1]Sheet1!U36)</f>
        <v>3.0</v>
      </c>
    </row>
    <row r="37" spans="1:21">
      <c r="A37" s="2">
        <v>79</v>
      </c>
      <c r="B37" s="2" t="s">
        <v>1043</v>
      </c>
      <c r="D37" s="106" t="str">
        <f>CONCATENATE([1]Sheet1!T37,".",[1]Sheet1!U37)</f>
        <v>2.0</v>
      </c>
      <c r="E37" s="106" t="str">
        <f>CONCATENATE([1]Sheet1!T37,".",[1]Sheet1!U37)</f>
        <v>2.0</v>
      </c>
      <c r="F37" s="55">
        <v>0</v>
      </c>
      <c r="G37" s="55" t="s">
        <v>141</v>
      </c>
      <c r="H37" s="55" t="s">
        <v>140</v>
      </c>
      <c r="I37" s="2" t="s">
        <v>270</v>
      </c>
      <c r="J37" t="s">
        <v>236</v>
      </c>
      <c r="K37" s="2"/>
      <c r="L37" s="55" t="s">
        <v>139</v>
      </c>
      <c r="M37" s="55" t="s">
        <v>142</v>
      </c>
      <c r="N37" s="55" t="s">
        <v>139</v>
      </c>
      <c r="T37" s="107" t="s">
        <v>1569</v>
      </c>
      <c r="U37" s="106" t="str">
        <f>CONCATENATE([1]Sheet1!T37,".",[1]Sheet1!U37)</f>
        <v>2.0</v>
      </c>
    </row>
    <row r="38" spans="1:21">
      <c r="A38" s="2">
        <v>82</v>
      </c>
      <c r="B38" s="2" t="s">
        <v>1044</v>
      </c>
      <c r="D38" s="106" t="str">
        <f>CONCATENATE([1]Sheet1!T38,".",[1]Sheet1!U38)</f>
        <v>2.0</v>
      </c>
      <c r="E38" s="106" t="str">
        <f>CONCATENATE([1]Sheet1!T38,".",[1]Sheet1!U38)</f>
        <v>2.0</v>
      </c>
      <c r="F38" s="55">
        <v>0</v>
      </c>
      <c r="G38" s="55" t="s">
        <v>141</v>
      </c>
      <c r="H38" s="55" t="s">
        <v>140</v>
      </c>
      <c r="I38" s="2" t="s">
        <v>270</v>
      </c>
      <c r="J38" t="s">
        <v>236</v>
      </c>
      <c r="K38" s="2"/>
      <c r="L38" s="55" t="s">
        <v>139</v>
      </c>
      <c r="M38" s="55" t="s">
        <v>142</v>
      </c>
      <c r="N38" s="55" t="s">
        <v>139</v>
      </c>
      <c r="T38" s="107" t="s">
        <v>1569</v>
      </c>
      <c r="U38" s="106" t="str">
        <f>CONCATENATE([1]Sheet1!T38,".",[1]Sheet1!U38)</f>
        <v>2.0</v>
      </c>
    </row>
    <row r="39" spans="1:21">
      <c r="A39" s="2">
        <v>86</v>
      </c>
      <c r="B39" s="2" t="s">
        <v>1045</v>
      </c>
      <c r="D39" s="106" t="str">
        <f>CONCATENATE([1]Sheet1!T39,".",[1]Sheet1!U39)</f>
        <v>2.25</v>
      </c>
      <c r="E39" s="106" t="str">
        <f>CONCATENATE([1]Sheet1!T39,".",[1]Sheet1!U39)</f>
        <v>2.25</v>
      </c>
      <c r="F39" s="55">
        <v>0</v>
      </c>
      <c r="G39" s="55" t="s">
        <v>141</v>
      </c>
      <c r="H39" s="55" t="s">
        <v>140</v>
      </c>
      <c r="I39" s="2" t="s">
        <v>270</v>
      </c>
      <c r="J39" t="s">
        <v>362</v>
      </c>
      <c r="K39" s="2"/>
      <c r="L39" s="55" t="s">
        <v>139</v>
      </c>
      <c r="M39" s="55" t="s">
        <v>142</v>
      </c>
      <c r="N39" s="55" t="s">
        <v>139</v>
      </c>
      <c r="T39" s="107" t="s">
        <v>1569</v>
      </c>
      <c r="U39" s="106" t="str">
        <f>CONCATENATE([1]Sheet1!T39,".",[1]Sheet1!U39)</f>
        <v>2.25</v>
      </c>
    </row>
    <row r="40" spans="1:21">
      <c r="A40" s="2">
        <v>88</v>
      </c>
      <c r="B40" s="2" t="s">
        <v>1046</v>
      </c>
      <c r="D40" s="106" t="str">
        <f>CONCATENATE([1]Sheet1!T40,".",[1]Sheet1!U40)</f>
        <v>3.28</v>
      </c>
      <c r="E40" s="106" t="str">
        <f>CONCATENATE([1]Sheet1!T40,".",[1]Sheet1!U40)</f>
        <v>3.28</v>
      </c>
      <c r="F40" s="55">
        <v>0</v>
      </c>
      <c r="G40" s="55" t="s">
        <v>141</v>
      </c>
      <c r="H40" s="55" t="s">
        <v>140</v>
      </c>
      <c r="I40" s="2" t="s">
        <v>270</v>
      </c>
      <c r="J40" t="s">
        <v>362</v>
      </c>
      <c r="K40" s="2"/>
      <c r="L40" s="55" t="s">
        <v>139</v>
      </c>
      <c r="M40" s="55" t="s">
        <v>142</v>
      </c>
      <c r="N40" s="55" t="s">
        <v>139</v>
      </c>
      <c r="T40" s="107" t="s">
        <v>1569</v>
      </c>
      <c r="U40" s="106" t="str">
        <f>CONCATENATE([1]Sheet1!T40,".",[1]Sheet1!U40)</f>
        <v>3.28</v>
      </c>
    </row>
    <row r="41" spans="1:21">
      <c r="A41" s="2">
        <v>89</v>
      </c>
      <c r="B41" s="2" t="s">
        <v>1047</v>
      </c>
      <c r="D41" s="106" t="str">
        <f>CONCATENATE([1]Sheet1!T41,".",[1]Sheet1!U41)</f>
        <v>0.8</v>
      </c>
      <c r="E41" s="106" t="str">
        <f>CONCATENATE([1]Sheet1!T41,".",[1]Sheet1!U41)</f>
        <v>0.8</v>
      </c>
      <c r="F41" s="55">
        <v>0</v>
      </c>
      <c r="G41" s="55" t="s">
        <v>141</v>
      </c>
      <c r="H41" s="55" t="s">
        <v>140</v>
      </c>
      <c r="I41" s="2" t="s">
        <v>270</v>
      </c>
      <c r="J41" t="s">
        <v>236</v>
      </c>
      <c r="K41" s="2"/>
      <c r="L41" s="55" t="s">
        <v>139</v>
      </c>
      <c r="M41" s="55" t="s">
        <v>142</v>
      </c>
      <c r="N41" s="55" t="s">
        <v>139</v>
      </c>
      <c r="T41" s="107" t="s">
        <v>1569</v>
      </c>
      <c r="U41" s="106" t="str">
        <f>CONCATENATE([1]Sheet1!T41,".",[1]Sheet1!U41)</f>
        <v>0.8</v>
      </c>
    </row>
    <row r="42" spans="1:21">
      <c r="A42" s="2">
        <v>90</v>
      </c>
      <c r="B42" s="2" t="s">
        <v>1048</v>
      </c>
      <c r="D42" s="106" t="str">
        <f>CONCATENATE([1]Sheet1!T42,".",[1]Sheet1!U42)</f>
        <v>2.0</v>
      </c>
      <c r="E42" s="106" t="str">
        <f>CONCATENATE([1]Sheet1!T42,".",[1]Sheet1!U42)</f>
        <v>2.0</v>
      </c>
      <c r="F42" s="55">
        <v>0</v>
      </c>
      <c r="G42" s="55" t="s">
        <v>141</v>
      </c>
      <c r="H42" s="55" t="s">
        <v>140</v>
      </c>
      <c r="I42" s="2" t="s">
        <v>270</v>
      </c>
      <c r="J42" t="s">
        <v>236</v>
      </c>
      <c r="K42" s="2"/>
      <c r="L42" s="55" t="s">
        <v>139</v>
      </c>
      <c r="M42" s="55" t="s">
        <v>142</v>
      </c>
      <c r="N42" s="55" t="s">
        <v>139</v>
      </c>
      <c r="T42" s="107" t="s">
        <v>1569</v>
      </c>
      <c r="U42" s="106" t="str">
        <f>CONCATENATE([1]Sheet1!T42,".",[1]Sheet1!U42)</f>
        <v>2.0</v>
      </c>
    </row>
    <row r="43" spans="1:21">
      <c r="A43" s="2">
        <v>97</v>
      </c>
      <c r="B43" s="2" t="s">
        <v>1049</v>
      </c>
      <c r="D43" s="106" t="str">
        <f>CONCATENATE([1]Sheet1!T43,".",[1]Sheet1!U43)</f>
        <v>2.8</v>
      </c>
      <c r="E43" s="106" t="str">
        <f>CONCATENATE([1]Sheet1!T43,".",[1]Sheet1!U43)</f>
        <v>2.8</v>
      </c>
      <c r="F43" s="55">
        <v>0</v>
      </c>
      <c r="G43" s="55" t="s">
        <v>141</v>
      </c>
      <c r="H43" s="55" t="s">
        <v>140</v>
      </c>
      <c r="I43" s="2" t="s">
        <v>270</v>
      </c>
      <c r="J43" t="s">
        <v>362</v>
      </c>
      <c r="K43" s="2"/>
      <c r="L43" s="55" t="s">
        <v>139</v>
      </c>
      <c r="M43" s="55" t="s">
        <v>142</v>
      </c>
      <c r="N43" s="55" t="s">
        <v>139</v>
      </c>
      <c r="T43" s="107" t="s">
        <v>1569</v>
      </c>
      <c r="U43" s="106" t="str">
        <f>CONCATENATE([1]Sheet1!T43,".",[1]Sheet1!U43)</f>
        <v>2.8</v>
      </c>
    </row>
    <row r="44" spans="1:21">
      <c r="A44" s="2">
        <v>98</v>
      </c>
      <c r="B44" s="2" t="s">
        <v>1050</v>
      </c>
      <c r="D44" s="106" t="str">
        <f>CONCATENATE([1]Sheet1!T44,".",[1]Sheet1!U44)</f>
        <v>2.25</v>
      </c>
      <c r="E44" s="106" t="str">
        <f>CONCATENATE([1]Sheet1!T44,".",[1]Sheet1!U44)</f>
        <v>2.25</v>
      </c>
      <c r="F44" s="55">
        <v>0</v>
      </c>
      <c r="G44" s="55" t="s">
        <v>141</v>
      </c>
      <c r="H44" s="55" t="s">
        <v>140</v>
      </c>
      <c r="I44" s="2" t="s">
        <v>270</v>
      </c>
      <c r="J44" t="s">
        <v>362</v>
      </c>
      <c r="K44" s="2"/>
      <c r="L44" s="55" t="s">
        <v>139</v>
      </c>
      <c r="M44" s="55" t="s">
        <v>142</v>
      </c>
      <c r="N44" s="55" t="s">
        <v>139</v>
      </c>
      <c r="T44" s="107" t="s">
        <v>1569</v>
      </c>
      <c r="U44" s="106" t="str">
        <f>CONCATENATE([1]Sheet1!T44,".",[1]Sheet1!U44)</f>
        <v>2.25</v>
      </c>
    </row>
    <row r="45" spans="1:21">
      <c r="A45" s="2">
        <v>102</v>
      </c>
      <c r="B45" s="2" t="s">
        <v>1051</v>
      </c>
      <c r="D45" s="106" t="str">
        <f>CONCATENATE([1]Sheet1!T45,".",[1]Sheet1!U45)</f>
        <v>3.22</v>
      </c>
      <c r="E45" s="106" t="str">
        <f>CONCATENATE([1]Sheet1!T45,".",[1]Sheet1!U45)</f>
        <v>3.22</v>
      </c>
      <c r="F45" s="55">
        <v>0</v>
      </c>
      <c r="G45" s="55" t="s">
        <v>141</v>
      </c>
      <c r="H45" s="55" t="s">
        <v>140</v>
      </c>
      <c r="I45" s="2" t="s">
        <v>270</v>
      </c>
      <c r="J45" t="s">
        <v>362</v>
      </c>
      <c r="K45" s="2"/>
      <c r="L45" s="55" t="s">
        <v>139</v>
      </c>
      <c r="M45" s="55" t="s">
        <v>142</v>
      </c>
      <c r="N45" s="55" t="s">
        <v>139</v>
      </c>
      <c r="T45" s="107" t="s">
        <v>1569</v>
      </c>
      <c r="U45" s="106" t="str">
        <f>CONCATENATE([1]Sheet1!T45,".",[1]Sheet1!U45)</f>
        <v>3.22</v>
      </c>
    </row>
    <row r="46" spans="1:21">
      <c r="A46" s="2">
        <v>103</v>
      </c>
      <c r="B46" s="2" t="s">
        <v>1052</v>
      </c>
      <c r="D46" s="106" t="str">
        <f>CONCATENATE([1]Sheet1!T46,".",[1]Sheet1!U46)</f>
        <v>4.23</v>
      </c>
      <c r="E46" s="106" t="str">
        <f>CONCATENATE([1]Sheet1!T46,".",[1]Sheet1!U46)</f>
        <v>4.23</v>
      </c>
      <c r="F46" s="55">
        <v>0</v>
      </c>
      <c r="G46" s="55" t="s">
        <v>141</v>
      </c>
      <c r="H46" s="55" t="s">
        <v>140</v>
      </c>
      <c r="I46" s="2" t="s">
        <v>270</v>
      </c>
      <c r="J46" t="s">
        <v>362</v>
      </c>
      <c r="K46" s="2"/>
      <c r="L46" s="55" t="s">
        <v>139</v>
      </c>
      <c r="M46" s="55" t="s">
        <v>142</v>
      </c>
      <c r="N46" s="55" t="s">
        <v>139</v>
      </c>
      <c r="T46" s="107" t="s">
        <v>1569</v>
      </c>
      <c r="U46" s="106" t="str">
        <f>CONCATENATE([1]Sheet1!T46,".",[1]Sheet1!U46)</f>
        <v>4.23</v>
      </c>
    </row>
    <row r="47" spans="1:21">
      <c r="A47" s="2">
        <v>104</v>
      </c>
      <c r="B47" s="2" t="s">
        <v>1053</v>
      </c>
      <c r="D47" s="106" t="str">
        <f>CONCATENATE([1]Sheet1!T47,".",[1]Sheet1!U47)</f>
        <v>2.2</v>
      </c>
      <c r="E47" s="106" t="str">
        <f>CONCATENATE([1]Sheet1!T47,".",[1]Sheet1!U47)</f>
        <v>2.2</v>
      </c>
      <c r="F47" s="55">
        <v>0</v>
      </c>
      <c r="G47" s="55" t="s">
        <v>141</v>
      </c>
      <c r="H47" s="55" t="s">
        <v>140</v>
      </c>
      <c r="I47" s="2" t="s">
        <v>270</v>
      </c>
      <c r="J47" t="s">
        <v>236</v>
      </c>
      <c r="K47" s="2"/>
      <c r="L47" s="55" t="s">
        <v>139</v>
      </c>
      <c r="M47" s="55" t="s">
        <v>142</v>
      </c>
      <c r="N47" s="55" t="s">
        <v>139</v>
      </c>
      <c r="T47" s="107" t="s">
        <v>1569</v>
      </c>
      <c r="U47" s="106" t="str">
        <f>CONCATENATE([1]Sheet1!T47,".",[1]Sheet1!U47)</f>
        <v>2.2</v>
      </c>
    </row>
    <row r="48" spans="1:21">
      <c r="A48" s="2">
        <v>105</v>
      </c>
      <c r="B48" s="2" t="s">
        <v>1054</v>
      </c>
      <c r="D48" s="106" t="str">
        <f>CONCATENATE([1]Sheet1!T48,".",[1]Sheet1!U48)</f>
        <v>3.39</v>
      </c>
      <c r="E48" s="106" t="str">
        <f>CONCATENATE([1]Sheet1!T48,".",[1]Sheet1!U48)</f>
        <v>3.39</v>
      </c>
      <c r="F48" s="55">
        <v>0</v>
      </c>
      <c r="G48" s="55" t="s">
        <v>141</v>
      </c>
      <c r="H48" s="55" t="s">
        <v>140</v>
      </c>
      <c r="I48" s="2" t="s">
        <v>270</v>
      </c>
      <c r="J48" t="s">
        <v>362</v>
      </c>
      <c r="K48" s="2"/>
      <c r="L48" s="55" t="s">
        <v>139</v>
      </c>
      <c r="M48" s="55" t="s">
        <v>142</v>
      </c>
      <c r="N48" s="55" t="s">
        <v>139</v>
      </c>
      <c r="T48" s="107" t="s">
        <v>1569</v>
      </c>
      <c r="U48" s="106" t="str">
        <f>CONCATENATE([1]Sheet1!T48,".",[1]Sheet1!U48)</f>
        <v>3.39</v>
      </c>
    </row>
    <row r="49" spans="1:21">
      <c r="A49" s="2">
        <v>111</v>
      </c>
      <c r="B49" s="2" t="s">
        <v>1055</v>
      </c>
      <c r="D49" s="106" t="str">
        <f>CONCATENATE([1]Sheet1!T49,".",[1]Sheet1!U49)</f>
        <v>2.0</v>
      </c>
      <c r="E49" s="106" t="str">
        <f>CONCATENATE([1]Sheet1!T49,".",[1]Sheet1!U49)</f>
        <v>2.0</v>
      </c>
      <c r="F49" s="55">
        <v>0</v>
      </c>
      <c r="G49" s="55" t="s">
        <v>141</v>
      </c>
      <c r="H49" s="55" t="s">
        <v>140</v>
      </c>
      <c r="I49" s="2" t="s">
        <v>270</v>
      </c>
      <c r="J49" t="s">
        <v>362</v>
      </c>
      <c r="K49" s="2"/>
      <c r="L49" s="55" t="s">
        <v>139</v>
      </c>
      <c r="M49" s="55" t="s">
        <v>142</v>
      </c>
      <c r="N49" s="55" t="s">
        <v>139</v>
      </c>
      <c r="T49" s="107" t="s">
        <v>1569</v>
      </c>
      <c r="U49" s="106" t="str">
        <f>CONCATENATE([1]Sheet1!T49,".",[1]Sheet1!U49)</f>
        <v>2.0</v>
      </c>
    </row>
    <row r="50" spans="1:21">
      <c r="A50" s="2">
        <v>115</v>
      </c>
      <c r="B50" s="2" t="s">
        <v>1056</v>
      </c>
      <c r="D50" s="106" t="str">
        <f>CONCATENATE([1]Sheet1!T50,".",[1]Sheet1!U50)</f>
        <v>4.0</v>
      </c>
      <c r="E50" s="106" t="str">
        <f>CONCATENATE([1]Sheet1!T50,".",[1]Sheet1!U50)</f>
        <v>4.0</v>
      </c>
      <c r="F50" s="55">
        <v>0</v>
      </c>
      <c r="G50" s="55" t="s">
        <v>141</v>
      </c>
      <c r="H50" s="55" t="s">
        <v>140</v>
      </c>
      <c r="I50" s="2" t="s">
        <v>270</v>
      </c>
      <c r="J50" t="s">
        <v>1668</v>
      </c>
      <c r="K50" s="2"/>
      <c r="L50" s="55" t="s">
        <v>139</v>
      </c>
      <c r="M50" s="55" t="s">
        <v>142</v>
      </c>
      <c r="N50" s="55" t="s">
        <v>139</v>
      </c>
      <c r="T50" s="107" t="s">
        <v>1569</v>
      </c>
      <c r="U50" s="106" t="str">
        <f>CONCATENATE([1]Sheet1!T50,".",[1]Sheet1!U50)</f>
        <v>4.0</v>
      </c>
    </row>
    <row r="51" spans="1:21">
      <c r="A51" s="2">
        <v>122</v>
      </c>
      <c r="B51" s="2" t="s">
        <v>1057</v>
      </c>
      <c r="D51" s="106" t="str">
        <f>CONCATENATE([1]Sheet1!T51,".",[1]Sheet1!U51)</f>
        <v>3.5</v>
      </c>
      <c r="E51" s="106" t="str">
        <f>CONCATENATE([1]Sheet1!T51,".",[1]Sheet1!U51)</f>
        <v>3.5</v>
      </c>
      <c r="F51" s="55">
        <v>0</v>
      </c>
      <c r="G51" s="55" t="s">
        <v>141</v>
      </c>
      <c r="H51" s="55" t="s">
        <v>140</v>
      </c>
      <c r="I51" s="2" t="s">
        <v>270</v>
      </c>
      <c r="J51" t="s">
        <v>1669</v>
      </c>
      <c r="K51" s="2"/>
      <c r="L51" s="55" t="s">
        <v>139</v>
      </c>
      <c r="M51" s="55" t="s">
        <v>142</v>
      </c>
      <c r="N51" s="55" t="s">
        <v>139</v>
      </c>
      <c r="T51" s="107" t="s">
        <v>1569</v>
      </c>
      <c r="U51" s="106" t="str">
        <f>CONCATENATE([1]Sheet1!T51,".",[1]Sheet1!U51)</f>
        <v>3.5</v>
      </c>
    </row>
    <row r="52" spans="1:21">
      <c r="A52" s="2">
        <v>123</v>
      </c>
      <c r="B52" s="2" t="s">
        <v>1024</v>
      </c>
      <c r="D52" s="106" t="str">
        <f>CONCATENATE([1]Sheet1!T52,".",[1]Sheet1!U52)</f>
        <v>1.35</v>
      </c>
      <c r="E52" s="106" t="str">
        <f>CONCATENATE([1]Sheet1!T52,".",[1]Sheet1!U52)</f>
        <v>1.35</v>
      </c>
      <c r="F52" s="55">
        <v>0</v>
      </c>
      <c r="G52" s="55" t="s">
        <v>141</v>
      </c>
      <c r="H52" s="55" t="s">
        <v>140</v>
      </c>
      <c r="I52" s="2" t="s">
        <v>270</v>
      </c>
      <c r="J52" t="s">
        <v>236</v>
      </c>
      <c r="K52" s="2"/>
      <c r="L52" s="55" t="s">
        <v>139</v>
      </c>
      <c r="M52" s="55" t="s">
        <v>142</v>
      </c>
      <c r="N52" s="55" t="s">
        <v>139</v>
      </c>
      <c r="T52" s="107" t="s">
        <v>1569</v>
      </c>
      <c r="U52" s="106" t="str">
        <f>CONCATENATE([1]Sheet1!T52,".",[1]Sheet1!U52)</f>
        <v>1.35</v>
      </c>
    </row>
    <row r="53" spans="1:21">
      <c r="A53" s="2">
        <v>124</v>
      </c>
      <c r="B53" s="2" t="s">
        <v>1058</v>
      </c>
      <c r="D53" s="106" t="str">
        <f>CONCATENATE([1]Sheet1!T53,".",[1]Sheet1!U53)</f>
        <v>1.30</v>
      </c>
      <c r="E53" s="106" t="str">
        <f>CONCATENATE([1]Sheet1!T53,".",[1]Sheet1!U53)</f>
        <v>1.30</v>
      </c>
      <c r="F53" s="55">
        <v>0</v>
      </c>
      <c r="G53" s="55" t="s">
        <v>141</v>
      </c>
      <c r="H53" s="55" t="s">
        <v>140</v>
      </c>
      <c r="I53" s="2" t="s">
        <v>270</v>
      </c>
      <c r="J53" t="s">
        <v>362</v>
      </c>
      <c r="K53" s="2"/>
      <c r="L53" s="55" t="s">
        <v>139</v>
      </c>
      <c r="M53" s="55" t="s">
        <v>142</v>
      </c>
      <c r="N53" s="55" t="s">
        <v>139</v>
      </c>
      <c r="T53" s="107" t="s">
        <v>1569</v>
      </c>
      <c r="U53" s="106" t="str">
        <f>CONCATENATE([1]Sheet1!T53,".",[1]Sheet1!U53)</f>
        <v>1.30</v>
      </c>
    </row>
    <row r="54" spans="1:21">
      <c r="A54" s="2">
        <v>125</v>
      </c>
      <c r="B54" s="2" t="s">
        <v>1059</v>
      </c>
      <c r="D54" s="106" t="str">
        <f>CONCATENATE([1]Sheet1!T54,".",[1]Sheet1!U54)</f>
        <v>4.8</v>
      </c>
      <c r="E54" s="106" t="str">
        <f>CONCATENATE([1]Sheet1!T54,".",[1]Sheet1!U54)</f>
        <v>4.8</v>
      </c>
      <c r="F54" s="55">
        <v>0</v>
      </c>
      <c r="G54" s="55" t="s">
        <v>141</v>
      </c>
      <c r="H54" s="55" t="s">
        <v>140</v>
      </c>
      <c r="I54" s="2" t="s">
        <v>270</v>
      </c>
      <c r="J54" t="s">
        <v>1668</v>
      </c>
      <c r="K54" s="2"/>
      <c r="L54" s="55" t="s">
        <v>139</v>
      </c>
      <c r="M54" s="55" t="s">
        <v>142</v>
      </c>
      <c r="N54" s="55" t="s">
        <v>139</v>
      </c>
      <c r="T54" s="107" t="s">
        <v>1569</v>
      </c>
      <c r="U54" s="106" t="str">
        <f>CONCATENATE([1]Sheet1!T54,".",[1]Sheet1!U54)</f>
        <v>4.8</v>
      </c>
    </row>
    <row r="55" spans="1:21">
      <c r="A55" s="2">
        <v>127</v>
      </c>
      <c r="B55" s="2" t="s">
        <v>1060</v>
      </c>
      <c r="D55" s="106" t="str">
        <f>CONCATENATE([1]Sheet1!T55,".",[1]Sheet1!U55)</f>
        <v>1.30</v>
      </c>
      <c r="E55" s="106" t="str">
        <f>CONCATENATE([1]Sheet1!T55,".",[1]Sheet1!U55)</f>
        <v>1.30</v>
      </c>
      <c r="F55" s="55">
        <v>0</v>
      </c>
      <c r="G55" s="55" t="s">
        <v>141</v>
      </c>
      <c r="H55" s="55" t="s">
        <v>140</v>
      </c>
      <c r="I55" s="2" t="s">
        <v>270</v>
      </c>
      <c r="J55" t="s">
        <v>236</v>
      </c>
      <c r="K55" s="2"/>
      <c r="L55" s="55" t="s">
        <v>139</v>
      </c>
      <c r="M55" s="55" t="s">
        <v>142</v>
      </c>
      <c r="N55" s="55" t="s">
        <v>139</v>
      </c>
      <c r="T55" s="107" t="s">
        <v>1569</v>
      </c>
      <c r="U55" s="106" t="str">
        <f>CONCATENATE([1]Sheet1!T55,".",[1]Sheet1!U55)</f>
        <v>1.30</v>
      </c>
    </row>
    <row r="56" spans="1:21">
      <c r="A56" s="2">
        <v>128</v>
      </c>
      <c r="B56" s="2" t="s">
        <v>1061</v>
      </c>
      <c r="D56" s="106" t="str">
        <f>CONCATENATE([1]Sheet1!T56,".",[1]Sheet1!U56)</f>
        <v>1.30</v>
      </c>
      <c r="E56" s="106" t="str">
        <f>CONCATENATE([1]Sheet1!T56,".",[1]Sheet1!U56)</f>
        <v>1.30</v>
      </c>
      <c r="F56" s="55">
        <v>0</v>
      </c>
      <c r="G56" s="55" t="s">
        <v>141</v>
      </c>
      <c r="H56" s="55" t="s">
        <v>140</v>
      </c>
      <c r="I56" s="2" t="s">
        <v>270</v>
      </c>
      <c r="J56" t="s">
        <v>236</v>
      </c>
      <c r="K56" s="2"/>
      <c r="L56" s="55" t="s">
        <v>139</v>
      </c>
      <c r="M56" s="55" t="s">
        <v>142</v>
      </c>
      <c r="N56" s="55" t="s">
        <v>139</v>
      </c>
      <c r="T56" s="107" t="s">
        <v>1569</v>
      </c>
      <c r="U56" s="106" t="str">
        <f>CONCATENATE([1]Sheet1!T56,".",[1]Sheet1!U56)</f>
        <v>1.30</v>
      </c>
    </row>
    <row r="57" spans="1:21">
      <c r="A57" s="2">
        <v>129</v>
      </c>
      <c r="B57" s="2" t="s">
        <v>1062</v>
      </c>
      <c r="D57" s="106" t="str">
        <f>CONCATENATE([1]Sheet1!T57,".",[1]Sheet1!U57)</f>
        <v>1.28</v>
      </c>
      <c r="E57" s="106" t="str">
        <f>CONCATENATE([1]Sheet1!T57,".",[1]Sheet1!U57)</f>
        <v>1.28</v>
      </c>
      <c r="F57" s="55">
        <v>0</v>
      </c>
      <c r="G57" s="55" t="s">
        <v>141</v>
      </c>
      <c r="H57" s="55" t="s">
        <v>140</v>
      </c>
      <c r="I57" s="2" t="s">
        <v>270</v>
      </c>
      <c r="J57" t="s">
        <v>1668</v>
      </c>
      <c r="K57" s="2"/>
      <c r="L57" s="55" t="s">
        <v>139</v>
      </c>
      <c r="M57" s="55" t="s">
        <v>142</v>
      </c>
      <c r="N57" s="55" t="s">
        <v>139</v>
      </c>
      <c r="T57" s="107" t="s">
        <v>1569</v>
      </c>
      <c r="U57" s="106" t="str">
        <f>CONCATENATE([1]Sheet1!T57,".",[1]Sheet1!U57)</f>
        <v>1.28</v>
      </c>
    </row>
    <row r="58" spans="1:21">
      <c r="A58" s="2">
        <v>137</v>
      </c>
      <c r="B58" s="2" t="s">
        <v>1063</v>
      </c>
      <c r="D58" s="106" t="str">
        <f>CONCATENATE([1]Sheet1!T58,".",[1]Sheet1!U58)</f>
        <v>3.33</v>
      </c>
      <c r="E58" s="106" t="str">
        <f>CONCATENATE([1]Sheet1!T58,".",[1]Sheet1!U58)</f>
        <v>3.33</v>
      </c>
      <c r="F58" s="55">
        <v>0</v>
      </c>
      <c r="G58" s="55" t="s">
        <v>141</v>
      </c>
      <c r="H58" s="55" t="s">
        <v>140</v>
      </c>
      <c r="I58" s="2" t="s">
        <v>270</v>
      </c>
      <c r="J58" t="s">
        <v>362</v>
      </c>
      <c r="K58" s="2"/>
      <c r="L58" s="55" t="s">
        <v>139</v>
      </c>
      <c r="M58" s="55" t="s">
        <v>142</v>
      </c>
      <c r="N58" s="55" t="s">
        <v>139</v>
      </c>
      <c r="T58" s="107" t="s">
        <v>1569</v>
      </c>
      <c r="U58" s="106" t="str">
        <f>CONCATENATE([1]Sheet1!T58,".",[1]Sheet1!U58)</f>
        <v>3.33</v>
      </c>
    </row>
    <row r="59" spans="1:21">
      <c r="A59" s="2">
        <v>139</v>
      </c>
      <c r="B59" s="2" t="s">
        <v>1064</v>
      </c>
      <c r="D59" s="106" t="str">
        <f>CONCATENATE([1]Sheet1!T59,".",[1]Sheet1!U59)</f>
        <v>3.24</v>
      </c>
      <c r="E59" s="106" t="str">
        <f>CONCATENATE([1]Sheet1!T59,".",[1]Sheet1!U59)</f>
        <v>3.24</v>
      </c>
      <c r="F59" s="55">
        <v>0</v>
      </c>
      <c r="G59" s="55" t="s">
        <v>141</v>
      </c>
      <c r="H59" s="55" t="s">
        <v>140</v>
      </c>
      <c r="I59" s="2" t="s">
        <v>270</v>
      </c>
      <c r="J59" t="s">
        <v>362</v>
      </c>
      <c r="K59" s="2"/>
      <c r="L59" s="55" t="s">
        <v>139</v>
      </c>
      <c r="M59" s="55" t="s">
        <v>142</v>
      </c>
      <c r="N59" s="55" t="s">
        <v>139</v>
      </c>
      <c r="T59" s="107" t="s">
        <v>1569</v>
      </c>
      <c r="U59" s="106" t="str">
        <f>CONCATENATE([1]Sheet1!T59,".",[1]Sheet1!U59)</f>
        <v>3.24</v>
      </c>
    </row>
    <row r="60" spans="1:21">
      <c r="A60" s="2">
        <v>143</v>
      </c>
      <c r="B60" s="2" t="s">
        <v>1065</v>
      </c>
      <c r="D60" s="106" t="str">
        <f>CONCATENATE([1]Sheet1!T60,".",[1]Sheet1!U60)</f>
        <v>3.20</v>
      </c>
      <c r="E60" s="106" t="str">
        <f>CONCATENATE([1]Sheet1!T60,".",[1]Sheet1!U60)</f>
        <v>3.20</v>
      </c>
      <c r="F60" s="55">
        <v>0</v>
      </c>
      <c r="G60" s="55" t="s">
        <v>141</v>
      </c>
      <c r="H60" s="55" t="s">
        <v>140</v>
      </c>
      <c r="I60" s="2" t="s">
        <v>270</v>
      </c>
      <c r="J60" t="s">
        <v>362</v>
      </c>
      <c r="K60" s="2"/>
      <c r="L60" s="55" t="s">
        <v>139</v>
      </c>
      <c r="M60" s="55" t="s">
        <v>142</v>
      </c>
      <c r="N60" s="55" t="s">
        <v>139</v>
      </c>
      <c r="T60" s="107" t="s">
        <v>1569</v>
      </c>
      <c r="U60" s="106" t="str">
        <f>CONCATENATE([1]Sheet1!T60,".",[1]Sheet1!U60)</f>
        <v>3.20</v>
      </c>
    </row>
    <row r="61" spans="1:21">
      <c r="A61" s="2">
        <v>146</v>
      </c>
      <c r="B61" s="2" t="s">
        <v>1066</v>
      </c>
      <c r="D61" s="106" t="str">
        <f>CONCATENATE([1]Sheet1!T61,".",[1]Sheet1!U61)</f>
        <v>4.17</v>
      </c>
      <c r="E61" s="106" t="str">
        <f>CONCATENATE([1]Sheet1!T61,".",[1]Sheet1!U61)</f>
        <v>4.17</v>
      </c>
      <c r="F61" s="55">
        <v>0</v>
      </c>
      <c r="G61" s="55" t="s">
        <v>141</v>
      </c>
      <c r="H61" s="55" t="s">
        <v>140</v>
      </c>
      <c r="I61" s="2" t="s">
        <v>270</v>
      </c>
      <c r="J61" t="s">
        <v>1669</v>
      </c>
      <c r="K61" s="2"/>
      <c r="L61" s="55" t="s">
        <v>139</v>
      </c>
      <c r="M61" s="55" t="s">
        <v>142</v>
      </c>
      <c r="N61" s="55" t="s">
        <v>139</v>
      </c>
      <c r="T61" s="107" t="s">
        <v>1569</v>
      </c>
      <c r="U61" s="106" t="str">
        <f>CONCATENATE([1]Sheet1!T61,".",[1]Sheet1!U61)</f>
        <v>4.17</v>
      </c>
    </row>
    <row r="62" spans="1:21">
      <c r="A62" s="2">
        <v>150</v>
      </c>
      <c r="B62" s="2" t="s">
        <v>1067</v>
      </c>
      <c r="D62" s="106" t="str">
        <f>CONCATENATE([1]Sheet1!T62,".",[1]Sheet1!U62)</f>
        <v>2.2</v>
      </c>
      <c r="E62" s="106" t="str">
        <f>CONCATENATE([1]Sheet1!T62,".",[1]Sheet1!U62)</f>
        <v>2.2</v>
      </c>
      <c r="F62" s="55">
        <v>0</v>
      </c>
      <c r="G62" s="55" t="s">
        <v>141</v>
      </c>
      <c r="H62" s="55" t="s">
        <v>140</v>
      </c>
      <c r="I62" s="2" t="s">
        <v>270</v>
      </c>
      <c r="J62" t="s">
        <v>236</v>
      </c>
      <c r="K62" s="2"/>
      <c r="L62" s="55" t="s">
        <v>139</v>
      </c>
      <c r="M62" s="55" t="s">
        <v>142</v>
      </c>
      <c r="N62" s="55" t="s">
        <v>139</v>
      </c>
      <c r="T62" s="107" t="s">
        <v>1569</v>
      </c>
      <c r="U62" s="106" t="str">
        <f>CONCATENATE([1]Sheet1!T62,".",[1]Sheet1!U62)</f>
        <v>2.2</v>
      </c>
    </row>
    <row r="63" spans="1:21">
      <c r="A63" s="2">
        <v>151</v>
      </c>
      <c r="B63" s="2" t="s">
        <v>1068</v>
      </c>
      <c r="D63" s="106" t="str">
        <f>CONCATENATE([1]Sheet1!T63,".",[1]Sheet1!U63)</f>
        <v>3.20</v>
      </c>
      <c r="E63" s="106" t="str">
        <f>CONCATENATE([1]Sheet1!T63,".",[1]Sheet1!U63)</f>
        <v>3.20</v>
      </c>
      <c r="F63" s="55">
        <v>0</v>
      </c>
      <c r="G63" s="55" t="s">
        <v>141</v>
      </c>
      <c r="H63" s="55" t="s">
        <v>140</v>
      </c>
      <c r="I63" s="2" t="s">
        <v>270</v>
      </c>
      <c r="J63" t="s">
        <v>362</v>
      </c>
      <c r="K63" s="2"/>
      <c r="L63" s="55" t="s">
        <v>139</v>
      </c>
      <c r="M63" s="55" t="s">
        <v>142</v>
      </c>
      <c r="N63" s="55" t="s">
        <v>139</v>
      </c>
      <c r="T63" s="107" t="s">
        <v>1569</v>
      </c>
      <c r="U63" s="106" t="str">
        <f>CONCATENATE([1]Sheet1!T63,".",[1]Sheet1!U63)</f>
        <v>3.20</v>
      </c>
    </row>
    <row r="64" spans="1:21">
      <c r="A64" s="2">
        <v>157</v>
      </c>
      <c r="B64" s="2" t="s">
        <v>1069</v>
      </c>
      <c r="D64" s="106" t="str">
        <f>CONCATENATE([1]Sheet1!T64,".",[1]Sheet1!U64)</f>
        <v>3.27</v>
      </c>
      <c r="E64" s="106" t="str">
        <f>CONCATENATE([1]Sheet1!T64,".",[1]Sheet1!U64)</f>
        <v>3.27</v>
      </c>
      <c r="F64" s="55">
        <v>0</v>
      </c>
      <c r="G64" s="55" t="s">
        <v>141</v>
      </c>
      <c r="H64" s="55" t="s">
        <v>140</v>
      </c>
      <c r="I64" s="2" t="s">
        <v>270</v>
      </c>
      <c r="J64" t="s">
        <v>362</v>
      </c>
      <c r="K64" s="2"/>
      <c r="L64" s="55" t="s">
        <v>139</v>
      </c>
      <c r="M64" s="55" t="s">
        <v>142</v>
      </c>
      <c r="N64" s="55" t="s">
        <v>139</v>
      </c>
      <c r="T64" s="107" t="s">
        <v>1569</v>
      </c>
      <c r="U64" s="106" t="str">
        <f>CONCATENATE([1]Sheet1!T64,".",[1]Sheet1!U64)</f>
        <v>3.27</v>
      </c>
    </row>
    <row r="65" spans="1:21">
      <c r="A65" s="2">
        <v>158</v>
      </c>
      <c r="B65" s="2" t="s">
        <v>1024</v>
      </c>
      <c r="D65" s="106" t="str">
        <f>CONCATENATE([1]Sheet1!T65,".",[1]Sheet1!U65)</f>
        <v>1.23</v>
      </c>
      <c r="E65" s="106" t="str">
        <f>CONCATENATE([1]Sheet1!T65,".",[1]Sheet1!U65)</f>
        <v>1.23</v>
      </c>
      <c r="F65" s="55">
        <v>0</v>
      </c>
      <c r="G65" s="55" t="s">
        <v>141</v>
      </c>
      <c r="H65" s="55" t="s">
        <v>140</v>
      </c>
      <c r="I65" s="2" t="s">
        <v>270</v>
      </c>
      <c r="J65" t="s">
        <v>1668</v>
      </c>
      <c r="K65" s="2"/>
      <c r="L65" s="55" t="s">
        <v>139</v>
      </c>
      <c r="M65" s="55" t="s">
        <v>142</v>
      </c>
      <c r="N65" s="55" t="s">
        <v>139</v>
      </c>
      <c r="T65" s="107" t="s">
        <v>1569</v>
      </c>
      <c r="U65" s="106" t="str">
        <f>CONCATENATE([1]Sheet1!T65,".",[1]Sheet1!U65)</f>
        <v>1.23</v>
      </c>
    </row>
    <row r="66" spans="1:21">
      <c r="A66" s="2">
        <v>159</v>
      </c>
      <c r="B66" s="2" t="s">
        <v>1070</v>
      </c>
      <c r="D66" s="106" t="str">
        <f>CONCATENATE([1]Sheet1!T66,".",[1]Sheet1!U66)</f>
        <v>1.0</v>
      </c>
      <c r="E66" s="106" t="str">
        <f>CONCATENATE([1]Sheet1!T66,".",[1]Sheet1!U66)</f>
        <v>1.0</v>
      </c>
      <c r="F66" s="55">
        <v>0</v>
      </c>
      <c r="G66" s="55" t="s">
        <v>141</v>
      </c>
      <c r="H66" s="55" t="s">
        <v>140</v>
      </c>
      <c r="I66" s="2" t="s">
        <v>270</v>
      </c>
      <c r="J66" t="s">
        <v>362</v>
      </c>
      <c r="K66" s="2"/>
      <c r="L66" s="55" t="s">
        <v>139</v>
      </c>
      <c r="M66" s="55" t="s">
        <v>142</v>
      </c>
      <c r="N66" s="55" t="s">
        <v>139</v>
      </c>
      <c r="T66" s="107" t="s">
        <v>1569</v>
      </c>
      <c r="U66" s="106" t="str">
        <f>CONCATENATE([1]Sheet1!T66,".",[1]Sheet1!U66)</f>
        <v>1.0</v>
      </c>
    </row>
    <row r="67" spans="1:21">
      <c r="A67" s="2">
        <v>161</v>
      </c>
      <c r="B67" s="2" t="s">
        <v>1071</v>
      </c>
      <c r="D67" s="106" t="str">
        <f>CONCATENATE([1]Sheet1!T67,".",[1]Sheet1!U67)</f>
        <v>4.3</v>
      </c>
      <c r="E67" s="106" t="str">
        <f>CONCATENATE([1]Sheet1!T67,".",[1]Sheet1!U67)</f>
        <v>4.3</v>
      </c>
      <c r="F67" s="55">
        <v>0</v>
      </c>
      <c r="G67" s="55" t="s">
        <v>141</v>
      </c>
      <c r="H67" s="55" t="s">
        <v>140</v>
      </c>
      <c r="I67" s="2" t="s">
        <v>270</v>
      </c>
      <c r="J67" t="s">
        <v>362</v>
      </c>
      <c r="K67" s="2"/>
      <c r="L67" s="55" t="s">
        <v>139</v>
      </c>
      <c r="M67" s="55" t="s">
        <v>142</v>
      </c>
      <c r="N67" s="55" t="s">
        <v>139</v>
      </c>
      <c r="T67" s="107" t="s">
        <v>1569</v>
      </c>
      <c r="U67" s="106" t="str">
        <f>CONCATENATE([1]Sheet1!T67,".",[1]Sheet1!U67)</f>
        <v>4.3</v>
      </c>
    </row>
    <row r="68" spans="1:21">
      <c r="A68" s="2">
        <v>168</v>
      </c>
      <c r="B68" s="2" t="s">
        <v>1072</v>
      </c>
      <c r="D68" s="106" t="str">
        <f>CONCATENATE([1]Sheet1!T68,".",[1]Sheet1!U68)</f>
        <v>2.37</v>
      </c>
      <c r="E68" s="106" t="str">
        <f>CONCATENATE([1]Sheet1!T68,".",[1]Sheet1!U68)</f>
        <v>2.37</v>
      </c>
      <c r="F68" s="55">
        <v>0</v>
      </c>
      <c r="G68" s="55" t="s">
        <v>141</v>
      </c>
      <c r="H68" s="55" t="s">
        <v>140</v>
      </c>
      <c r="I68" s="2" t="s">
        <v>270</v>
      </c>
      <c r="J68" t="s">
        <v>362</v>
      </c>
      <c r="K68" s="2"/>
      <c r="L68" s="55" t="s">
        <v>139</v>
      </c>
      <c r="M68" s="55" t="s">
        <v>142</v>
      </c>
      <c r="N68" s="55" t="s">
        <v>139</v>
      </c>
      <c r="T68" s="107" t="s">
        <v>1569</v>
      </c>
      <c r="U68" s="106" t="str">
        <f>CONCATENATE([1]Sheet1!T68,".",[1]Sheet1!U68)</f>
        <v>2.37</v>
      </c>
    </row>
    <row r="69" spans="1:21">
      <c r="A69" s="2">
        <v>169</v>
      </c>
      <c r="B69" s="2" t="s">
        <v>1072</v>
      </c>
      <c r="D69" s="106" t="str">
        <f>CONCATENATE([1]Sheet1!T69,".",[1]Sheet1!U69)</f>
        <v>2.35</v>
      </c>
      <c r="E69" s="106" t="str">
        <f>CONCATENATE([1]Sheet1!T69,".",[1]Sheet1!U69)</f>
        <v>2.35</v>
      </c>
      <c r="F69" s="55">
        <v>0</v>
      </c>
      <c r="G69" s="55" t="s">
        <v>141</v>
      </c>
      <c r="H69" s="55" t="s">
        <v>140</v>
      </c>
      <c r="I69" s="2" t="s">
        <v>270</v>
      </c>
      <c r="J69" t="s">
        <v>362</v>
      </c>
      <c r="K69" s="2"/>
      <c r="L69" s="55" t="s">
        <v>139</v>
      </c>
      <c r="M69" s="55" t="s">
        <v>142</v>
      </c>
      <c r="N69" s="55" t="s">
        <v>139</v>
      </c>
      <c r="T69" s="107" t="s">
        <v>1569</v>
      </c>
      <c r="U69" s="106" t="str">
        <f>CONCATENATE([1]Sheet1!T69,".",[1]Sheet1!U69)</f>
        <v>2.35</v>
      </c>
    </row>
    <row r="70" spans="1:21">
      <c r="A70" s="2">
        <v>171</v>
      </c>
      <c r="B70" s="2" t="s">
        <v>1073</v>
      </c>
      <c r="D70" s="106" t="str">
        <f>CONCATENATE([1]Sheet1!T70,".",[1]Sheet1!U70)</f>
        <v>3.19</v>
      </c>
      <c r="E70" s="106" t="str">
        <f>CONCATENATE([1]Sheet1!T70,".",[1]Sheet1!U70)</f>
        <v>3.19</v>
      </c>
      <c r="F70" s="55">
        <v>0</v>
      </c>
      <c r="G70" s="55" t="s">
        <v>141</v>
      </c>
      <c r="H70" s="55" t="s">
        <v>140</v>
      </c>
      <c r="I70" s="2" t="s">
        <v>270</v>
      </c>
      <c r="J70" t="s">
        <v>362</v>
      </c>
      <c r="K70" s="2"/>
      <c r="L70" s="55" t="s">
        <v>139</v>
      </c>
      <c r="M70" s="55" t="s">
        <v>142</v>
      </c>
      <c r="N70" s="55" t="s">
        <v>139</v>
      </c>
      <c r="T70" s="107" t="s">
        <v>1569</v>
      </c>
      <c r="U70" s="106" t="str">
        <f>CONCATENATE([1]Sheet1!T70,".",[1]Sheet1!U70)</f>
        <v>3.19</v>
      </c>
    </row>
    <row r="71" spans="1:21">
      <c r="A71" s="2">
        <v>173</v>
      </c>
      <c r="B71" s="2" t="s">
        <v>1074</v>
      </c>
      <c r="D71" s="106" t="str">
        <f>CONCATENATE([1]Sheet1!T71,".",[1]Sheet1!U71)</f>
        <v>0.23</v>
      </c>
      <c r="E71" s="106" t="str">
        <f>CONCATENATE([1]Sheet1!T71,".",[1]Sheet1!U71)</f>
        <v>0.23</v>
      </c>
      <c r="F71" s="55">
        <v>0</v>
      </c>
      <c r="G71" s="55" t="s">
        <v>141</v>
      </c>
      <c r="H71" s="55" t="s">
        <v>140</v>
      </c>
      <c r="I71" s="2" t="s">
        <v>270</v>
      </c>
      <c r="J71" t="s">
        <v>362</v>
      </c>
      <c r="K71" s="2"/>
      <c r="L71" s="55" t="s">
        <v>139</v>
      </c>
      <c r="M71" s="55" t="s">
        <v>142</v>
      </c>
      <c r="N71" s="55" t="s">
        <v>139</v>
      </c>
      <c r="T71" s="107" t="s">
        <v>1569</v>
      </c>
      <c r="U71" s="106" t="str">
        <f>CONCATENATE([1]Sheet1!T71,".",[1]Sheet1!U71)</f>
        <v>0.23</v>
      </c>
    </row>
    <row r="72" spans="1:21">
      <c r="A72" s="2">
        <v>174</v>
      </c>
      <c r="B72" s="2" t="s">
        <v>1075</v>
      </c>
      <c r="D72" s="106" t="str">
        <f>CONCATENATE([1]Sheet1!T72,".",[1]Sheet1!U72)</f>
        <v>1.35</v>
      </c>
      <c r="E72" s="106" t="str">
        <f>CONCATENATE([1]Sheet1!T72,".",[1]Sheet1!U72)</f>
        <v>1.35</v>
      </c>
      <c r="F72" s="55">
        <v>0</v>
      </c>
      <c r="G72" s="55" t="s">
        <v>141</v>
      </c>
      <c r="H72" s="55" t="s">
        <v>140</v>
      </c>
      <c r="I72" s="2" t="s">
        <v>270</v>
      </c>
      <c r="J72" t="s">
        <v>362</v>
      </c>
      <c r="K72" s="2"/>
      <c r="L72" s="55" t="s">
        <v>139</v>
      </c>
      <c r="M72" s="55" t="s">
        <v>142</v>
      </c>
      <c r="N72" s="55" t="s">
        <v>139</v>
      </c>
      <c r="T72" s="107" t="s">
        <v>1569</v>
      </c>
      <c r="U72" s="106" t="str">
        <f>CONCATENATE([1]Sheet1!T72,".",[1]Sheet1!U72)</f>
        <v>1.35</v>
      </c>
    </row>
    <row r="73" spans="1:21">
      <c r="A73" s="2">
        <v>175</v>
      </c>
      <c r="B73" s="2" t="s">
        <v>1074</v>
      </c>
      <c r="D73" s="106" t="str">
        <f>CONCATENATE([1]Sheet1!T73,".",[1]Sheet1!U73)</f>
        <v>0.23</v>
      </c>
      <c r="E73" s="106" t="str">
        <f>CONCATENATE([1]Sheet1!T73,".",[1]Sheet1!U73)</f>
        <v>0.23</v>
      </c>
      <c r="F73" s="55">
        <v>0</v>
      </c>
      <c r="G73" s="55" t="s">
        <v>141</v>
      </c>
      <c r="H73" s="55" t="s">
        <v>140</v>
      </c>
      <c r="I73" s="2" t="s">
        <v>270</v>
      </c>
      <c r="J73" t="s">
        <v>362</v>
      </c>
      <c r="K73" s="2"/>
      <c r="L73" s="55" t="s">
        <v>139</v>
      </c>
      <c r="M73" s="55" t="s">
        <v>142</v>
      </c>
      <c r="N73" s="55" t="s">
        <v>139</v>
      </c>
      <c r="T73" s="107" t="s">
        <v>1569</v>
      </c>
      <c r="U73" s="106" t="str">
        <f>CONCATENATE([1]Sheet1!T73,".",[1]Sheet1!U73)</f>
        <v>0.23</v>
      </c>
    </row>
    <row r="74" spans="1:21">
      <c r="A74" s="2">
        <v>177</v>
      </c>
      <c r="B74" s="2" t="s">
        <v>1076</v>
      </c>
      <c r="D74" s="106" t="str">
        <f>CONCATENATE([1]Sheet1!T74,".",[1]Sheet1!U74)</f>
        <v>2.0</v>
      </c>
      <c r="E74" s="106" t="str">
        <f>CONCATENATE([1]Sheet1!T74,".",[1]Sheet1!U74)</f>
        <v>2.0</v>
      </c>
      <c r="F74" s="55">
        <v>0</v>
      </c>
      <c r="G74" s="55" t="s">
        <v>141</v>
      </c>
      <c r="H74" s="55" t="s">
        <v>140</v>
      </c>
      <c r="I74" s="2" t="s">
        <v>270</v>
      </c>
      <c r="J74" t="s">
        <v>236</v>
      </c>
      <c r="K74" s="2"/>
      <c r="L74" s="55" t="s">
        <v>139</v>
      </c>
      <c r="M74" s="55" t="s">
        <v>142</v>
      </c>
      <c r="N74" s="55" t="s">
        <v>139</v>
      </c>
      <c r="T74" s="107" t="s">
        <v>1569</v>
      </c>
      <c r="U74" s="106" t="str">
        <f>CONCATENATE([1]Sheet1!T74,".",[1]Sheet1!U74)</f>
        <v>2.0</v>
      </c>
    </row>
    <row r="75" spans="1:21">
      <c r="A75" s="2">
        <v>178</v>
      </c>
      <c r="B75" s="2" t="s">
        <v>1077</v>
      </c>
      <c r="D75" s="106" t="str">
        <f>CONCATENATE([1]Sheet1!T75,".",[1]Sheet1!U75)</f>
        <v>4.26</v>
      </c>
      <c r="E75" s="106" t="str">
        <f>CONCATENATE([1]Sheet1!T75,".",[1]Sheet1!U75)</f>
        <v>4.26</v>
      </c>
      <c r="F75" s="55">
        <v>0</v>
      </c>
      <c r="G75" s="55" t="s">
        <v>141</v>
      </c>
      <c r="H75" s="55" t="s">
        <v>140</v>
      </c>
      <c r="I75" s="2" t="s">
        <v>270</v>
      </c>
      <c r="J75" t="s">
        <v>362</v>
      </c>
      <c r="K75" s="2"/>
      <c r="L75" s="55" t="s">
        <v>139</v>
      </c>
      <c r="M75" s="55" t="s">
        <v>142</v>
      </c>
      <c r="N75" s="55" t="s">
        <v>139</v>
      </c>
      <c r="T75" s="107" t="s">
        <v>1569</v>
      </c>
      <c r="U75" s="106" t="str">
        <f>CONCATENATE([1]Sheet1!T75,".",[1]Sheet1!U75)</f>
        <v>4.26</v>
      </c>
    </row>
    <row r="76" spans="1:21">
      <c r="A76" s="2">
        <v>183</v>
      </c>
      <c r="B76" s="2" t="s">
        <v>1078</v>
      </c>
      <c r="D76" s="106" t="str">
        <f>CONCATENATE([1]Sheet1!T76,".",[1]Sheet1!U76)</f>
        <v>4.0</v>
      </c>
      <c r="E76" s="106" t="str">
        <f>CONCATENATE([1]Sheet1!T76,".",[1]Sheet1!U76)</f>
        <v>4.0</v>
      </c>
      <c r="F76" s="55">
        <v>0</v>
      </c>
      <c r="G76" s="55" t="s">
        <v>141</v>
      </c>
      <c r="H76" s="55" t="s">
        <v>140</v>
      </c>
      <c r="I76" s="2" t="s">
        <v>270</v>
      </c>
      <c r="J76" t="s">
        <v>1668</v>
      </c>
      <c r="K76" s="2"/>
      <c r="L76" s="55" t="s">
        <v>139</v>
      </c>
      <c r="M76" s="55" t="s">
        <v>142</v>
      </c>
      <c r="N76" s="55" t="s">
        <v>139</v>
      </c>
      <c r="T76" s="107" t="s">
        <v>1569</v>
      </c>
      <c r="U76" s="106" t="str">
        <f>CONCATENATE([1]Sheet1!T76,".",[1]Sheet1!U76)</f>
        <v>4.0</v>
      </c>
    </row>
    <row r="77" spans="1:21">
      <c r="A77" s="2">
        <v>184</v>
      </c>
      <c r="B77" s="2" t="s">
        <v>1079</v>
      </c>
      <c r="D77" s="106" t="str">
        <f>CONCATENATE([1]Sheet1!T77,".",[1]Sheet1!U77)</f>
        <v>1.21</v>
      </c>
      <c r="E77" s="106" t="str">
        <f>CONCATENATE([1]Sheet1!T77,".",[1]Sheet1!U77)</f>
        <v>1.21</v>
      </c>
      <c r="F77" s="55">
        <v>0</v>
      </c>
      <c r="G77" s="55" t="s">
        <v>141</v>
      </c>
      <c r="H77" s="55" t="s">
        <v>140</v>
      </c>
      <c r="I77" s="2" t="s">
        <v>270</v>
      </c>
      <c r="J77" t="s">
        <v>1668</v>
      </c>
      <c r="K77" s="2"/>
      <c r="L77" s="55" t="s">
        <v>139</v>
      </c>
      <c r="M77" s="55" t="s">
        <v>142</v>
      </c>
      <c r="N77" s="55" t="s">
        <v>139</v>
      </c>
      <c r="T77" s="107" t="s">
        <v>1569</v>
      </c>
      <c r="U77" s="106" t="str">
        <f>CONCATENATE([1]Sheet1!T77,".",[1]Sheet1!U77)</f>
        <v>1.21</v>
      </c>
    </row>
    <row r="78" spans="1:21">
      <c r="A78" s="2">
        <v>187</v>
      </c>
      <c r="B78" s="2" t="s">
        <v>1080</v>
      </c>
      <c r="D78" s="106" t="str">
        <f>CONCATENATE([1]Sheet1!T78,".",[1]Sheet1!U78)</f>
        <v>3.13</v>
      </c>
      <c r="E78" s="106" t="str">
        <f>CONCATENATE([1]Sheet1!T78,".",[1]Sheet1!U78)</f>
        <v>3.13</v>
      </c>
      <c r="F78" s="55">
        <v>0</v>
      </c>
      <c r="G78" s="55" t="s">
        <v>141</v>
      </c>
      <c r="H78" s="55" t="s">
        <v>140</v>
      </c>
      <c r="I78" s="2" t="s">
        <v>270</v>
      </c>
      <c r="J78" t="s">
        <v>362</v>
      </c>
      <c r="K78" s="2"/>
      <c r="L78" s="55" t="s">
        <v>139</v>
      </c>
      <c r="M78" s="55" t="s">
        <v>142</v>
      </c>
      <c r="N78" s="55" t="s">
        <v>139</v>
      </c>
      <c r="T78" s="107" t="s">
        <v>1569</v>
      </c>
      <c r="U78" s="106" t="str">
        <f>CONCATENATE([1]Sheet1!T78,".",[1]Sheet1!U78)</f>
        <v>3.13</v>
      </c>
    </row>
    <row r="79" spans="1:21">
      <c r="A79" s="2">
        <v>188</v>
      </c>
      <c r="B79" s="2" t="s">
        <v>1081</v>
      </c>
      <c r="D79" s="106" t="str">
        <f>CONCATENATE([1]Sheet1!T79,".",[1]Sheet1!U79)</f>
        <v>3.14</v>
      </c>
      <c r="E79" s="106" t="str">
        <f>CONCATENATE([1]Sheet1!T79,".",[1]Sheet1!U79)</f>
        <v>3.14</v>
      </c>
      <c r="F79" s="55">
        <v>0</v>
      </c>
      <c r="G79" s="55" t="s">
        <v>141</v>
      </c>
      <c r="H79" s="55" t="s">
        <v>140</v>
      </c>
      <c r="I79" s="2" t="s">
        <v>270</v>
      </c>
      <c r="J79" t="s">
        <v>362</v>
      </c>
      <c r="K79" s="2"/>
      <c r="L79" s="55" t="s">
        <v>139</v>
      </c>
      <c r="M79" s="55" t="s">
        <v>142</v>
      </c>
      <c r="N79" s="55" t="s">
        <v>139</v>
      </c>
      <c r="T79" s="107" t="s">
        <v>1569</v>
      </c>
      <c r="U79" s="106" t="str">
        <f>CONCATENATE([1]Sheet1!T79,".",[1]Sheet1!U79)</f>
        <v>3.14</v>
      </c>
    </row>
    <row r="80" spans="1:21">
      <c r="A80" s="2">
        <v>193</v>
      </c>
      <c r="B80" s="2" t="s">
        <v>1082</v>
      </c>
      <c r="D80" s="106" t="str">
        <f>CONCATENATE([1]Sheet1!T80,".",[1]Sheet1!U80)</f>
        <v>3.10</v>
      </c>
      <c r="E80" s="106" t="str">
        <f>CONCATENATE([1]Sheet1!T80,".",[1]Sheet1!U80)</f>
        <v>3.10</v>
      </c>
      <c r="F80" s="55">
        <v>0</v>
      </c>
      <c r="G80" s="55" t="s">
        <v>141</v>
      </c>
      <c r="H80" s="55" t="s">
        <v>140</v>
      </c>
      <c r="I80" s="2" t="s">
        <v>270</v>
      </c>
      <c r="J80" t="s">
        <v>1669</v>
      </c>
      <c r="K80" s="2"/>
      <c r="L80" s="55" t="s">
        <v>139</v>
      </c>
      <c r="M80" s="55" t="s">
        <v>142</v>
      </c>
      <c r="N80" s="55" t="s">
        <v>139</v>
      </c>
      <c r="T80" s="107" t="s">
        <v>1569</v>
      </c>
      <c r="U80" s="106" t="str">
        <f>CONCATENATE([1]Sheet1!T80,".",[1]Sheet1!U80)</f>
        <v>3.10</v>
      </c>
    </row>
    <row r="81" spans="1:21">
      <c r="A81" s="2">
        <v>194</v>
      </c>
      <c r="B81" s="2" t="s">
        <v>1083</v>
      </c>
      <c r="D81" s="106" t="str">
        <f>CONCATENATE([1]Sheet1!T81,".",[1]Sheet1!U81)</f>
        <v>1.27</v>
      </c>
      <c r="E81" s="106" t="str">
        <f>CONCATENATE([1]Sheet1!T81,".",[1]Sheet1!U81)</f>
        <v>1.27</v>
      </c>
      <c r="F81" s="55">
        <v>0</v>
      </c>
      <c r="G81" s="55" t="s">
        <v>141</v>
      </c>
      <c r="H81" s="55" t="s">
        <v>140</v>
      </c>
      <c r="I81" s="2" t="s">
        <v>270</v>
      </c>
      <c r="J81" t="s">
        <v>1669</v>
      </c>
      <c r="K81" s="2"/>
      <c r="L81" s="55" t="s">
        <v>139</v>
      </c>
      <c r="M81" s="55" t="s">
        <v>142</v>
      </c>
      <c r="N81" s="55" t="s">
        <v>139</v>
      </c>
      <c r="T81" s="107" t="s">
        <v>1569</v>
      </c>
      <c r="U81" s="106" t="str">
        <f>CONCATENATE([1]Sheet1!T81,".",[1]Sheet1!U81)</f>
        <v>1.27</v>
      </c>
    </row>
    <row r="82" spans="1:21">
      <c r="A82" s="2">
        <v>195</v>
      </c>
      <c r="B82" s="2" t="s">
        <v>1084</v>
      </c>
      <c r="D82" s="106" t="str">
        <f>CONCATENATE([1]Sheet1!T82,".",[1]Sheet1!U82)</f>
        <v>4.0</v>
      </c>
      <c r="E82" s="106" t="str">
        <f>CONCATENATE([1]Sheet1!T82,".",[1]Sheet1!U82)</f>
        <v>4.0</v>
      </c>
      <c r="F82" s="55">
        <v>0</v>
      </c>
      <c r="G82" s="55" t="s">
        <v>141</v>
      </c>
      <c r="H82" s="55" t="s">
        <v>140</v>
      </c>
      <c r="I82" s="2" t="s">
        <v>270</v>
      </c>
      <c r="J82" t="s">
        <v>1669</v>
      </c>
      <c r="K82" s="2"/>
      <c r="L82" s="55" t="s">
        <v>139</v>
      </c>
      <c r="M82" s="55" t="s">
        <v>142</v>
      </c>
      <c r="N82" s="55" t="s">
        <v>139</v>
      </c>
      <c r="T82" s="107" t="s">
        <v>1569</v>
      </c>
      <c r="U82" s="106" t="str">
        <f>CONCATENATE([1]Sheet1!T82,".",[1]Sheet1!U82)</f>
        <v>4.0</v>
      </c>
    </row>
    <row r="83" spans="1:21">
      <c r="A83" s="2">
        <v>196</v>
      </c>
      <c r="B83" s="2" t="s">
        <v>1085</v>
      </c>
      <c r="D83" s="106" t="str">
        <f>CONCATENATE([1]Sheet1!T83,".",[1]Sheet1!U83)</f>
        <v>1.33</v>
      </c>
      <c r="E83" s="106" t="str">
        <f>CONCATENATE([1]Sheet1!T83,".",[1]Sheet1!U83)</f>
        <v>1.33</v>
      </c>
      <c r="F83" s="55">
        <v>0</v>
      </c>
      <c r="G83" s="55" t="s">
        <v>141</v>
      </c>
      <c r="H83" s="55" t="s">
        <v>140</v>
      </c>
      <c r="I83" s="2" t="s">
        <v>270</v>
      </c>
      <c r="J83" t="s">
        <v>236</v>
      </c>
      <c r="K83" s="2"/>
      <c r="L83" s="55" t="s">
        <v>139</v>
      </c>
      <c r="M83" s="55" t="s">
        <v>142</v>
      </c>
      <c r="N83" s="55" t="s">
        <v>139</v>
      </c>
      <c r="T83" s="107" t="s">
        <v>1569</v>
      </c>
      <c r="U83" s="106" t="str">
        <f>CONCATENATE([1]Sheet1!T83,".",[1]Sheet1!U83)</f>
        <v>1.33</v>
      </c>
    </row>
    <row r="84" spans="1:21">
      <c r="A84" s="2">
        <v>199</v>
      </c>
      <c r="B84" s="2" t="s">
        <v>1085</v>
      </c>
      <c r="D84" s="106" t="str">
        <f>CONCATENATE([1]Sheet1!T84,".",[1]Sheet1!U84)</f>
        <v>1.33</v>
      </c>
      <c r="E84" s="106" t="str">
        <f>CONCATENATE([1]Sheet1!T84,".",[1]Sheet1!U84)</f>
        <v>1.33</v>
      </c>
      <c r="F84" s="55">
        <v>0</v>
      </c>
      <c r="G84" s="55" t="s">
        <v>141</v>
      </c>
      <c r="H84" s="55" t="s">
        <v>140</v>
      </c>
      <c r="I84" s="2" t="s">
        <v>270</v>
      </c>
      <c r="J84" t="s">
        <v>236</v>
      </c>
      <c r="K84" s="2"/>
      <c r="L84" s="55" t="s">
        <v>139</v>
      </c>
      <c r="M84" s="55" t="s">
        <v>142</v>
      </c>
      <c r="N84" s="55" t="s">
        <v>139</v>
      </c>
      <c r="T84" s="107" t="s">
        <v>1569</v>
      </c>
      <c r="U84" s="106" t="str">
        <f>CONCATENATE([1]Sheet1!T84,".",[1]Sheet1!U84)</f>
        <v>1.33</v>
      </c>
    </row>
    <row r="85" spans="1:21">
      <c r="A85" s="2">
        <v>201</v>
      </c>
      <c r="B85" s="2" t="s">
        <v>1086</v>
      </c>
      <c r="D85" s="106" t="str">
        <f>CONCATENATE([1]Sheet1!T85,".",[1]Sheet1!U85)</f>
        <v>4.8</v>
      </c>
      <c r="E85" s="106" t="str">
        <f>CONCATENATE([1]Sheet1!T85,".",[1]Sheet1!U85)</f>
        <v>4.8</v>
      </c>
      <c r="F85" s="55">
        <v>0</v>
      </c>
      <c r="G85" s="55" t="s">
        <v>141</v>
      </c>
      <c r="H85" s="55" t="s">
        <v>140</v>
      </c>
      <c r="I85" s="2" t="s">
        <v>270</v>
      </c>
      <c r="J85" t="s">
        <v>236</v>
      </c>
      <c r="K85" s="2"/>
      <c r="L85" s="55" t="s">
        <v>139</v>
      </c>
      <c r="M85" s="55" t="s">
        <v>142</v>
      </c>
      <c r="N85" s="55" t="s">
        <v>139</v>
      </c>
      <c r="T85" s="107" t="s">
        <v>1569</v>
      </c>
      <c r="U85" s="106" t="str">
        <f>CONCATENATE([1]Sheet1!T85,".",[1]Sheet1!U85)</f>
        <v>4.8</v>
      </c>
    </row>
    <row r="86" spans="1:21">
      <c r="A86" s="2">
        <v>204</v>
      </c>
      <c r="B86" s="2" t="s">
        <v>1087</v>
      </c>
      <c r="D86" s="106" t="str">
        <f>CONCATENATE([1]Sheet1!T86,".",[1]Sheet1!U86)</f>
        <v>0.30</v>
      </c>
      <c r="E86" s="106" t="str">
        <f>CONCATENATE([1]Sheet1!T86,".",[1]Sheet1!U86)</f>
        <v>0.30</v>
      </c>
      <c r="F86" s="55">
        <v>0</v>
      </c>
      <c r="G86" s="55" t="s">
        <v>141</v>
      </c>
      <c r="H86" s="55" t="s">
        <v>140</v>
      </c>
      <c r="I86" s="2" t="s">
        <v>270</v>
      </c>
      <c r="J86" t="s">
        <v>362</v>
      </c>
      <c r="K86" s="2"/>
      <c r="L86" s="55" t="s">
        <v>139</v>
      </c>
      <c r="M86" s="55" t="s">
        <v>142</v>
      </c>
      <c r="N86" s="55" t="s">
        <v>139</v>
      </c>
      <c r="T86" s="107" t="s">
        <v>1569</v>
      </c>
      <c r="U86" s="106" t="str">
        <f>CONCATENATE([1]Sheet1!T86,".",[1]Sheet1!U86)</f>
        <v>0.30</v>
      </c>
    </row>
    <row r="87" spans="1:21">
      <c r="A87" s="2">
        <v>206</v>
      </c>
      <c r="B87" s="2" t="s">
        <v>1088</v>
      </c>
      <c r="D87" s="106" t="str">
        <f>CONCATENATE([1]Sheet1!T87,".",[1]Sheet1!U87)</f>
        <v>3.5</v>
      </c>
      <c r="E87" s="106" t="str">
        <f>CONCATENATE([1]Sheet1!T87,".",[1]Sheet1!U87)</f>
        <v>3.5</v>
      </c>
      <c r="F87" s="55">
        <v>0</v>
      </c>
      <c r="G87" s="55" t="s">
        <v>141</v>
      </c>
      <c r="H87" s="55" t="s">
        <v>140</v>
      </c>
      <c r="I87" s="2" t="s">
        <v>270</v>
      </c>
      <c r="J87" t="s">
        <v>362</v>
      </c>
      <c r="K87" s="2"/>
      <c r="L87" s="55" t="s">
        <v>139</v>
      </c>
      <c r="M87" s="55" t="s">
        <v>142</v>
      </c>
      <c r="N87" s="55" t="s">
        <v>139</v>
      </c>
      <c r="T87" s="107" t="s">
        <v>1569</v>
      </c>
      <c r="U87" s="106" t="str">
        <f>CONCATENATE([1]Sheet1!T87,".",[1]Sheet1!U87)</f>
        <v>3.5</v>
      </c>
    </row>
    <row r="88" spans="1:21">
      <c r="A88" s="2">
        <v>207</v>
      </c>
      <c r="B88" s="2" t="s">
        <v>1089</v>
      </c>
      <c r="D88" s="106" t="str">
        <f>CONCATENATE([1]Sheet1!T88,".",[1]Sheet1!U88)</f>
        <v>3.39</v>
      </c>
      <c r="E88" s="106" t="str">
        <f>CONCATENATE([1]Sheet1!T88,".",[1]Sheet1!U88)</f>
        <v>3.39</v>
      </c>
      <c r="F88" s="55">
        <v>0</v>
      </c>
      <c r="G88" s="55" t="s">
        <v>141</v>
      </c>
      <c r="H88" s="55" t="s">
        <v>140</v>
      </c>
      <c r="I88" s="2" t="s">
        <v>270</v>
      </c>
      <c r="J88" t="s">
        <v>362</v>
      </c>
      <c r="K88" s="2"/>
      <c r="L88" s="55" t="s">
        <v>139</v>
      </c>
      <c r="M88" s="55" t="s">
        <v>142</v>
      </c>
      <c r="N88" s="55" t="s">
        <v>139</v>
      </c>
      <c r="T88" s="107" t="s">
        <v>1569</v>
      </c>
      <c r="U88" s="106" t="str">
        <f>CONCATENATE([1]Sheet1!T88,".",[1]Sheet1!U88)</f>
        <v>3.39</v>
      </c>
    </row>
    <row r="89" spans="1:21">
      <c r="A89" s="2">
        <v>209</v>
      </c>
      <c r="B89" s="2" t="s">
        <v>1090</v>
      </c>
      <c r="D89" s="106" t="str">
        <f>CONCATENATE([1]Sheet1!T89,".",[1]Sheet1!U89)</f>
        <v>1.0</v>
      </c>
      <c r="E89" s="106" t="str">
        <f>CONCATENATE([1]Sheet1!T89,".",[1]Sheet1!U89)</f>
        <v>1.0</v>
      </c>
      <c r="F89" s="55">
        <v>0</v>
      </c>
      <c r="G89" s="55" t="s">
        <v>141</v>
      </c>
      <c r="H89" s="55" t="s">
        <v>140</v>
      </c>
      <c r="I89" s="2" t="s">
        <v>270</v>
      </c>
      <c r="J89" t="s">
        <v>236</v>
      </c>
      <c r="K89" s="2"/>
      <c r="L89" s="55" t="s">
        <v>139</v>
      </c>
      <c r="M89" s="55" t="s">
        <v>142</v>
      </c>
      <c r="N89" s="55" t="s">
        <v>139</v>
      </c>
      <c r="T89" s="107" t="s">
        <v>1569</v>
      </c>
      <c r="U89" s="106" t="str">
        <f>CONCATENATE([1]Sheet1!T89,".",[1]Sheet1!U89)</f>
        <v>1.0</v>
      </c>
    </row>
    <row r="90" spans="1:21">
      <c r="A90" s="2">
        <v>210</v>
      </c>
      <c r="B90" s="2" t="s">
        <v>1091</v>
      </c>
      <c r="D90" s="106" t="str">
        <f>CONCATENATE([1]Sheet1!T90,".",[1]Sheet1!U90)</f>
        <v>3.38</v>
      </c>
      <c r="E90" s="106" t="str">
        <f>CONCATENATE([1]Sheet1!T90,".",[1]Sheet1!U90)</f>
        <v>3.38</v>
      </c>
      <c r="F90" s="55">
        <v>0</v>
      </c>
      <c r="G90" s="55" t="s">
        <v>141</v>
      </c>
      <c r="H90" s="55" t="s">
        <v>140</v>
      </c>
      <c r="I90" s="2" t="s">
        <v>270</v>
      </c>
      <c r="J90" t="s">
        <v>362</v>
      </c>
      <c r="K90" s="2"/>
      <c r="L90" s="55" t="s">
        <v>139</v>
      </c>
      <c r="M90" s="55" t="s">
        <v>142</v>
      </c>
      <c r="N90" s="55" t="s">
        <v>139</v>
      </c>
      <c r="T90" s="107" t="s">
        <v>1569</v>
      </c>
      <c r="U90" s="106" t="str">
        <f>CONCATENATE([1]Sheet1!T90,".",[1]Sheet1!U90)</f>
        <v>3.38</v>
      </c>
    </row>
    <row r="91" spans="1:21">
      <c r="A91" s="2">
        <v>211</v>
      </c>
      <c r="B91" s="2" t="s">
        <v>1092</v>
      </c>
      <c r="D91" s="106" t="str">
        <f>CONCATENATE([1]Sheet1!T91,".",[1]Sheet1!U91)</f>
        <v>4.2</v>
      </c>
      <c r="E91" s="106" t="str">
        <f>CONCATENATE([1]Sheet1!T91,".",[1]Sheet1!U91)</f>
        <v>4.2</v>
      </c>
      <c r="F91" s="55">
        <v>0</v>
      </c>
      <c r="G91" s="55" t="s">
        <v>141</v>
      </c>
      <c r="H91" s="55" t="s">
        <v>140</v>
      </c>
      <c r="I91" s="2" t="s">
        <v>270</v>
      </c>
      <c r="J91" t="s">
        <v>362</v>
      </c>
      <c r="K91" s="2"/>
      <c r="L91" s="55" t="s">
        <v>139</v>
      </c>
      <c r="M91" s="55" t="s">
        <v>142</v>
      </c>
      <c r="N91" s="55" t="s">
        <v>139</v>
      </c>
      <c r="T91" s="107" t="s">
        <v>1569</v>
      </c>
      <c r="U91" s="106" t="str">
        <f>CONCATENATE([1]Sheet1!T91,".",[1]Sheet1!U91)</f>
        <v>4.2</v>
      </c>
    </row>
    <row r="92" spans="1:21">
      <c r="A92" s="2">
        <v>212</v>
      </c>
      <c r="B92" s="2" t="s">
        <v>1093</v>
      </c>
      <c r="D92" s="106" t="str">
        <f>CONCATENATE([1]Sheet1!T92,".",[1]Sheet1!U92)</f>
        <v>4.17</v>
      </c>
      <c r="E92" s="106" t="str">
        <f>CONCATENATE([1]Sheet1!T92,".",[1]Sheet1!U92)</f>
        <v>4.17</v>
      </c>
      <c r="F92" s="55">
        <v>0</v>
      </c>
      <c r="G92" s="55" t="s">
        <v>141</v>
      </c>
      <c r="H92" s="55" t="s">
        <v>140</v>
      </c>
      <c r="I92" s="2" t="s">
        <v>270</v>
      </c>
      <c r="J92" t="s">
        <v>362</v>
      </c>
      <c r="K92" s="2"/>
      <c r="L92" s="55" t="s">
        <v>139</v>
      </c>
      <c r="M92" s="55" t="s">
        <v>142</v>
      </c>
      <c r="N92" s="55" t="s">
        <v>139</v>
      </c>
      <c r="T92" s="107" t="s">
        <v>1569</v>
      </c>
      <c r="U92" s="106" t="str">
        <f>CONCATENATE([1]Sheet1!T92,".",[1]Sheet1!U92)</f>
        <v>4.17</v>
      </c>
    </row>
    <row r="93" spans="1:21">
      <c r="A93" s="2">
        <v>213</v>
      </c>
      <c r="B93" s="2" t="s">
        <v>1094</v>
      </c>
      <c r="D93" s="106" t="str">
        <f>CONCATENATE([1]Sheet1!T93,".",[1]Sheet1!U93)</f>
        <v>3.31</v>
      </c>
      <c r="E93" s="106" t="str">
        <f>CONCATENATE([1]Sheet1!T93,".",[1]Sheet1!U93)</f>
        <v>3.31</v>
      </c>
      <c r="F93" s="55">
        <v>0</v>
      </c>
      <c r="G93" s="55" t="s">
        <v>141</v>
      </c>
      <c r="H93" s="55" t="s">
        <v>140</v>
      </c>
      <c r="I93" s="2" t="s">
        <v>270</v>
      </c>
      <c r="J93" t="s">
        <v>236</v>
      </c>
      <c r="K93" s="2"/>
      <c r="L93" s="55" t="s">
        <v>139</v>
      </c>
      <c r="M93" s="55" t="s">
        <v>142</v>
      </c>
      <c r="N93" s="55" t="s">
        <v>139</v>
      </c>
      <c r="T93" s="107" t="s">
        <v>1569</v>
      </c>
      <c r="U93" s="106" t="str">
        <f>CONCATENATE([1]Sheet1!T93,".",[1]Sheet1!U93)</f>
        <v>3.31</v>
      </c>
    </row>
    <row r="94" spans="1:21">
      <c r="A94" s="2">
        <v>216</v>
      </c>
      <c r="B94" s="2" t="s">
        <v>1095</v>
      </c>
      <c r="D94" s="106" t="str">
        <f>CONCATENATE([1]Sheet1!T94,".",[1]Sheet1!U94)</f>
        <v>4.0</v>
      </c>
      <c r="E94" s="106" t="str">
        <f>CONCATENATE([1]Sheet1!T94,".",[1]Sheet1!U94)</f>
        <v>4.0</v>
      </c>
      <c r="F94" s="55">
        <v>0</v>
      </c>
      <c r="G94" s="55" t="s">
        <v>141</v>
      </c>
      <c r="H94" s="55" t="s">
        <v>140</v>
      </c>
      <c r="I94" s="2" t="s">
        <v>270</v>
      </c>
      <c r="J94" t="s">
        <v>236</v>
      </c>
      <c r="K94" s="2"/>
      <c r="L94" s="55" t="s">
        <v>139</v>
      </c>
      <c r="M94" s="55" t="s">
        <v>142</v>
      </c>
      <c r="N94" s="55" t="s">
        <v>139</v>
      </c>
      <c r="T94" s="107" t="s">
        <v>1569</v>
      </c>
      <c r="U94" s="106" t="str">
        <f>CONCATENATE([1]Sheet1!T94,".",[1]Sheet1!U94)</f>
        <v>4.0</v>
      </c>
    </row>
    <row r="95" spans="1:21">
      <c r="A95" s="2">
        <v>222</v>
      </c>
      <c r="B95" s="2" t="s">
        <v>1096</v>
      </c>
      <c r="D95" s="106" t="str">
        <f>CONCATENATE([1]Sheet1!T95,".",[1]Sheet1!U95)</f>
        <v>1.10</v>
      </c>
      <c r="E95" s="106" t="str">
        <f>CONCATENATE([1]Sheet1!T95,".",[1]Sheet1!U95)</f>
        <v>1.10</v>
      </c>
      <c r="F95" s="55">
        <v>0</v>
      </c>
      <c r="G95" s="55" t="s">
        <v>141</v>
      </c>
      <c r="H95" s="55" t="s">
        <v>140</v>
      </c>
      <c r="I95" s="2" t="s">
        <v>270</v>
      </c>
      <c r="J95" t="s">
        <v>362</v>
      </c>
      <c r="K95" s="2"/>
      <c r="L95" s="55" t="s">
        <v>139</v>
      </c>
      <c r="M95" s="55" t="s">
        <v>142</v>
      </c>
      <c r="N95" s="55" t="s">
        <v>139</v>
      </c>
      <c r="T95" s="107" t="s">
        <v>1569</v>
      </c>
      <c r="U95" s="106" t="str">
        <f>CONCATENATE([1]Sheet1!T95,".",[1]Sheet1!U95)</f>
        <v>1.10</v>
      </c>
    </row>
    <row r="96" spans="1:21">
      <c r="A96" s="2">
        <v>227</v>
      </c>
      <c r="B96" s="2" t="s">
        <v>1097</v>
      </c>
      <c r="D96" s="106" t="str">
        <f>CONCATENATE([1]Sheet1!T96,".",[1]Sheet1!U96)</f>
        <v>1.37</v>
      </c>
      <c r="E96" s="106" t="str">
        <f>CONCATENATE([1]Sheet1!T96,".",[1]Sheet1!U96)</f>
        <v>1.37</v>
      </c>
      <c r="F96" s="55">
        <v>0</v>
      </c>
      <c r="G96" s="55" t="s">
        <v>141</v>
      </c>
      <c r="H96" s="55" t="s">
        <v>140</v>
      </c>
      <c r="I96" s="2" t="s">
        <v>270</v>
      </c>
      <c r="J96" t="s">
        <v>362</v>
      </c>
      <c r="K96" s="2"/>
      <c r="L96" s="55" t="s">
        <v>139</v>
      </c>
      <c r="M96" s="55" t="s">
        <v>142</v>
      </c>
      <c r="N96" s="55" t="s">
        <v>139</v>
      </c>
      <c r="T96" s="107" t="s">
        <v>1569</v>
      </c>
      <c r="U96" s="106" t="str">
        <f>CONCATENATE([1]Sheet1!T96,".",[1]Sheet1!U96)</f>
        <v>1.37</v>
      </c>
    </row>
    <row r="97" spans="1:21">
      <c r="A97" s="2">
        <v>233</v>
      </c>
      <c r="B97" s="2" t="s">
        <v>1098</v>
      </c>
      <c r="D97" s="106" t="str">
        <f>CONCATENATE([1]Sheet1!T97,".",[1]Sheet1!U97)</f>
        <v>3.13</v>
      </c>
      <c r="E97" s="106" t="str">
        <f>CONCATENATE([1]Sheet1!T97,".",[1]Sheet1!U97)</f>
        <v>3.13</v>
      </c>
      <c r="F97" s="55">
        <v>0</v>
      </c>
      <c r="G97" s="55" t="s">
        <v>141</v>
      </c>
      <c r="H97" s="55" t="s">
        <v>140</v>
      </c>
      <c r="I97" s="2" t="s">
        <v>270</v>
      </c>
      <c r="J97" t="s">
        <v>362</v>
      </c>
      <c r="K97" s="2"/>
      <c r="L97" s="55" t="s">
        <v>139</v>
      </c>
      <c r="M97" s="55" t="s">
        <v>142</v>
      </c>
      <c r="N97" s="55" t="s">
        <v>139</v>
      </c>
      <c r="T97" s="107" t="s">
        <v>1569</v>
      </c>
      <c r="U97" s="106" t="str">
        <f>CONCATENATE([1]Sheet1!T97,".",[1]Sheet1!U97)</f>
        <v>3.13</v>
      </c>
    </row>
    <row r="98" spans="1:21">
      <c r="A98" s="2">
        <v>234</v>
      </c>
      <c r="B98" s="2" t="s">
        <v>1099</v>
      </c>
      <c r="D98" s="106" t="str">
        <f>CONCATENATE([1]Sheet1!T98,".",[1]Sheet1!U98)</f>
        <v>3.13</v>
      </c>
      <c r="E98" s="106" t="str">
        <f>CONCATENATE([1]Sheet1!T98,".",[1]Sheet1!U98)</f>
        <v>3.13</v>
      </c>
      <c r="F98" s="55">
        <v>0</v>
      </c>
      <c r="G98" s="55" t="s">
        <v>141</v>
      </c>
      <c r="H98" s="55" t="s">
        <v>140</v>
      </c>
      <c r="I98" s="2" t="s">
        <v>270</v>
      </c>
      <c r="J98" t="s">
        <v>362</v>
      </c>
      <c r="K98" s="2"/>
      <c r="L98" s="55" t="s">
        <v>139</v>
      </c>
      <c r="M98" s="55" t="s">
        <v>142</v>
      </c>
      <c r="N98" s="55" t="s">
        <v>139</v>
      </c>
      <c r="T98" s="107" t="s">
        <v>1569</v>
      </c>
      <c r="U98" s="106" t="str">
        <f>CONCATENATE([1]Sheet1!T98,".",[1]Sheet1!U98)</f>
        <v>3.13</v>
      </c>
    </row>
    <row r="99" spans="1:21">
      <c r="A99" s="2">
        <v>237</v>
      </c>
      <c r="B99" s="2" t="s">
        <v>1100</v>
      </c>
      <c r="D99" s="106" t="str">
        <f>CONCATENATE([1]Sheet1!T99,".",[1]Sheet1!U99)</f>
        <v>1.33</v>
      </c>
      <c r="E99" s="106" t="str">
        <f>CONCATENATE([1]Sheet1!T99,".",[1]Sheet1!U99)</f>
        <v>1.33</v>
      </c>
      <c r="F99" s="55">
        <v>0</v>
      </c>
      <c r="G99" s="55" t="s">
        <v>141</v>
      </c>
      <c r="H99" s="55" t="s">
        <v>140</v>
      </c>
      <c r="I99" s="2" t="s">
        <v>270</v>
      </c>
      <c r="J99" t="s">
        <v>362</v>
      </c>
      <c r="K99" s="2"/>
      <c r="L99" s="55" t="s">
        <v>139</v>
      </c>
      <c r="M99" s="55" t="s">
        <v>142</v>
      </c>
      <c r="N99" s="55" t="s">
        <v>139</v>
      </c>
      <c r="T99" s="107" t="s">
        <v>1569</v>
      </c>
      <c r="U99" s="106" t="str">
        <f>CONCATENATE([1]Sheet1!T99,".",[1]Sheet1!U99)</f>
        <v>1.33</v>
      </c>
    </row>
    <row r="100" spans="1:21">
      <c r="A100" s="2">
        <v>241</v>
      </c>
      <c r="B100" s="2" t="s">
        <v>1101</v>
      </c>
      <c r="D100" s="106" t="str">
        <f>CONCATENATE([1]Sheet1!T100,".",[1]Sheet1!U100)</f>
        <v>3.0</v>
      </c>
      <c r="E100" s="106" t="str">
        <f>CONCATENATE([1]Sheet1!T100,".",[1]Sheet1!U100)</f>
        <v>3.0</v>
      </c>
      <c r="F100" s="55">
        <v>0</v>
      </c>
      <c r="G100" s="55" t="s">
        <v>141</v>
      </c>
      <c r="H100" s="55" t="s">
        <v>140</v>
      </c>
      <c r="I100" s="2" t="s">
        <v>270</v>
      </c>
      <c r="J100" t="s">
        <v>1669</v>
      </c>
      <c r="K100" s="2"/>
      <c r="L100" s="55" t="s">
        <v>139</v>
      </c>
      <c r="M100" s="55" t="s">
        <v>142</v>
      </c>
      <c r="N100" s="55" t="s">
        <v>139</v>
      </c>
      <c r="T100" s="107" t="s">
        <v>1569</v>
      </c>
      <c r="U100" s="106" t="str">
        <f>CONCATENATE([1]Sheet1!T100,".",[1]Sheet1!U100)</f>
        <v>3.0</v>
      </c>
    </row>
    <row r="101" spans="1:21">
      <c r="A101" s="2">
        <v>243</v>
      </c>
      <c r="B101" s="2" t="s">
        <v>1102</v>
      </c>
      <c r="D101" s="106" t="str">
        <f>CONCATENATE([1]Sheet1!T101,".",[1]Sheet1!U101)</f>
        <v>3.10</v>
      </c>
      <c r="E101" s="106" t="str">
        <f>CONCATENATE([1]Sheet1!T101,".",[1]Sheet1!U101)</f>
        <v>3.10</v>
      </c>
      <c r="F101" s="55">
        <v>0</v>
      </c>
      <c r="G101" s="55" t="s">
        <v>141</v>
      </c>
      <c r="H101" s="55" t="s">
        <v>140</v>
      </c>
      <c r="I101" s="2" t="s">
        <v>270</v>
      </c>
      <c r="J101" t="s">
        <v>362</v>
      </c>
      <c r="K101" s="2"/>
      <c r="L101" s="55" t="s">
        <v>139</v>
      </c>
      <c r="M101" s="55" t="s">
        <v>142</v>
      </c>
      <c r="N101" s="55" t="s">
        <v>139</v>
      </c>
      <c r="T101" s="107" t="s">
        <v>1569</v>
      </c>
      <c r="U101" s="106" t="str">
        <f>CONCATENATE([1]Sheet1!T101,".",[1]Sheet1!U101)</f>
        <v>3.10</v>
      </c>
    </row>
    <row r="102" spans="1:21">
      <c r="A102" s="2">
        <v>263</v>
      </c>
      <c r="B102" s="2" t="s">
        <v>1027</v>
      </c>
      <c r="D102" s="106" t="str">
        <f>CONCATENATE([1]Sheet1!T102,".",[1]Sheet1!U102)</f>
        <v>1.19</v>
      </c>
      <c r="E102" s="106" t="str">
        <f>CONCATENATE([1]Sheet1!T102,".",[1]Sheet1!U102)</f>
        <v>1.19</v>
      </c>
      <c r="F102" s="55">
        <v>0</v>
      </c>
      <c r="G102" s="55" t="s">
        <v>141</v>
      </c>
      <c r="H102" s="55" t="s">
        <v>140</v>
      </c>
      <c r="I102" s="2" t="s">
        <v>270</v>
      </c>
      <c r="J102" t="s">
        <v>362</v>
      </c>
      <c r="K102" s="2"/>
      <c r="L102" s="55" t="s">
        <v>139</v>
      </c>
      <c r="M102" s="55" t="s">
        <v>142</v>
      </c>
      <c r="N102" s="55" t="s">
        <v>139</v>
      </c>
      <c r="T102" s="107" t="s">
        <v>1569</v>
      </c>
      <c r="U102" s="106" t="str">
        <f>CONCATENATE([1]Sheet1!T102,".",[1]Sheet1!U102)</f>
        <v>1.19</v>
      </c>
    </row>
    <row r="103" spans="1:21">
      <c r="A103" s="2">
        <v>270</v>
      </c>
      <c r="B103" s="2" t="s">
        <v>1103</v>
      </c>
      <c r="D103" s="106" t="str">
        <f>CONCATENATE([1]Sheet1!T103,".",[1]Sheet1!U103)</f>
        <v>3.33</v>
      </c>
      <c r="E103" s="106" t="str">
        <f>CONCATENATE([1]Sheet1!T103,".",[1]Sheet1!U103)</f>
        <v>3.33</v>
      </c>
      <c r="F103" s="55">
        <v>0</v>
      </c>
      <c r="G103" s="55" t="s">
        <v>141</v>
      </c>
      <c r="H103" s="55" t="s">
        <v>140</v>
      </c>
      <c r="I103" s="2" t="s">
        <v>270</v>
      </c>
      <c r="J103" t="s">
        <v>362</v>
      </c>
      <c r="K103" s="2"/>
      <c r="L103" s="55" t="s">
        <v>139</v>
      </c>
      <c r="M103" s="55" t="s">
        <v>142</v>
      </c>
      <c r="N103" s="55" t="s">
        <v>139</v>
      </c>
      <c r="T103" s="107" t="s">
        <v>1569</v>
      </c>
      <c r="U103" s="106" t="str">
        <f>CONCATENATE([1]Sheet1!T103,".",[1]Sheet1!U103)</f>
        <v>3.33</v>
      </c>
    </row>
    <row r="104" spans="1:21">
      <c r="A104" s="2">
        <v>271</v>
      </c>
      <c r="B104" s="2" t="s">
        <v>1102</v>
      </c>
      <c r="D104" s="106" t="str">
        <f>CONCATENATE([1]Sheet1!T104,".",[1]Sheet1!U104)</f>
        <v>4.0</v>
      </c>
      <c r="E104" s="106" t="str">
        <f>CONCATENATE([1]Sheet1!T104,".",[1]Sheet1!U104)</f>
        <v>4.0</v>
      </c>
      <c r="F104" s="55">
        <v>0</v>
      </c>
      <c r="G104" s="55" t="s">
        <v>141</v>
      </c>
      <c r="H104" s="55" t="s">
        <v>140</v>
      </c>
      <c r="I104" s="2" t="s">
        <v>270</v>
      </c>
      <c r="J104" t="s">
        <v>236</v>
      </c>
      <c r="K104" s="2"/>
      <c r="L104" s="55" t="s">
        <v>139</v>
      </c>
      <c r="M104" s="55" t="s">
        <v>142</v>
      </c>
      <c r="N104" s="55" t="s">
        <v>139</v>
      </c>
      <c r="T104" s="107" t="s">
        <v>1569</v>
      </c>
      <c r="U104" s="106" t="str">
        <f>CONCATENATE([1]Sheet1!T104,".",[1]Sheet1!U104)</f>
        <v>4.0</v>
      </c>
    </row>
    <row r="105" spans="1:21">
      <c r="A105" s="2">
        <v>283</v>
      </c>
      <c r="B105" s="2" t="s">
        <v>1104</v>
      </c>
      <c r="D105" s="106" t="str">
        <f>CONCATENATE([1]Sheet1!T105,".",[1]Sheet1!U105)</f>
        <v>3.15</v>
      </c>
      <c r="E105" s="106" t="str">
        <f>CONCATENATE([1]Sheet1!T105,".",[1]Sheet1!U105)</f>
        <v>3.15</v>
      </c>
      <c r="F105" s="55">
        <v>0</v>
      </c>
      <c r="G105" s="55" t="s">
        <v>141</v>
      </c>
      <c r="H105" s="55" t="s">
        <v>140</v>
      </c>
      <c r="I105" s="2" t="s">
        <v>270</v>
      </c>
      <c r="J105" t="s">
        <v>1669</v>
      </c>
      <c r="K105" s="2"/>
      <c r="L105" s="55" t="s">
        <v>139</v>
      </c>
      <c r="M105" s="55" t="s">
        <v>142</v>
      </c>
      <c r="N105" s="55" t="s">
        <v>139</v>
      </c>
      <c r="T105" s="107" t="s">
        <v>1569</v>
      </c>
      <c r="U105" s="106" t="str">
        <f>CONCATENATE([1]Sheet1!T105,".",[1]Sheet1!U105)</f>
        <v>3.15</v>
      </c>
    </row>
    <row r="106" spans="1:21">
      <c r="A106" s="2">
        <v>288</v>
      </c>
      <c r="B106" s="2" t="s">
        <v>1105</v>
      </c>
      <c r="D106" s="106" t="str">
        <f>CONCATENATE([1]Sheet1!T106,".",[1]Sheet1!U106)</f>
        <v>2.1</v>
      </c>
      <c r="E106" s="106" t="str">
        <f>CONCATENATE([1]Sheet1!T106,".",[1]Sheet1!U106)</f>
        <v>2.1</v>
      </c>
      <c r="F106" s="55">
        <v>0</v>
      </c>
      <c r="G106" s="55" t="s">
        <v>141</v>
      </c>
      <c r="H106" s="55" t="s">
        <v>140</v>
      </c>
      <c r="I106" s="2" t="s">
        <v>270</v>
      </c>
      <c r="J106" t="s">
        <v>362</v>
      </c>
      <c r="K106" s="2"/>
      <c r="L106" s="55" t="s">
        <v>139</v>
      </c>
      <c r="M106" s="55" t="s">
        <v>142</v>
      </c>
      <c r="N106" s="55" t="s">
        <v>139</v>
      </c>
      <c r="T106" s="107" t="s">
        <v>1569</v>
      </c>
      <c r="U106" s="106" t="str">
        <f>CONCATENATE([1]Sheet1!T106,".",[1]Sheet1!U106)</f>
        <v>2.1</v>
      </c>
    </row>
    <row r="107" spans="1:21">
      <c r="A107" s="2">
        <v>289</v>
      </c>
      <c r="B107" s="2" t="s">
        <v>1106</v>
      </c>
      <c r="D107" s="106" t="str">
        <f>CONCATENATE([1]Sheet1!T107,".",[1]Sheet1!U107)</f>
        <v>3.34</v>
      </c>
      <c r="E107" s="106" t="str">
        <f>CONCATENATE([1]Sheet1!T107,".",[1]Sheet1!U107)</f>
        <v>3.34</v>
      </c>
      <c r="F107" s="55">
        <v>0</v>
      </c>
      <c r="G107" s="55" t="s">
        <v>141</v>
      </c>
      <c r="H107" s="55" t="s">
        <v>140</v>
      </c>
      <c r="I107" s="2" t="s">
        <v>270</v>
      </c>
      <c r="J107" t="s">
        <v>362</v>
      </c>
      <c r="K107" s="2"/>
      <c r="L107" s="55" t="s">
        <v>139</v>
      </c>
      <c r="M107" s="55" t="s">
        <v>142</v>
      </c>
      <c r="N107" s="55" t="s">
        <v>139</v>
      </c>
      <c r="T107" s="107" t="s">
        <v>1569</v>
      </c>
      <c r="U107" s="106" t="str">
        <f>CONCATENATE([1]Sheet1!T107,".",[1]Sheet1!U107)</f>
        <v>3.34</v>
      </c>
    </row>
    <row r="108" spans="1:21">
      <c r="A108" s="2">
        <v>290</v>
      </c>
      <c r="B108" s="2" t="s">
        <v>1107</v>
      </c>
      <c r="D108" s="106" t="str">
        <f>CONCATENATE([1]Sheet1!T108,".",[1]Sheet1!U108)</f>
        <v>4.2</v>
      </c>
      <c r="E108" s="106" t="str">
        <f>CONCATENATE([1]Sheet1!T108,".",[1]Sheet1!U108)</f>
        <v>4.2</v>
      </c>
      <c r="F108" s="55">
        <v>0</v>
      </c>
      <c r="G108" s="55" t="s">
        <v>141</v>
      </c>
      <c r="H108" s="55" t="s">
        <v>140</v>
      </c>
      <c r="I108" s="2" t="s">
        <v>270</v>
      </c>
      <c r="J108" t="s">
        <v>1669</v>
      </c>
      <c r="K108" s="2"/>
      <c r="L108" s="55" t="s">
        <v>139</v>
      </c>
      <c r="M108" s="55" t="s">
        <v>142</v>
      </c>
      <c r="N108" s="55" t="s">
        <v>139</v>
      </c>
      <c r="T108" s="107" t="s">
        <v>1569</v>
      </c>
      <c r="U108" s="106" t="str">
        <f>CONCATENATE([1]Sheet1!T108,".",[1]Sheet1!U108)</f>
        <v>4.2</v>
      </c>
    </row>
    <row r="109" spans="1:21">
      <c r="A109" s="2">
        <v>293</v>
      </c>
      <c r="B109" s="2" t="s">
        <v>1108</v>
      </c>
      <c r="D109" s="106" t="str">
        <f>CONCATENATE([1]Sheet1!T109,".",[1]Sheet1!U109)</f>
        <v>1.0</v>
      </c>
      <c r="E109" s="106" t="str">
        <f>CONCATENATE([1]Sheet1!T109,".",[1]Sheet1!U109)</f>
        <v>1.0</v>
      </c>
      <c r="F109" s="55">
        <v>0</v>
      </c>
      <c r="G109" s="55" t="s">
        <v>141</v>
      </c>
      <c r="H109" s="55" t="s">
        <v>140</v>
      </c>
      <c r="I109" s="2" t="s">
        <v>270</v>
      </c>
      <c r="J109" t="s">
        <v>362</v>
      </c>
      <c r="K109" s="2"/>
      <c r="L109" s="55" t="s">
        <v>139</v>
      </c>
      <c r="M109" s="55" t="s">
        <v>142</v>
      </c>
      <c r="N109" s="55" t="s">
        <v>139</v>
      </c>
      <c r="T109" s="107" t="s">
        <v>1569</v>
      </c>
      <c r="U109" s="106" t="str">
        <f>CONCATENATE([1]Sheet1!T109,".",[1]Sheet1!U109)</f>
        <v>1.0</v>
      </c>
    </row>
    <row r="110" spans="1:21">
      <c r="A110" s="2">
        <v>300</v>
      </c>
      <c r="B110" s="2" t="s">
        <v>1034</v>
      </c>
      <c r="D110" s="106" t="str">
        <f>CONCATENATE([1]Sheet1!T110,".",[1]Sheet1!U110)</f>
        <v>2.0</v>
      </c>
      <c r="E110" s="106" t="str">
        <f>CONCATENATE([1]Sheet1!T110,".",[1]Sheet1!U110)</f>
        <v>2.0</v>
      </c>
      <c r="F110" s="55">
        <v>0</v>
      </c>
      <c r="G110" s="55" t="s">
        <v>141</v>
      </c>
      <c r="H110" s="55" t="s">
        <v>140</v>
      </c>
      <c r="I110" s="2" t="s">
        <v>270</v>
      </c>
      <c r="J110" t="s">
        <v>362</v>
      </c>
      <c r="K110" s="2"/>
      <c r="L110" s="55" t="s">
        <v>139</v>
      </c>
      <c r="M110" s="55" t="s">
        <v>142</v>
      </c>
      <c r="N110" s="55" t="s">
        <v>139</v>
      </c>
      <c r="T110" s="107" t="s">
        <v>1569</v>
      </c>
      <c r="U110" s="106" t="str">
        <f>CONCATENATE([1]Sheet1!T110,".",[1]Sheet1!U110)</f>
        <v>2.0</v>
      </c>
    </row>
    <row r="111" spans="1:21">
      <c r="A111" s="2">
        <v>308</v>
      </c>
      <c r="B111" s="2" t="s">
        <v>1109</v>
      </c>
      <c r="D111" s="106" t="str">
        <f>CONCATENATE([1]Sheet1!T111,".",[1]Sheet1!U111)</f>
        <v>3.0</v>
      </c>
      <c r="E111" s="106" t="str">
        <f>CONCATENATE([1]Sheet1!T111,".",[1]Sheet1!U111)</f>
        <v>3.0</v>
      </c>
      <c r="F111" s="55">
        <v>0</v>
      </c>
      <c r="G111" s="55" t="s">
        <v>141</v>
      </c>
      <c r="H111" s="55" t="s">
        <v>140</v>
      </c>
      <c r="I111" s="2" t="s">
        <v>270</v>
      </c>
      <c r="J111" t="s">
        <v>362</v>
      </c>
      <c r="K111" s="2"/>
      <c r="L111" s="55" t="s">
        <v>139</v>
      </c>
      <c r="M111" s="55" t="s">
        <v>142</v>
      </c>
      <c r="N111" s="55" t="s">
        <v>139</v>
      </c>
      <c r="T111" s="107" t="s">
        <v>1569</v>
      </c>
      <c r="U111" s="106" t="str">
        <f>CONCATENATE([1]Sheet1!T111,".",[1]Sheet1!U111)</f>
        <v>3.0</v>
      </c>
    </row>
    <row r="112" spans="1:21">
      <c r="A112" s="2">
        <v>315</v>
      </c>
      <c r="B112" s="2" t="s">
        <v>1110</v>
      </c>
      <c r="D112" s="106" t="str">
        <f>CONCATENATE([1]Sheet1!T112,".",[1]Sheet1!U112)</f>
        <v>1.38</v>
      </c>
      <c r="E112" s="106" t="str">
        <f>CONCATENATE([1]Sheet1!T112,".",[1]Sheet1!U112)</f>
        <v>1.38</v>
      </c>
      <c r="F112" s="55">
        <v>0</v>
      </c>
      <c r="G112" s="55" t="s">
        <v>141</v>
      </c>
      <c r="H112" s="55" t="s">
        <v>140</v>
      </c>
      <c r="I112" s="2" t="s">
        <v>270</v>
      </c>
      <c r="J112" t="s">
        <v>362</v>
      </c>
      <c r="K112" s="2"/>
      <c r="L112" s="55" t="s">
        <v>139</v>
      </c>
      <c r="M112" s="55" t="s">
        <v>142</v>
      </c>
      <c r="N112" s="55" t="s">
        <v>139</v>
      </c>
      <c r="T112" s="107" t="s">
        <v>1569</v>
      </c>
      <c r="U112" s="106" t="str">
        <f>CONCATENATE([1]Sheet1!T112,".",[1]Sheet1!U112)</f>
        <v>1.38</v>
      </c>
    </row>
    <row r="113" spans="1:21">
      <c r="A113" s="2">
        <v>317</v>
      </c>
      <c r="B113" s="2" t="s">
        <v>1111</v>
      </c>
      <c r="D113" s="106" t="str">
        <f>CONCATENATE([1]Sheet1!T113,".",[1]Sheet1!U113)</f>
        <v>1.22</v>
      </c>
      <c r="E113" s="106" t="str">
        <f>CONCATENATE([1]Sheet1!T113,".",[1]Sheet1!U113)</f>
        <v>1.22</v>
      </c>
      <c r="F113" s="55">
        <v>0</v>
      </c>
      <c r="G113" s="55" t="s">
        <v>141</v>
      </c>
      <c r="H113" s="55" t="s">
        <v>140</v>
      </c>
      <c r="I113" s="2" t="s">
        <v>270</v>
      </c>
      <c r="J113" t="s">
        <v>1670</v>
      </c>
      <c r="K113" s="2"/>
      <c r="L113" s="55" t="s">
        <v>139</v>
      </c>
      <c r="M113" s="55" t="s">
        <v>142</v>
      </c>
      <c r="N113" s="55" t="s">
        <v>139</v>
      </c>
      <c r="T113" s="107" t="s">
        <v>1569</v>
      </c>
      <c r="U113" s="106" t="str">
        <f>CONCATENATE([1]Sheet1!T113,".",[1]Sheet1!U113)</f>
        <v>1.22</v>
      </c>
    </row>
    <row r="114" spans="1:21">
      <c r="A114" s="2">
        <v>320</v>
      </c>
      <c r="B114" s="2" t="s">
        <v>1112</v>
      </c>
      <c r="D114" s="106" t="str">
        <f>CONCATENATE([1]Sheet1!T114,".",[1]Sheet1!U114)</f>
        <v>2.11</v>
      </c>
      <c r="E114" s="106" t="str">
        <f>CONCATENATE([1]Sheet1!T114,".",[1]Sheet1!U114)</f>
        <v>2.11</v>
      </c>
      <c r="F114" s="55">
        <v>0</v>
      </c>
      <c r="G114" s="55" t="s">
        <v>141</v>
      </c>
      <c r="H114" s="55" t="s">
        <v>140</v>
      </c>
      <c r="I114" s="2" t="s">
        <v>270</v>
      </c>
      <c r="J114" t="s">
        <v>236</v>
      </c>
      <c r="K114" s="2"/>
      <c r="L114" s="55" t="s">
        <v>139</v>
      </c>
      <c r="M114" s="55" t="s">
        <v>142</v>
      </c>
      <c r="N114" s="55" t="s">
        <v>139</v>
      </c>
      <c r="T114" s="107" t="s">
        <v>1569</v>
      </c>
      <c r="U114" s="106" t="str">
        <f>CONCATENATE([1]Sheet1!T114,".",[1]Sheet1!U114)</f>
        <v>2.11</v>
      </c>
    </row>
    <row r="115" spans="1:21">
      <c r="A115" s="2">
        <v>330</v>
      </c>
      <c r="B115" s="2" t="s">
        <v>1113</v>
      </c>
      <c r="D115" s="106" t="str">
        <f>CONCATENATE([1]Sheet1!T115,".",[1]Sheet1!U115)</f>
        <v>4.6</v>
      </c>
      <c r="E115" s="106" t="str">
        <f>CONCATENATE([1]Sheet1!T115,".",[1]Sheet1!U115)</f>
        <v>4.6</v>
      </c>
      <c r="F115" s="55">
        <v>0</v>
      </c>
      <c r="G115" s="55" t="s">
        <v>141</v>
      </c>
      <c r="H115" s="55" t="s">
        <v>140</v>
      </c>
      <c r="I115" s="2" t="s">
        <v>270</v>
      </c>
      <c r="J115" t="s">
        <v>362</v>
      </c>
      <c r="K115" s="2"/>
      <c r="L115" s="55" t="s">
        <v>139</v>
      </c>
      <c r="M115" s="55" t="s">
        <v>142</v>
      </c>
      <c r="N115" s="55" t="s">
        <v>139</v>
      </c>
      <c r="T115" s="107" t="s">
        <v>1569</v>
      </c>
      <c r="U115" s="106" t="str">
        <f>CONCATENATE([1]Sheet1!T115,".",[1]Sheet1!U115)</f>
        <v>4.6</v>
      </c>
    </row>
    <row r="116" spans="1:21">
      <c r="A116" s="2">
        <v>331</v>
      </c>
      <c r="B116" s="2" t="s">
        <v>1100</v>
      </c>
      <c r="D116" s="106" t="str">
        <f>CONCATENATE([1]Sheet1!T116,".",[1]Sheet1!U116)</f>
        <v>1.33</v>
      </c>
      <c r="E116" s="106" t="str">
        <f>CONCATENATE([1]Sheet1!T116,".",[1]Sheet1!U116)</f>
        <v>1.33</v>
      </c>
      <c r="F116" s="55">
        <v>0</v>
      </c>
      <c r="G116" s="55" t="s">
        <v>141</v>
      </c>
      <c r="H116" s="55" t="s">
        <v>140</v>
      </c>
      <c r="I116" s="2" t="s">
        <v>270</v>
      </c>
      <c r="J116" t="s">
        <v>362</v>
      </c>
      <c r="K116" s="2"/>
      <c r="L116" s="55" t="s">
        <v>139</v>
      </c>
      <c r="M116" s="55" t="s">
        <v>142</v>
      </c>
      <c r="N116" s="55" t="s">
        <v>139</v>
      </c>
      <c r="T116" s="107" t="s">
        <v>1569</v>
      </c>
      <c r="U116" s="106" t="str">
        <f>CONCATENATE([1]Sheet1!T116,".",[1]Sheet1!U116)</f>
        <v>1.33</v>
      </c>
    </row>
    <row r="117" spans="1:21">
      <c r="A117" s="2">
        <v>333</v>
      </c>
      <c r="B117" s="2" t="s">
        <v>1114</v>
      </c>
      <c r="D117" s="106" t="str">
        <f>CONCATENATE([1]Sheet1!T117,".",[1]Sheet1!U117)</f>
        <v>4.0</v>
      </c>
      <c r="E117" s="106" t="str">
        <f>CONCATENATE([1]Sheet1!T117,".",[1]Sheet1!U117)</f>
        <v>4.0</v>
      </c>
      <c r="F117" s="55">
        <v>0</v>
      </c>
      <c r="G117" s="55" t="s">
        <v>141</v>
      </c>
      <c r="H117" s="55" t="s">
        <v>140</v>
      </c>
      <c r="I117" s="2" t="s">
        <v>270</v>
      </c>
      <c r="J117" t="s">
        <v>362</v>
      </c>
      <c r="K117" s="2"/>
      <c r="L117" s="55" t="s">
        <v>139</v>
      </c>
      <c r="M117" s="55" t="s">
        <v>142</v>
      </c>
      <c r="N117" s="55" t="s">
        <v>139</v>
      </c>
      <c r="T117" s="107" t="s">
        <v>1569</v>
      </c>
      <c r="U117" s="106" t="str">
        <f>CONCATENATE([1]Sheet1!T117,".",[1]Sheet1!U117)</f>
        <v>4.0</v>
      </c>
    </row>
    <row r="118" spans="1:21">
      <c r="A118" s="2">
        <v>336</v>
      </c>
      <c r="B118" s="2" t="s">
        <v>1115</v>
      </c>
      <c r="D118" s="106" t="str">
        <f>CONCATENATE([1]Sheet1!T118,".",[1]Sheet1!U118)</f>
        <v>0.33</v>
      </c>
      <c r="E118" s="106" t="str">
        <f>CONCATENATE([1]Sheet1!T118,".",[1]Sheet1!U118)</f>
        <v>0.33</v>
      </c>
      <c r="F118" s="55">
        <v>0</v>
      </c>
      <c r="G118" s="55" t="s">
        <v>141</v>
      </c>
      <c r="H118" s="55" t="s">
        <v>140</v>
      </c>
      <c r="I118" s="2" t="s">
        <v>270</v>
      </c>
      <c r="J118" t="s">
        <v>362</v>
      </c>
      <c r="K118" s="2"/>
      <c r="L118" s="55" t="s">
        <v>139</v>
      </c>
      <c r="M118" s="55" t="s">
        <v>142</v>
      </c>
      <c r="N118" s="55" t="s">
        <v>139</v>
      </c>
      <c r="T118" s="107" t="s">
        <v>1569</v>
      </c>
      <c r="U118" s="106" t="str">
        <f>CONCATENATE([1]Sheet1!T118,".",[1]Sheet1!U118)</f>
        <v>0.33</v>
      </c>
    </row>
    <row r="119" spans="1:21">
      <c r="A119" s="2">
        <v>338</v>
      </c>
      <c r="B119" s="2" t="s">
        <v>1116</v>
      </c>
      <c r="D119" s="106" t="str">
        <f>CONCATENATE([1]Sheet1!T119,".",[1]Sheet1!U119)</f>
        <v>1.34</v>
      </c>
      <c r="E119" s="106" t="str">
        <f>CONCATENATE([1]Sheet1!T119,".",[1]Sheet1!U119)</f>
        <v>1.34</v>
      </c>
      <c r="F119" s="55">
        <v>0</v>
      </c>
      <c r="G119" s="55" t="s">
        <v>141</v>
      </c>
      <c r="H119" s="55" t="s">
        <v>140</v>
      </c>
      <c r="I119" s="2" t="s">
        <v>270</v>
      </c>
      <c r="J119" t="s">
        <v>362</v>
      </c>
      <c r="K119" s="2"/>
      <c r="L119" s="55" t="s">
        <v>139</v>
      </c>
      <c r="M119" s="55" t="s">
        <v>142</v>
      </c>
      <c r="N119" s="55" t="s">
        <v>139</v>
      </c>
      <c r="T119" s="107" t="s">
        <v>1569</v>
      </c>
      <c r="U119" s="106" t="str">
        <f>CONCATENATE([1]Sheet1!T119,".",[1]Sheet1!U119)</f>
        <v>1.34</v>
      </c>
    </row>
    <row r="120" spans="1:21">
      <c r="A120" s="2">
        <v>340</v>
      </c>
      <c r="B120" s="2" t="s">
        <v>1117</v>
      </c>
      <c r="D120" s="106" t="str">
        <f>CONCATENATE([1]Sheet1!T120,".",[1]Sheet1!U120)</f>
        <v>1.1</v>
      </c>
      <c r="E120" s="106" t="str">
        <f>CONCATENATE([1]Sheet1!T120,".",[1]Sheet1!U120)</f>
        <v>1.1</v>
      </c>
      <c r="F120" s="55">
        <v>0</v>
      </c>
      <c r="G120" s="55" t="s">
        <v>141</v>
      </c>
      <c r="H120" s="55" t="s">
        <v>140</v>
      </c>
      <c r="I120" s="2" t="s">
        <v>270</v>
      </c>
      <c r="J120" t="s">
        <v>1669</v>
      </c>
      <c r="K120" s="2"/>
      <c r="L120" s="55" t="s">
        <v>139</v>
      </c>
      <c r="M120" s="55" t="s">
        <v>142</v>
      </c>
      <c r="N120" s="55" t="s">
        <v>139</v>
      </c>
      <c r="T120" s="107" t="s">
        <v>1569</v>
      </c>
      <c r="U120" s="106" t="str">
        <f>CONCATENATE([1]Sheet1!T120,".",[1]Sheet1!U120)</f>
        <v>1.1</v>
      </c>
    </row>
    <row r="121" spans="1:21">
      <c r="A121" s="2">
        <v>341</v>
      </c>
      <c r="B121" s="2" t="s">
        <v>1118</v>
      </c>
      <c r="D121" s="106" t="str">
        <f>CONCATENATE([1]Sheet1!T121,".",[1]Sheet1!U121)</f>
        <v>1.9</v>
      </c>
      <c r="E121" s="106" t="str">
        <f>CONCATENATE([1]Sheet1!T121,".",[1]Sheet1!U121)</f>
        <v>1.9</v>
      </c>
      <c r="F121" s="55">
        <v>0</v>
      </c>
      <c r="G121" s="55" t="s">
        <v>141</v>
      </c>
      <c r="H121" s="55" t="s">
        <v>140</v>
      </c>
      <c r="I121" s="2" t="s">
        <v>270</v>
      </c>
      <c r="J121" t="s">
        <v>362</v>
      </c>
      <c r="K121" s="2"/>
      <c r="L121" s="55" t="s">
        <v>139</v>
      </c>
      <c r="M121" s="55" t="s">
        <v>142</v>
      </c>
      <c r="N121" s="55" t="s">
        <v>139</v>
      </c>
      <c r="T121" s="107" t="s">
        <v>1569</v>
      </c>
      <c r="U121" s="106" t="str">
        <f>CONCATENATE([1]Sheet1!T121,".",[1]Sheet1!U121)</f>
        <v>1.9</v>
      </c>
    </row>
    <row r="122" spans="1:21">
      <c r="A122" s="2">
        <v>342</v>
      </c>
      <c r="B122" s="2" t="s">
        <v>1093</v>
      </c>
      <c r="D122" s="106" t="str">
        <f>CONCATENATE([1]Sheet1!T122,".",[1]Sheet1!U122)</f>
        <v>3.20</v>
      </c>
      <c r="E122" s="106" t="str">
        <f>CONCATENATE([1]Sheet1!T122,".",[1]Sheet1!U122)</f>
        <v>3.20</v>
      </c>
      <c r="F122" s="55">
        <v>0</v>
      </c>
      <c r="G122" s="55" t="s">
        <v>141</v>
      </c>
      <c r="H122" s="55" t="s">
        <v>140</v>
      </c>
      <c r="I122" s="2" t="s">
        <v>270</v>
      </c>
      <c r="J122" t="s">
        <v>362</v>
      </c>
      <c r="K122" s="2"/>
      <c r="L122" s="55" t="s">
        <v>139</v>
      </c>
      <c r="M122" s="55" t="s">
        <v>142</v>
      </c>
      <c r="N122" s="55" t="s">
        <v>139</v>
      </c>
      <c r="T122" s="107" t="s">
        <v>1569</v>
      </c>
      <c r="U122" s="106" t="str">
        <f>CONCATENATE([1]Sheet1!T122,".",[1]Sheet1!U122)</f>
        <v>3.20</v>
      </c>
    </row>
    <row r="123" spans="1:21">
      <c r="A123" s="2">
        <v>343</v>
      </c>
      <c r="B123" s="2" t="s">
        <v>1119</v>
      </c>
      <c r="D123" s="106" t="str">
        <f>CONCATENATE([1]Sheet1!T123,".",[1]Sheet1!U123)</f>
        <v>1.10</v>
      </c>
      <c r="E123" s="106" t="str">
        <f>CONCATENATE([1]Sheet1!T123,".",[1]Sheet1!U123)</f>
        <v>1.10</v>
      </c>
      <c r="F123" s="55">
        <v>0</v>
      </c>
      <c r="G123" s="55" t="s">
        <v>141</v>
      </c>
      <c r="H123" s="55" t="s">
        <v>140</v>
      </c>
      <c r="I123" s="2" t="s">
        <v>270</v>
      </c>
      <c r="J123" t="s">
        <v>362</v>
      </c>
      <c r="K123" s="2"/>
      <c r="L123" s="55" t="s">
        <v>139</v>
      </c>
      <c r="M123" s="55" t="s">
        <v>142</v>
      </c>
      <c r="N123" s="55" t="s">
        <v>139</v>
      </c>
      <c r="T123" s="107" t="s">
        <v>1569</v>
      </c>
      <c r="U123" s="106" t="str">
        <f>CONCATENATE([1]Sheet1!T123,".",[1]Sheet1!U123)</f>
        <v>1.10</v>
      </c>
    </row>
    <row r="124" spans="1:21">
      <c r="A124" s="2">
        <v>346</v>
      </c>
      <c r="B124" s="2" t="s">
        <v>1120</v>
      </c>
      <c r="D124" s="106" t="str">
        <f>CONCATENATE([1]Sheet1!T124,".",[1]Sheet1!U124)</f>
        <v>3.0</v>
      </c>
      <c r="E124" s="106" t="str">
        <f>CONCATENATE([1]Sheet1!T124,".",[1]Sheet1!U124)</f>
        <v>3.0</v>
      </c>
      <c r="F124" s="55">
        <v>0</v>
      </c>
      <c r="G124" s="55" t="s">
        <v>141</v>
      </c>
      <c r="H124" s="55" t="s">
        <v>140</v>
      </c>
      <c r="I124" s="2" t="s">
        <v>270</v>
      </c>
      <c r="J124" t="s">
        <v>1669</v>
      </c>
      <c r="K124" s="2"/>
      <c r="L124" s="55" t="s">
        <v>139</v>
      </c>
      <c r="M124" s="55" t="s">
        <v>142</v>
      </c>
      <c r="N124" s="55" t="s">
        <v>139</v>
      </c>
      <c r="T124" s="107" t="s">
        <v>1569</v>
      </c>
      <c r="U124" s="106" t="str">
        <f>CONCATENATE([1]Sheet1!T124,".",[1]Sheet1!U124)</f>
        <v>3.0</v>
      </c>
    </row>
    <row r="125" spans="1:21">
      <c r="A125" s="2">
        <v>347</v>
      </c>
      <c r="B125" s="2" t="s">
        <v>1121</v>
      </c>
      <c r="D125" s="106" t="str">
        <f>CONCATENATE([1]Sheet1!T125,".",[1]Sheet1!U125)</f>
        <v>3.0</v>
      </c>
      <c r="E125" s="106" t="str">
        <f>CONCATENATE([1]Sheet1!T125,".",[1]Sheet1!U125)</f>
        <v>3.0</v>
      </c>
      <c r="F125" s="55">
        <v>0</v>
      </c>
      <c r="G125" s="55" t="s">
        <v>141</v>
      </c>
      <c r="H125" s="55" t="s">
        <v>140</v>
      </c>
      <c r="I125" s="2" t="s">
        <v>270</v>
      </c>
      <c r="J125" t="s">
        <v>1669</v>
      </c>
      <c r="K125" s="2"/>
      <c r="L125" s="55" t="s">
        <v>139</v>
      </c>
      <c r="M125" s="55" t="s">
        <v>142</v>
      </c>
      <c r="N125" s="55" t="s">
        <v>139</v>
      </c>
      <c r="T125" s="107" t="s">
        <v>1569</v>
      </c>
      <c r="U125" s="106" t="str">
        <f>CONCATENATE([1]Sheet1!T125,".",[1]Sheet1!U125)</f>
        <v>3.0</v>
      </c>
    </row>
    <row r="126" spans="1:21">
      <c r="A126" s="2">
        <v>351</v>
      </c>
      <c r="B126" s="2" t="s">
        <v>1122</v>
      </c>
      <c r="D126" s="106" t="str">
        <f>CONCATENATE([1]Sheet1!T126,".",[1]Sheet1!U126)</f>
        <v>2.2</v>
      </c>
      <c r="E126" s="106" t="str">
        <f>CONCATENATE([1]Sheet1!T126,".",[1]Sheet1!U126)</f>
        <v>2.2</v>
      </c>
      <c r="F126" s="55">
        <v>0</v>
      </c>
      <c r="G126" s="55" t="s">
        <v>141</v>
      </c>
      <c r="H126" s="55" t="s">
        <v>140</v>
      </c>
      <c r="I126" s="2" t="s">
        <v>270</v>
      </c>
      <c r="J126" t="s">
        <v>236</v>
      </c>
      <c r="K126" s="2"/>
      <c r="L126" s="55" t="s">
        <v>139</v>
      </c>
      <c r="M126" s="55" t="s">
        <v>142</v>
      </c>
      <c r="N126" s="55" t="s">
        <v>139</v>
      </c>
      <c r="T126" s="107" t="s">
        <v>1569</v>
      </c>
      <c r="U126" s="106" t="str">
        <f>CONCATENATE([1]Sheet1!T126,".",[1]Sheet1!U126)</f>
        <v>2.2</v>
      </c>
    </row>
    <row r="127" spans="1:21">
      <c r="A127" s="2">
        <v>358</v>
      </c>
      <c r="B127" s="2" t="s">
        <v>1123</v>
      </c>
      <c r="D127" s="106" t="str">
        <f>CONCATENATE([1]Sheet1!T127,".",[1]Sheet1!U127)</f>
        <v>1.16</v>
      </c>
      <c r="E127" s="106" t="str">
        <f>CONCATENATE([1]Sheet1!T127,".",[1]Sheet1!U127)</f>
        <v>1.16</v>
      </c>
      <c r="F127" s="55">
        <v>0</v>
      </c>
      <c r="G127" s="55" t="s">
        <v>141</v>
      </c>
      <c r="H127" s="55" t="s">
        <v>140</v>
      </c>
      <c r="I127" s="2" t="s">
        <v>270</v>
      </c>
      <c r="J127" t="s">
        <v>236</v>
      </c>
      <c r="K127" s="2"/>
      <c r="L127" s="55" t="s">
        <v>139</v>
      </c>
      <c r="M127" s="55" t="s">
        <v>142</v>
      </c>
      <c r="N127" s="55" t="s">
        <v>139</v>
      </c>
      <c r="T127" s="107" t="s">
        <v>1569</v>
      </c>
      <c r="U127" s="106" t="str">
        <f>CONCATENATE([1]Sheet1!T127,".",[1]Sheet1!U127)</f>
        <v>1.16</v>
      </c>
    </row>
    <row r="128" spans="1:21">
      <c r="A128" s="2">
        <v>362</v>
      </c>
      <c r="B128" s="2" t="s">
        <v>1124</v>
      </c>
      <c r="D128" s="106" t="str">
        <f>CONCATENATE([1]Sheet1!T128,".",[1]Sheet1!U128)</f>
        <v>3.0</v>
      </c>
      <c r="E128" s="106" t="str">
        <f>CONCATENATE([1]Sheet1!T128,".",[1]Sheet1!U128)</f>
        <v>3.0</v>
      </c>
      <c r="F128" s="55">
        <v>0</v>
      </c>
      <c r="G128" s="55" t="s">
        <v>141</v>
      </c>
      <c r="H128" s="55" t="s">
        <v>140</v>
      </c>
      <c r="I128" s="2" t="s">
        <v>270</v>
      </c>
      <c r="J128" t="s">
        <v>362</v>
      </c>
      <c r="K128" s="2"/>
      <c r="L128" s="55" t="s">
        <v>139</v>
      </c>
      <c r="M128" s="55" t="s">
        <v>142</v>
      </c>
      <c r="N128" s="55" t="s">
        <v>139</v>
      </c>
      <c r="T128" s="107" t="s">
        <v>1569</v>
      </c>
      <c r="U128" s="106" t="str">
        <f>CONCATENATE([1]Sheet1!T128,".",[1]Sheet1!U128)</f>
        <v>3.0</v>
      </c>
    </row>
    <row r="129" spans="1:21">
      <c r="A129" s="2">
        <v>363</v>
      </c>
      <c r="B129" s="2" t="s">
        <v>1125</v>
      </c>
      <c r="D129" s="106" t="str">
        <f>CONCATENATE([1]Sheet1!T129,".",[1]Sheet1!U129)</f>
        <v>0.32</v>
      </c>
      <c r="E129" s="106" t="str">
        <f>CONCATENATE([1]Sheet1!T129,".",[1]Sheet1!U129)</f>
        <v>0.32</v>
      </c>
      <c r="F129" s="55">
        <v>0</v>
      </c>
      <c r="G129" s="55" t="s">
        <v>141</v>
      </c>
      <c r="H129" s="55" t="s">
        <v>140</v>
      </c>
      <c r="I129" s="2" t="s">
        <v>270</v>
      </c>
      <c r="J129" t="s">
        <v>236</v>
      </c>
      <c r="K129" s="2"/>
      <c r="L129" s="55" t="s">
        <v>139</v>
      </c>
      <c r="M129" s="55" t="s">
        <v>142</v>
      </c>
      <c r="N129" s="55" t="s">
        <v>139</v>
      </c>
      <c r="T129" s="107" t="s">
        <v>1569</v>
      </c>
      <c r="U129" s="106" t="str">
        <f>CONCATENATE([1]Sheet1!T129,".",[1]Sheet1!U129)</f>
        <v>0.32</v>
      </c>
    </row>
    <row r="130" spans="1:21">
      <c r="A130" s="2">
        <v>364</v>
      </c>
      <c r="B130" s="2" t="s">
        <v>1126</v>
      </c>
      <c r="D130" s="106" t="str">
        <f>CONCATENATE([1]Sheet1!T130,".",[1]Sheet1!U130)</f>
        <v>1.28</v>
      </c>
      <c r="E130" s="106" t="str">
        <f>CONCATENATE([1]Sheet1!T130,".",[1]Sheet1!U130)</f>
        <v>1.28</v>
      </c>
      <c r="F130" s="55">
        <v>0</v>
      </c>
      <c r="G130" s="55" t="s">
        <v>141</v>
      </c>
      <c r="H130" s="55" t="s">
        <v>140</v>
      </c>
      <c r="I130" s="2" t="s">
        <v>270</v>
      </c>
      <c r="J130" t="s">
        <v>236</v>
      </c>
      <c r="K130" s="2"/>
      <c r="L130" s="55" t="s">
        <v>139</v>
      </c>
      <c r="M130" s="55" t="s">
        <v>142</v>
      </c>
      <c r="N130" s="55" t="s">
        <v>139</v>
      </c>
      <c r="T130" s="107" t="s">
        <v>1569</v>
      </c>
      <c r="U130" s="106" t="str">
        <f>CONCATENATE([1]Sheet1!T130,".",[1]Sheet1!U130)</f>
        <v>1.28</v>
      </c>
    </row>
    <row r="131" spans="1:21">
      <c r="A131" s="2">
        <v>367</v>
      </c>
      <c r="B131" s="2" t="s">
        <v>1078</v>
      </c>
      <c r="D131" s="106" t="str">
        <f>CONCATENATE([1]Sheet1!T131,".",[1]Sheet1!U131)</f>
        <v>3.5</v>
      </c>
      <c r="E131" s="106" t="str">
        <f>CONCATENATE([1]Sheet1!T131,".",[1]Sheet1!U131)</f>
        <v>3.5</v>
      </c>
      <c r="F131" s="55">
        <v>0</v>
      </c>
      <c r="G131" s="55" t="s">
        <v>141</v>
      </c>
      <c r="H131" s="55" t="s">
        <v>140</v>
      </c>
      <c r="I131" s="2" t="s">
        <v>270</v>
      </c>
      <c r="J131" t="s">
        <v>1668</v>
      </c>
      <c r="K131" s="2"/>
      <c r="L131" s="55" t="s">
        <v>139</v>
      </c>
      <c r="M131" s="55" t="s">
        <v>142</v>
      </c>
      <c r="N131" s="55" t="s">
        <v>139</v>
      </c>
      <c r="T131" s="107" t="s">
        <v>1569</v>
      </c>
      <c r="U131" s="106" t="str">
        <f>CONCATENATE([1]Sheet1!T131,".",[1]Sheet1!U131)</f>
        <v>3.5</v>
      </c>
    </row>
    <row r="132" spans="1:21">
      <c r="A132" s="2">
        <v>372</v>
      </c>
      <c r="B132" s="2" t="s">
        <v>1127</v>
      </c>
      <c r="D132" s="106" t="str">
        <f>CONCATENATE([1]Sheet1!T132,".",[1]Sheet1!U132)</f>
        <v>1.39</v>
      </c>
      <c r="E132" s="106" t="str">
        <f>CONCATENATE([1]Sheet1!T132,".",[1]Sheet1!U132)</f>
        <v>1.39</v>
      </c>
      <c r="F132" s="55">
        <v>0</v>
      </c>
      <c r="G132" s="55" t="s">
        <v>141</v>
      </c>
      <c r="H132" s="55" t="s">
        <v>140</v>
      </c>
      <c r="I132" s="2" t="s">
        <v>270</v>
      </c>
      <c r="J132" t="s">
        <v>362</v>
      </c>
      <c r="K132" s="2"/>
      <c r="L132" s="55" t="s">
        <v>139</v>
      </c>
      <c r="M132" s="55" t="s">
        <v>142</v>
      </c>
      <c r="N132" s="55" t="s">
        <v>139</v>
      </c>
      <c r="T132" s="107" t="s">
        <v>1569</v>
      </c>
      <c r="U132" s="106" t="str">
        <f>CONCATENATE([1]Sheet1!T132,".",[1]Sheet1!U132)</f>
        <v>1.39</v>
      </c>
    </row>
    <row r="133" spans="1:21">
      <c r="A133" s="2">
        <v>374</v>
      </c>
      <c r="B133" s="2" t="s">
        <v>1128</v>
      </c>
      <c r="D133" s="106" t="str">
        <f>CONCATENATE([1]Sheet1!T133,".",[1]Sheet1!U133)</f>
        <v>2.24</v>
      </c>
      <c r="E133" s="106" t="str">
        <f>CONCATENATE([1]Sheet1!T133,".",[1]Sheet1!U133)</f>
        <v>2.24</v>
      </c>
      <c r="F133" s="55">
        <v>0</v>
      </c>
      <c r="G133" s="55" t="s">
        <v>141</v>
      </c>
      <c r="H133" s="55" t="s">
        <v>140</v>
      </c>
      <c r="I133" s="2" t="s">
        <v>270</v>
      </c>
      <c r="J133" t="s">
        <v>362</v>
      </c>
      <c r="K133" s="2"/>
      <c r="L133" s="55" t="s">
        <v>139</v>
      </c>
      <c r="M133" s="55" t="s">
        <v>142</v>
      </c>
      <c r="N133" s="55" t="s">
        <v>139</v>
      </c>
      <c r="T133" s="107" t="s">
        <v>1569</v>
      </c>
      <c r="U133" s="106" t="str">
        <f>CONCATENATE([1]Sheet1!T133,".",[1]Sheet1!U133)</f>
        <v>2.24</v>
      </c>
    </row>
    <row r="134" spans="1:21">
      <c r="A134" s="2">
        <v>377</v>
      </c>
      <c r="B134" s="2" t="s">
        <v>1129</v>
      </c>
      <c r="D134" s="106" t="str">
        <f>CONCATENATE([1]Sheet1!T134,".",[1]Sheet1!U134)</f>
        <v>0.36</v>
      </c>
      <c r="E134" s="106" t="str">
        <f>CONCATENATE([1]Sheet1!T134,".",[1]Sheet1!U134)</f>
        <v>0.36</v>
      </c>
      <c r="F134" s="55">
        <v>0</v>
      </c>
      <c r="G134" s="55" t="s">
        <v>141</v>
      </c>
      <c r="H134" s="55" t="s">
        <v>140</v>
      </c>
      <c r="I134" s="2" t="s">
        <v>270</v>
      </c>
      <c r="J134" t="s">
        <v>1669</v>
      </c>
      <c r="K134" s="2"/>
      <c r="L134" s="55" t="s">
        <v>139</v>
      </c>
      <c r="M134" s="55" t="s">
        <v>142</v>
      </c>
      <c r="N134" s="55" t="s">
        <v>139</v>
      </c>
      <c r="T134" s="107" t="s">
        <v>1569</v>
      </c>
      <c r="U134" s="106" t="str">
        <f>CONCATENATE([1]Sheet1!T134,".",[1]Sheet1!U134)</f>
        <v>0.36</v>
      </c>
    </row>
    <row r="135" spans="1:21">
      <c r="A135" s="2">
        <v>379</v>
      </c>
      <c r="B135" s="2" t="s">
        <v>1130</v>
      </c>
      <c r="D135" s="106" t="str">
        <f>CONCATENATE([1]Sheet1!T135,".",[1]Sheet1!U135)</f>
        <v>2.39</v>
      </c>
      <c r="E135" s="106" t="str">
        <f>CONCATENATE([1]Sheet1!T135,".",[1]Sheet1!U135)</f>
        <v>2.39</v>
      </c>
      <c r="F135" s="55">
        <v>0</v>
      </c>
      <c r="G135" s="55" t="s">
        <v>141</v>
      </c>
      <c r="H135" s="55" t="s">
        <v>140</v>
      </c>
      <c r="I135" s="2" t="s">
        <v>270</v>
      </c>
      <c r="J135" t="s">
        <v>1669</v>
      </c>
      <c r="K135" s="2"/>
      <c r="L135" s="55" t="s">
        <v>139</v>
      </c>
      <c r="M135" s="55" t="s">
        <v>142</v>
      </c>
      <c r="N135" s="55" t="s">
        <v>139</v>
      </c>
      <c r="T135" s="107" t="s">
        <v>1569</v>
      </c>
      <c r="U135" s="106" t="str">
        <f>CONCATENATE([1]Sheet1!T135,".",[1]Sheet1!U135)</f>
        <v>2.39</v>
      </c>
    </row>
    <row r="136" spans="1:21">
      <c r="A136" s="2">
        <v>380</v>
      </c>
      <c r="B136" s="2" t="s">
        <v>1131</v>
      </c>
      <c r="D136" s="106" t="str">
        <f>CONCATENATE([1]Sheet1!T136,".",[1]Sheet1!U136)</f>
        <v>4.12</v>
      </c>
      <c r="E136" s="106" t="str">
        <f>CONCATENATE([1]Sheet1!T136,".",[1]Sheet1!U136)</f>
        <v>4.12</v>
      </c>
      <c r="F136" s="55">
        <v>0</v>
      </c>
      <c r="G136" s="55" t="s">
        <v>141</v>
      </c>
      <c r="H136" s="55" t="s">
        <v>140</v>
      </c>
      <c r="I136" s="2" t="s">
        <v>270</v>
      </c>
      <c r="J136" t="s">
        <v>1669</v>
      </c>
      <c r="K136" s="2"/>
      <c r="L136" s="55" t="s">
        <v>139</v>
      </c>
      <c r="M136" s="55" t="s">
        <v>142</v>
      </c>
      <c r="N136" s="55" t="s">
        <v>139</v>
      </c>
      <c r="T136" s="107" t="s">
        <v>1569</v>
      </c>
      <c r="U136" s="106" t="str">
        <f>CONCATENATE([1]Sheet1!T136,".",[1]Sheet1!U136)</f>
        <v>4.12</v>
      </c>
    </row>
    <row r="137" spans="1:21">
      <c r="A137" s="2">
        <v>381</v>
      </c>
      <c r="B137" s="2" t="s">
        <v>1132</v>
      </c>
      <c r="D137" s="106" t="str">
        <f>CONCATENATE([1]Sheet1!T137,".",[1]Sheet1!U137)</f>
        <v>0.24</v>
      </c>
      <c r="E137" s="106" t="str">
        <f>CONCATENATE([1]Sheet1!T137,".",[1]Sheet1!U137)</f>
        <v>0.24</v>
      </c>
      <c r="F137" s="55">
        <v>0</v>
      </c>
      <c r="G137" s="55" t="s">
        <v>141</v>
      </c>
      <c r="H137" s="55" t="s">
        <v>140</v>
      </c>
      <c r="I137" s="2" t="s">
        <v>270</v>
      </c>
      <c r="J137" t="s">
        <v>236</v>
      </c>
      <c r="K137" s="2"/>
      <c r="L137" s="55" t="s">
        <v>139</v>
      </c>
      <c r="M137" s="55" t="s">
        <v>142</v>
      </c>
      <c r="N137" s="55" t="s">
        <v>139</v>
      </c>
      <c r="T137" s="107" t="s">
        <v>1569</v>
      </c>
      <c r="U137" s="106" t="str">
        <f>CONCATENATE([1]Sheet1!T137,".",[1]Sheet1!U137)</f>
        <v>0.24</v>
      </c>
    </row>
    <row r="138" spans="1:21">
      <c r="A138" s="2">
        <v>384</v>
      </c>
      <c r="B138" s="2" t="s">
        <v>1133</v>
      </c>
      <c r="D138" s="106" t="str">
        <f>CONCATENATE([1]Sheet1!T138,".",[1]Sheet1!U138)</f>
        <v>3.0</v>
      </c>
      <c r="E138" s="106" t="str">
        <f>CONCATENATE([1]Sheet1!T138,".",[1]Sheet1!U138)</f>
        <v>3.0</v>
      </c>
      <c r="F138" s="55">
        <v>0</v>
      </c>
      <c r="G138" s="55" t="s">
        <v>141</v>
      </c>
      <c r="H138" s="55" t="s">
        <v>140</v>
      </c>
      <c r="I138" s="2" t="s">
        <v>270</v>
      </c>
      <c r="J138" t="s">
        <v>236</v>
      </c>
      <c r="K138" s="2"/>
      <c r="L138" s="55" t="s">
        <v>139</v>
      </c>
      <c r="M138" s="55" t="s">
        <v>142</v>
      </c>
      <c r="N138" s="55" t="s">
        <v>139</v>
      </c>
      <c r="T138" s="107" t="s">
        <v>1569</v>
      </c>
      <c r="U138" s="106" t="str">
        <f>CONCATENATE([1]Sheet1!T138,".",[1]Sheet1!U138)</f>
        <v>3.0</v>
      </c>
    </row>
    <row r="139" spans="1:21">
      <c r="A139" s="2">
        <v>385</v>
      </c>
      <c r="B139" s="2" t="s">
        <v>1134</v>
      </c>
      <c r="D139" s="106" t="str">
        <f>CONCATENATE([1]Sheet1!T139,".",[1]Sheet1!U139)</f>
        <v>3.26</v>
      </c>
      <c r="E139" s="106" t="str">
        <f>CONCATENATE([1]Sheet1!T139,".",[1]Sheet1!U139)</f>
        <v>3.26</v>
      </c>
      <c r="F139" s="55">
        <v>0</v>
      </c>
      <c r="G139" s="55" t="s">
        <v>141</v>
      </c>
      <c r="H139" s="55" t="s">
        <v>140</v>
      </c>
      <c r="I139" s="2" t="s">
        <v>270</v>
      </c>
      <c r="J139" t="s">
        <v>1668</v>
      </c>
      <c r="K139" s="2"/>
      <c r="L139" s="55" t="s">
        <v>139</v>
      </c>
      <c r="M139" s="55" t="s">
        <v>142</v>
      </c>
      <c r="N139" s="55" t="s">
        <v>139</v>
      </c>
      <c r="T139" s="107" t="s">
        <v>1569</v>
      </c>
      <c r="U139" s="106" t="str">
        <f>CONCATENATE([1]Sheet1!T139,".",[1]Sheet1!U139)</f>
        <v>3.26</v>
      </c>
    </row>
    <row r="140" spans="1:21">
      <c r="A140" s="2">
        <v>386</v>
      </c>
      <c r="B140" s="2" t="s">
        <v>1134</v>
      </c>
      <c r="D140" s="106" t="str">
        <f>CONCATENATE([1]Sheet1!T140,".",[1]Sheet1!U140)</f>
        <v>3.26</v>
      </c>
      <c r="E140" s="106" t="str">
        <f>CONCATENATE([1]Sheet1!T140,".",[1]Sheet1!U140)</f>
        <v>3.26</v>
      </c>
      <c r="F140" s="55">
        <v>0</v>
      </c>
      <c r="G140" s="55" t="s">
        <v>141</v>
      </c>
      <c r="H140" s="55" t="s">
        <v>140</v>
      </c>
      <c r="I140" s="2" t="s">
        <v>270</v>
      </c>
      <c r="J140" t="s">
        <v>1668</v>
      </c>
      <c r="K140" s="2"/>
      <c r="L140" s="55" t="s">
        <v>139</v>
      </c>
      <c r="M140" s="55" t="s">
        <v>142</v>
      </c>
      <c r="N140" s="55" t="s">
        <v>139</v>
      </c>
      <c r="T140" s="107" t="s">
        <v>1569</v>
      </c>
      <c r="U140" s="106" t="str">
        <f>CONCATENATE([1]Sheet1!T140,".",[1]Sheet1!U140)</f>
        <v>3.26</v>
      </c>
    </row>
    <row r="141" spans="1:21">
      <c r="A141" s="2">
        <v>388</v>
      </c>
      <c r="B141" s="2" t="s">
        <v>1135</v>
      </c>
      <c r="D141" s="106" t="str">
        <f>CONCATENATE([1]Sheet1!T141,".",[1]Sheet1!U141)</f>
        <v>1.17</v>
      </c>
      <c r="E141" s="106" t="str">
        <f>CONCATENATE([1]Sheet1!T141,".",[1]Sheet1!U141)</f>
        <v>1.17</v>
      </c>
      <c r="F141" s="55">
        <v>0</v>
      </c>
      <c r="G141" s="55" t="s">
        <v>141</v>
      </c>
      <c r="H141" s="55" t="s">
        <v>140</v>
      </c>
      <c r="I141" s="2" t="s">
        <v>270</v>
      </c>
      <c r="J141" t="s">
        <v>1671</v>
      </c>
      <c r="K141" s="2"/>
      <c r="L141" s="55" t="s">
        <v>139</v>
      </c>
      <c r="M141" s="55" t="s">
        <v>142</v>
      </c>
      <c r="N141" s="55" t="s">
        <v>139</v>
      </c>
      <c r="T141" s="107" t="s">
        <v>1569</v>
      </c>
      <c r="U141" s="106" t="str">
        <f>CONCATENATE([1]Sheet1!T141,".",[1]Sheet1!U141)</f>
        <v>1.17</v>
      </c>
    </row>
    <row r="142" spans="1:21">
      <c r="A142" s="2">
        <v>391</v>
      </c>
      <c r="B142" s="2" t="s">
        <v>1136</v>
      </c>
      <c r="D142" s="106" t="str">
        <f>CONCATENATE([1]Sheet1!T142,".",[1]Sheet1!U142)</f>
        <v>1.5</v>
      </c>
      <c r="E142" s="106" t="str">
        <f>CONCATENATE([1]Sheet1!T142,".",[1]Sheet1!U142)</f>
        <v>1.5</v>
      </c>
      <c r="F142" s="55">
        <v>0</v>
      </c>
      <c r="G142" s="55" t="s">
        <v>141</v>
      </c>
      <c r="H142" s="55" t="s">
        <v>140</v>
      </c>
      <c r="I142" s="2" t="s">
        <v>270</v>
      </c>
      <c r="J142" t="s">
        <v>362</v>
      </c>
      <c r="K142" s="2"/>
      <c r="L142" s="55" t="s">
        <v>139</v>
      </c>
      <c r="M142" s="55" t="s">
        <v>142</v>
      </c>
      <c r="N142" s="55" t="s">
        <v>139</v>
      </c>
      <c r="T142" s="107" t="s">
        <v>1569</v>
      </c>
      <c r="U142" s="106" t="str">
        <f>CONCATENATE([1]Sheet1!T142,".",[1]Sheet1!U142)</f>
        <v>1.5</v>
      </c>
    </row>
    <row r="143" spans="1:21">
      <c r="A143" s="2">
        <v>395</v>
      </c>
      <c r="B143" s="2" t="s">
        <v>1137</v>
      </c>
      <c r="D143" s="106" t="str">
        <f>CONCATENATE([1]Sheet1!T143,".",[1]Sheet1!U143)</f>
        <v>0.23</v>
      </c>
      <c r="E143" s="106" t="str">
        <f>CONCATENATE([1]Sheet1!T143,".",[1]Sheet1!U143)</f>
        <v>0.23</v>
      </c>
      <c r="F143" s="55">
        <v>0</v>
      </c>
      <c r="G143" s="55" t="s">
        <v>141</v>
      </c>
      <c r="H143" s="55" t="s">
        <v>140</v>
      </c>
      <c r="I143" s="2" t="s">
        <v>270</v>
      </c>
      <c r="J143" t="s">
        <v>362</v>
      </c>
      <c r="K143" s="2"/>
      <c r="L143" s="55" t="s">
        <v>139</v>
      </c>
      <c r="M143" s="55" t="s">
        <v>142</v>
      </c>
      <c r="N143" s="55" t="s">
        <v>139</v>
      </c>
      <c r="T143" s="107" t="s">
        <v>1569</v>
      </c>
      <c r="U143" s="106" t="str">
        <f>CONCATENATE([1]Sheet1!T143,".",[1]Sheet1!U143)</f>
        <v>0.23</v>
      </c>
    </row>
    <row r="144" spans="1:21">
      <c r="A144" s="2">
        <v>400</v>
      </c>
      <c r="B144" s="2" t="s">
        <v>1138</v>
      </c>
      <c r="D144" s="106" t="str">
        <f>CONCATENATE([1]Sheet1!T144,".",[1]Sheet1!U144)</f>
        <v>2.24</v>
      </c>
      <c r="E144" s="106" t="str">
        <f>CONCATENATE([1]Sheet1!T144,".",[1]Sheet1!U144)</f>
        <v>2.24</v>
      </c>
      <c r="F144" s="55">
        <v>0</v>
      </c>
      <c r="G144" s="55" t="s">
        <v>141</v>
      </c>
      <c r="H144" s="55" t="s">
        <v>140</v>
      </c>
      <c r="I144" s="2" t="s">
        <v>270</v>
      </c>
      <c r="J144" t="s">
        <v>236</v>
      </c>
      <c r="K144" s="2"/>
      <c r="L144" s="55" t="s">
        <v>139</v>
      </c>
      <c r="M144" s="55" t="s">
        <v>142</v>
      </c>
      <c r="N144" s="55" t="s">
        <v>139</v>
      </c>
      <c r="T144" s="107" t="s">
        <v>1569</v>
      </c>
      <c r="U144" s="106" t="str">
        <f>CONCATENATE([1]Sheet1!T144,".",[1]Sheet1!U144)</f>
        <v>2.24</v>
      </c>
    </row>
    <row r="145" spans="1:21">
      <c r="A145" s="2">
        <v>401</v>
      </c>
      <c r="B145" s="2" t="s">
        <v>1138</v>
      </c>
      <c r="D145" s="106" t="str">
        <f>CONCATENATE([1]Sheet1!T145,".",[1]Sheet1!U145)</f>
        <v>2.23</v>
      </c>
      <c r="E145" s="106" t="str">
        <f>CONCATENATE([1]Sheet1!T145,".",[1]Sheet1!U145)</f>
        <v>2.23</v>
      </c>
      <c r="F145" s="55">
        <v>0</v>
      </c>
      <c r="G145" s="55" t="s">
        <v>141</v>
      </c>
      <c r="H145" s="55" t="s">
        <v>140</v>
      </c>
      <c r="I145" s="2" t="s">
        <v>270</v>
      </c>
      <c r="J145" t="s">
        <v>236</v>
      </c>
      <c r="K145" s="2"/>
      <c r="L145" s="55" t="s">
        <v>139</v>
      </c>
      <c r="M145" s="55" t="s">
        <v>142</v>
      </c>
      <c r="N145" s="55" t="s">
        <v>139</v>
      </c>
      <c r="T145" s="107" t="s">
        <v>1569</v>
      </c>
      <c r="U145" s="106" t="str">
        <f>CONCATENATE([1]Sheet1!T145,".",[1]Sheet1!U145)</f>
        <v>2.23</v>
      </c>
    </row>
    <row r="146" spans="1:21">
      <c r="A146" s="2">
        <v>402</v>
      </c>
      <c r="B146" s="2" t="s">
        <v>1139</v>
      </c>
      <c r="D146" s="106" t="str">
        <f>CONCATENATE([1]Sheet1!T146,".",[1]Sheet1!U146)</f>
        <v>1.15</v>
      </c>
      <c r="E146" s="106" t="str">
        <f>CONCATENATE([1]Sheet1!T146,".",[1]Sheet1!U146)</f>
        <v>1.15</v>
      </c>
      <c r="F146" s="55">
        <v>0</v>
      </c>
      <c r="G146" s="55" t="s">
        <v>141</v>
      </c>
      <c r="H146" s="55" t="s">
        <v>140</v>
      </c>
      <c r="I146" s="2" t="s">
        <v>270</v>
      </c>
      <c r="J146" t="s">
        <v>362</v>
      </c>
      <c r="K146" s="2"/>
      <c r="L146" s="55" t="s">
        <v>139</v>
      </c>
      <c r="M146" s="55" t="s">
        <v>142</v>
      </c>
      <c r="N146" s="55" t="s">
        <v>139</v>
      </c>
      <c r="T146" s="107" t="s">
        <v>1569</v>
      </c>
      <c r="U146" s="106" t="str">
        <f>CONCATENATE([1]Sheet1!T146,".",[1]Sheet1!U146)</f>
        <v>1.15</v>
      </c>
    </row>
    <row r="147" spans="1:21">
      <c r="A147" s="2">
        <v>403</v>
      </c>
      <c r="B147" s="2" t="s">
        <v>1018</v>
      </c>
      <c r="D147" s="106" t="str">
        <f>CONCATENATE([1]Sheet1!T147,".",[1]Sheet1!U147)</f>
        <v>1.10</v>
      </c>
      <c r="E147" s="106" t="str">
        <f>CONCATENATE([1]Sheet1!T147,".",[1]Sheet1!U147)</f>
        <v>1.10</v>
      </c>
      <c r="F147" s="55">
        <v>0</v>
      </c>
      <c r="G147" s="55" t="s">
        <v>141</v>
      </c>
      <c r="H147" s="55" t="s">
        <v>140</v>
      </c>
      <c r="I147" s="2" t="s">
        <v>270</v>
      </c>
      <c r="J147" t="s">
        <v>236</v>
      </c>
      <c r="K147" s="2"/>
      <c r="L147" s="55" t="s">
        <v>139</v>
      </c>
      <c r="M147" s="55" t="s">
        <v>142</v>
      </c>
      <c r="N147" s="55" t="s">
        <v>139</v>
      </c>
      <c r="T147" s="107" t="s">
        <v>1569</v>
      </c>
      <c r="U147" s="106" t="str">
        <f>CONCATENATE([1]Sheet1!T147,".",[1]Sheet1!U147)</f>
        <v>1.10</v>
      </c>
    </row>
    <row r="148" spans="1:21">
      <c r="A148" s="2">
        <v>404</v>
      </c>
      <c r="B148" s="2" t="s">
        <v>1140</v>
      </c>
      <c r="D148" s="106" t="str">
        <f>CONCATENATE([1]Sheet1!T148,".",[1]Sheet1!U148)</f>
        <v>4.1</v>
      </c>
      <c r="E148" s="106" t="str">
        <f>CONCATENATE([1]Sheet1!T148,".",[1]Sheet1!U148)</f>
        <v>4.1</v>
      </c>
      <c r="F148" s="55">
        <v>0</v>
      </c>
      <c r="G148" s="55" t="s">
        <v>141</v>
      </c>
      <c r="H148" s="55" t="s">
        <v>140</v>
      </c>
      <c r="I148" s="2" t="s">
        <v>270</v>
      </c>
      <c r="J148" t="s">
        <v>236</v>
      </c>
      <c r="K148" s="2"/>
      <c r="L148" s="55" t="s">
        <v>139</v>
      </c>
      <c r="M148" s="55" t="s">
        <v>142</v>
      </c>
      <c r="N148" s="55" t="s">
        <v>139</v>
      </c>
      <c r="T148" s="107" t="s">
        <v>1569</v>
      </c>
      <c r="U148" s="106" t="str">
        <f>CONCATENATE([1]Sheet1!T148,".",[1]Sheet1!U148)</f>
        <v>4.1</v>
      </c>
    </row>
    <row r="149" spans="1:21">
      <c r="A149" s="2">
        <v>405</v>
      </c>
      <c r="B149" s="2" t="s">
        <v>1141</v>
      </c>
      <c r="D149" s="106" t="str">
        <f>CONCATENATE([1]Sheet1!T149,".",[1]Sheet1!U149)</f>
        <v>3.4</v>
      </c>
      <c r="E149" s="106" t="str">
        <f>CONCATENATE([1]Sheet1!T149,".",[1]Sheet1!U149)</f>
        <v>3.4</v>
      </c>
      <c r="F149" s="55">
        <v>0</v>
      </c>
      <c r="G149" s="55" t="s">
        <v>141</v>
      </c>
      <c r="H149" s="55" t="s">
        <v>140</v>
      </c>
      <c r="I149" s="2" t="s">
        <v>270</v>
      </c>
      <c r="J149" t="s">
        <v>362</v>
      </c>
      <c r="K149" s="2"/>
      <c r="L149" s="55" t="s">
        <v>139</v>
      </c>
      <c r="M149" s="55" t="s">
        <v>142</v>
      </c>
      <c r="N149" s="55" t="s">
        <v>139</v>
      </c>
      <c r="T149" s="107" t="s">
        <v>1569</v>
      </c>
      <c r="U149" s="106" t="str">
        <f>CONCATENATE([1]Sheet1!T149,".",[1]Sheet1!U149)</f>
        <v>3.4</v>
      </c>
    </row>
    <row r="150" spans="1:21">
      <c r="A150" s="2">
        <v>406</v>
      </c>
      <c r="B150" s="2" t="s">
        <v>1024</v>
      </c>
      <c r="D150" s="106" t="str">
        <f>CONCATENATE([1]Sheet1!T150,".",[1]Sheet1!U150)</f>
        <v>1.20</v>
      </c>
      <c r="E150" s="106" t="str">
        <f>CONCATENATE([1]Sheet1!T150,".",[1]Sheet1!U150)</f>
        <v>1.20</v>
      </c>
      <c r="F150" s="55">
        <v>0</v>
      </c>
      <c r="G150" s="55" t="s">
        <v>141</v>
      </c>
      <c r="H150" s="55" t="s">
        <v>140</v>
      </c>
      <c r="I150" s="2" t="s">
        <v>270</v>
      </c>
      <c r="J150" t="s">
        <v>236</v>
      </c>
      <c r="K150" s="2"/>
      <c r="L150" s="55" t="s">
        <v>139</v>
      </c>
      <c r="M150" s="55" t="s">
        <v>142</v>
      </c>
      <c r="N150" s="55" t="s">
        <v>139</v>
      </c>
      <c r="T150" s="107" t="s">
        <v>1569</v>
      </c>
      <c r="U150" s="106" t="str">
        <f>CONCATENATE([1]Sheet1!T150,".",[1]Sheet1!U150)</f>
        <v>1.20</v>
      </c>
    </row>
    <row r="151" spans="1:21">
      <c r="A151" s="2">
        <v>407</v>
      </c>
      <c r="B151" s="2" t="s">
        <v>1142</v>
      </c>
      <c r="D151" s="106" t="str">
        <f>CONCATENATE([1]Sheet1!T151,".",[1]Sheet1!U151)</f>
        <v>2.29</v>
      </c>
      <c r="E151" s="106" t="str">
        <f>CONCATENATE([1]Sheet1!T151,".",[1]Sheet1!U151)</f>
        <v>2.29</v>
      </c>
      <c r="F151" s="55">
        <v>0</v>
      </c>
      <c r="G151" s="55" t="s">
        <v>141</v>
      </c>
      <c r="H151" s="55" t="s">
        <v>140</v>
      </c>
      <c r="I151" s="2" t="s">
        <v>270</v>
      </c>
      <c r="J151" t="s">
        <v>362</v>
      </c>
      <c r="K151" s="2"/>
      <c r="L151" s="55" t="s">
        <v>139</v>
      </c>
      <c r="M151" s="55" t="s">
        <v>142</v>
      </c>
      <c r="N151" s="55" t="s">
        <v>139</v>
      </c>
      <c r="T151" s="107" t="s">
        <v>1569</v>
      </c>
      <c r="U151" s="106" t="str">
        <f>CONCATENATE([1]Sheet1!T151,".",[1]Sheet1!U151)</f>
        <v>2.29</v>
      </c>
    </row>
    <row r="152" spans="1:21">
      <c r="A152" s="2">
        <v>408</v>
      </c>
      <c r="B152" s="2" t="s">
        <v>1143</v>
      </c>
      <c r="D152" s="106" t="str">
        <f>CONCATENATE([1]Sheet1!T152,".",[1]Sheet1!U152)</f>
        <v>2.30</v>
      </c>
      <c r="E152" s="106" t="str">
        <f>CONCATENATE([1]Sheet1!T152,".",[1]Sheet1!U152)</f>
        <v>2.30</v>
      </c>
      <c r="F152" s="55">
        <v>0</v>
      </c>
      <c r="G152" s="55" t="s">
        <v>141</v>
      </c>
      <c r="H152" s="55" t="s">
        <v>140</v>
      </c>
      <c r="I152" s="2" t="s">
        <v>270</v>
      </c>
      <c r="J152" t="s">
        <v>362</v>
      </c>
      <c r="K152" s="2"/>
      <c r="L152" s="55" t="s">
        <v>139</v>
      </c>
      <c r="M152" s="55" t="s">
        <v>142</v>
      </c>
      <c r="N152" s="55" t="s">
        <v>139</v>
      </c>
      <c r="T152" s="107" t="s">
        <v>1569</v>
      </c>
      <c r="U152" s="106" t="str">
        <f>CONCATENATE([1]Sheet1!T152,".",[1]Sheet1!U152)</f>
        <v>2.30</v>
      </c>
    </row>
    <row r="153" spans="1:21">
      <c r="A153" s="2">
        <v>410</v>
      </c>
      <c r="B153" s="2" t="s">
        <v>1115</v>
      </c>
      <c r="D153" s="106" t="str">
        <f>CONCATENATE([1]Sheet1!T153,".",[1]Sheet1!U153)</f>
        <v>4.7</v>
      </c>
      <c r="E153" s="106" t="str">
        <f>CONCATENATE([1]Sheet1!T153,".",[1]Sheet1!U153)</f>
        <v>4.7</v>
      </c>
      <c r="F153" s="55">
        <v>0</v>
      </c>
      <c r="G153" s="55" t="s">
        <v>141</v>
      </c>
      <c r="H153" s="55" t="s">
        <v>140</v>
      </c>
      <c r="I153" s="2" t="s">
        <v>270</v>
      </c>
      <c r="J153" t="s">
        <v>362</v>
      </c>
      <c r="K153" s="2"/>
      <c r="L153" s="55" t="s">
        <v>139</v>
      </c>
      <c r="M153" s="55" t="s">
        <v>142</v>
      </c>
      <c r="N153" s="55" t="s">
        <v>139</v>
      </c>
      <c r="T153" s="107" t="s">
        <v>1569</v>
      </c>
      <c r="U153" s="106" t="str">
        <f>CONCATENATE([1]Sheet1!T153,".",[1]Sheet1!U153)</f>
        <v>4.7</v>
      </c>
    </row>
    <row r="154" spans="1:21">
      <c r="A154" s="2">
        <v>411</v>
      </c>
      <c r="B154" s="2" t="s">
        <v>1144</v>
      </c>
      <c r="D154" s="106" t="str">
        <f>CONCATENATE([1]Sheet1!T154,".",[1]Sheet1!U154)</f>
        <v>1.10</v>
      </c>
      <c r="E154" s="106" t="str">
        <f>CONCATENATE([1]Sheet1!T154,".",[1]Sheet1!U154)</f>
        <v>1.10</v>
      </c>
      <c r="F154" s="55">
        <v>0</v>
      </c>
      <c r="G154" s="55" t="s">
        <v>141</v>
      </c>
      <c r="H154" s="55" t="s">
        <v>140</v>
      </c>
      <c r="I154" s="2" t="s">
        <v>270</v>
      </c>
      <c r="J154" t="s">
        <v>362</v>
      </c>
      <c r="K154" s="2"/>
      <c r="L154" s="55" t="s">
        <v>139</v>
      </c>
      <c r="M154" s="55" t="s">
        <v>142</v>
      </c>
      <c r="N154" s="55" t="s">
        <v>139</v>
      </c>
      <c r="T154" s="107" t="s">
        <v>1569</v>
      </c>
      <c r="U154" s="106" t="str">
        <f>CONCATENATE([1]Sheet1!T154,".",[1]Sheet1!U154)</f>
        <v>1.10</v>
      </c>
    </row>
    <row r="155" spans="1:21">
      <c r="A155" s="2">
        <v>412</v>
      </c>
      <c r="B155" s="2" t="s">
        <v>1093</v>
      </c>
      <c r="D155" s="106" t="str">
        <f>CONCATENATE([1]Sheet1!T155,".",[1]Sheet1!U155)</f>
        <v>3.20</v>
      </c>
      <c r="E155" s="106" t="str">
        <f>CONCATENATE([1]Sheet1!T155,".",[1]Sheet1!U155)</f>
        <v>3.20</v>
      </c>
      <c r="F155" s="55">
        <v>0</v>
      </c>
      <c r="G155" s="55" t="s">
        <v>141</v>
      </c>
      <c r="H155" s="55" t="s">
        <v>140</v>
      </c>
      <c r="I155" s="2" t="s">
        <v>270</v>
      </c>
      <c r="J155" t="s">
        <v>362</v>
      </c>
      <c r="K155" s="2"/>
      <c r="L155" s="55" t="s">
        <v>139</v>
      </c>
      <c r="M155" s="55" t="s">
        <v>142</v>
      </c>
      <c r="N155" s="55" t="s">
        <v>139</v>
      </c>
      <c r="T155" s="107" t="s">
        <v>1569</v>
      </c>
      <c r="U155" s="106" t="str">
        <f>CONCATENATE([1]Sheet1!T155,".",[1]Sheet1!U155)</f>
        <v>3.20</v>
      </c>
    </row>
    <row r="156" spans="1:21">
      <c r="A156" s="2">
        <v>413</v>
      </c>
      <c r="B156" s="2" t="s">
        <v>1093</v>
      </c>
      <c r="D156" s="106" t="str">
        <f>CONCATENATE([1]Sheet1!T156,".",[1]Sheet1!U156)</f>
        <v>3.17</v>
      </c>
      <c r="E156" s="106" t="str">
        <f>CONCATENATE([1]Sheet1!T156,".",[1]Sheet1!U156)</f>
        <v>3.17</v>
      </c>
      <c r="F156" s="55">
        <v>0</v>
      </c>
      <c r="G156" s="55" t="s">
        <v>141</v>
      </c>
      <c r="H156" s="55" t="s">
        <v>140</v>
      </c>
      <c r="I156" s="2" t="s">
        <v>270</v>
      </c>
      <c r="J156" t="s">
        <v>362</v>
      </c>
      <c r="K156" s="2"/>
      <c r="L156" s="55" t="s">
        <v>139</v>
      </c>
      <c r="M156" s="55" t="s">
        <v>142</v>
      </c>
      <c r="N156" s="55" t="s">
        <v>139</v>
      </c>
      <c r="T156" s="107" t="s">
        <v>1569</v>
      </c>
      <c r="U156" s="106" t="str">
        <f>CONCATENATE([1]Sheet1!T156,".",[1]Sheet1!U156)</f>
        <v>3.17</v>
      </c>
    </row>
    <row r="157" spans="1:21">
      <c r="A157" s="2">
        <v>416</v>
      </c>
      <c r="B157" s="2" t="s">
        <v>1145</v>
      </c>
      <c r="D157" s="106" t="str">
        <f>CONCATENATE([1]Sheet1!T157,".",[1]Sheet1!U157)</f>
        <v>4.20</v>
      </c>
      <c r="E157" s="106" t="str">
        <f>CONCATENATE([1]Sheet1!T157,".",[1]Sheet1!U157)</f>
        <v>4.20</v>
      </c>
      <c r="F157" s="55">
        <v>0</v>
      </c>
      <c r="G157" s="55" t="s">
        <v>141</v>
      </c>
      <c r="H157" s="55" t="s">
        <v>140</v>
      </c>
      <c r="I157" s="2" t="s">
        <v>270</v>
      </c>
      <c r="J157" t="s">
        <v>362</v>
      </c>
      <c r="K157" s="2"/>
      <c r="L157" s="55" t="s">
        <v>139</v>
      </c>
      <c r="M157" s="55" t="s">
        <v>142</v>
      </c>
      <c r="N157" s="55" t="s">
        <v>139</v>
      </c>
      <c r="T157" s="107" t="s">
        <v>1569</v>
      </c>
      <c r="U157" s="106" t="str">
        <f>CONCATENATE([1]Sheet1!T157,".",[1]Sheet1!U157)</f>
        <v>4.20</v>
      </c>
    </row>
    <row r="158" spans="1:21">
      <c r="A158" s="2">
        <v>419</v>
      </c>
      <c r="B158" s="2" t="s">
        <v>1146</v>
      </c>
      <c r="D158" s="106" t="str">
        <f>CONCATENATE([1]Sheet1!T158,".",[1]Sheet1!U158)</f>
        <v>4.20</v>
      </c>
      <c r="E158" s="106" t="str">
        <f>CONCATENATE([1]Sheet1!T158,".",[1]Sheet1!U158)</f>
        <v>4.20</v>
      </c>
      <c r="F158" s="55">
        <v>0</v>
      </c>
      <c r="G158" s="55" t="s">
        <v>141</v>
      </c>
      <c r="H158" s="55" t="s">
        <v>140</v>
      </c>
      <c r="I158" s="2" t="s">
        <v>270</v>
      </c>
      <c r="J158" t="s">
        <v>1669</v>
      </c>
      <c r="K158" s="2"/>
      <c r="L158" s="55" t="s">
        <v>139</v>
      </c>
      <c r="M158" s="55" t="s">
        <v>142</v>
      </c>
      <c r="N158" s="55" t="s">
        <v>139</v>
      </c>
      <c r="T158" s="107" t="s">
        <v>1569</v>
      </c>
      <c r="U158" s="106" t="str">
        <f>CONCATENATE([1]Sheet1!T158,".",[1]Sheet1!U158)</f>
        <v>4.20</v>
      </c>
    </row>
    <row r="159" spans="1:21">
      <c r="A159" s="2">
        <v>420</v>
      </c>
      <c r="B159" s="2" t="s">
        <v>1147</v>
      </c>
      <c r="D159" s="106" t="str">
        <f>CONCATENATE([1]Sheet1!T159,".",[1]Sheet1!U159)</f>
        <v>4.0</v>
      </c>
      <c r="E159" s="106" t="str">
        <f>CONCATENATE([1]Sheet1!T159,".",[1]Sheet1!U159)</f>
        <v>4.0</v>
      </c>
      <c r="F159" s="55">
        <v>0</v>
      </c>
      <c r="G159" s="55" t="s">
        <v>141</v>
      </c>
      <c r="H159" s="55" t="s">
        <v>140</v>
      </c>
      <c r="I159" s="2" t="s">
        <v>270</v>
      </c>
      <c r="J159" t="s">
        <v>1669</v>
      </c>
      <c r="K159" s="2"/>
      <c r="L159" s="55" t="s">
        <v>139</v>
      </c>
      <c r="M159" s="55" t="s">
        <v>142</v>
      </c>
      <c r="N159" s="55" t="s">
        <v>139</v>
      </c>
      <c r="T159" s="107" t="s">
        <v>1569</v>
      </c>
      <c r="U159" s="106" t="str">
        <f>CONCATENATE([1]Sheet1!T159,".",[1]Sheet1!U159)</f>
        <v>4.0</v>
      </c>
    </row>
    <row r="160" spans="1:21">
      <c r="A160" s="2">
        <v>421</v>
      </c>
      <c r="B160" s="2" t="s">
        <v>1148</v>
      </c>
      <c r="D160" s="106" t="str">
        <f>CONCATENATE([1]Sheet1!T160,".",[1]Sheet1!U160)</f>
        <v>2.2</v>
      </c>
      <c r="E160" s="106" t="str">
        <f>CONCATENATE([1]Sheet1!T160,".",[1]Sheet1!U160)</f>
        <v>2.2</v>
      </c>
      <c r="F160" s="55">
        <v>0</v>
      </c>
      <c r="G160" s="55" t="s">
        <v>141</v>
      </c>
      <c r="H160" s="55" t="s">
        <v>140</v>
      </c>
      <c r="I160" s="2" t="s">
        <v>270</v>
      </c>
      <c r="J160" t="s">
        <v>362</v>
      </c>
      <c r="K160" s="2"/>
      <c r="L160" s="55" t="s">
        <v>139</v>
      </c>
      <c r="M160" s="55" t="s">
        <v>142</v>
      </c>
      <c r="N160" s="55" t="s">
        <v>139</v>
      </c>
      <c r="T160" s="107" t="s">
        <v>1569</v>
      </c>
      <c r="U160" s="106" t="str">
        <f>CONCATENATE([1]Sheet1!T160,".",[1]Sheet1!U160)</f>
        <v>2.2</v>
      </c>
    </row>
    <row r="161" spans="1:21">
      <c r="A161" s="2">
        <v>422</v>
      </c>
      <c r="B161" s="2" t="s">
        <v>1149</v>
      </c>
      <c r="D161" s="106" t="str">
        <f>CONCATENATE([1]Sheet1!T161,".",[1]Sheet1!U161)</f>
        <v>3.21</v>
      </c>
      <c r="E161" s="106" t="str">
        <f>CONCATENATE([1]Sheet1!T161,".",[1]Sheet1!U161)</f>
        <v>3.21</v>
      </c>
      <c r="F161" s="55">
        <v>0</v>
      </c>
      <c r="G161" s="55" t="s">
        <v>141</v>
      </c>
      <c r="H161" s="55" t="s">
        <v>140</v>
      </c>
      <c r="I161" s="2" t="s">
        <v>270</v>
      </c>
      <c r="J161" t="s">
        <v>362</v>
      </c>
      <c r="K161" s="2"/>
      <c r="L161" s="55" t="s">
        <v>139</v>
      </c>
      <c r="M161" s="55" t="s">
        <v>142</v>
      </c>
      <c r="N161" s="55" t="s">
        <v>139</v>
      </c>
      <c r="T161" s="107" t="s">
        <v>1569</v>
      </c>
      <c r="U161" s="106" t="str">
        <f>CONCATENATE([1]Sheet1!T161,".",[1]Sheet1!U161)</f>
        <v>3.21</v>
      </c>
    </row>
    <row r="162" spans="1:21">
      <c r="A162" s="2">
        <v>423</v>
      </c>
      <c r="B162" s="2" t="s">
        <v>1150</v>
      </c>
      <c r="D162" s="106" t="str">
        <f>CONCATENATE([1]Sheet1!T162,".",[1]Sheet1!U162)</f>
        <v>3.21</v>
      </c>
      <c r="E162" s="106" t="str">
        <f>CONCATENATE([1]Sheet1!T162,".",[1]Sheet1!U162)</f>
        <v>3.21</v>
      </c>
      <c r="F162" s="55">
        <v>0</v>
      </c>
      <c r="G162" s="55" t="s">
        <v>141</v>
      </c>
      <c r="H162" s="55" t="s">
        <v>140</v>
      </c>
      <c r="I162" s="2" t="s">
        <v>270</v>
      </c>
      <c r="J162" t="s">
        <v>1668</v>
      </c>
      <c r="K162" s="2"/>
      <c r="L162" s="55" t="s">
        <v>139</v>
      </c>
      <c r="M162" s="55" t="s">
        <v>142</v>
      </c>
      <c r="N162" s="55" t="s">
        <v>139</v>
      </c>
      <c r="T162" s="107" t="s">
        <v>1569</v>
      </c>
      <c r="U162" s="106" t="str">
        <f>CONCATENATE([1]Sheet1!T162,".",[1]Sheet1!U162)</f>
        <v>3.21</v>
      </c>
    </row>
    <row r="163" spans="1:21">
      <c r="A163" s="2">
        <v>424</v>
      </c>
      <c r="B163" s="2" t="s">
        <v>1151</v>
      </c>
      <c r="D163" s="106" t="str">
        <f>CONCATENATE([1]Sheet1!T163,".",[1]Sheet1!U163)</f>
        <v>3.29</v>
      </c>
      <c r="E163" s="106" t="str">
        <f>CONCATENATE([1]Sheet1!T163,".",[1]Sheet1!U163)</f>
        <v>3.29</v>
      </c>
      <c r="F163" s="55">
        <v>0</v>
      </c>
      <c r="G163" s="55" t="s">
        <v>141</v>
      </c>
      <c r="H163" s="55" t="s">
        <v>140</v>
      </c>
      <c r="I163" s="2" t="s">
        <v>270</v>
      </c>
      <c r="J163" t="s">
        <v>362</v>
      </c>
      <c r="K163" s="2"/>
      <c r="L163" s="55" t="s">
        <v>139</v>
      </c>
      <c r="M163" s="55" t="s">
        <v>142</v>
      </c>
      <c r="N163" s="55" t="s">
        <v>139</v>
      </c>
      <c r="T163" s="107" t="s">
        <v>1569</v>
      </c>
      <c r="U163" s="106" t="str">
        <f>CONCATENATE([1]Sheet1!T163,".",[1]Sheet1!U163)</f>
        <v>3.29</v>
      </c>
    </row>
    <row r="164" spans="1:21">
      <c r="A164" s="2">
        <v>425</v>
      </c>
      <c r="B164" s="2" t="s">
        <v>1152</v>
      </c>
      <c r="D164" s="106" t="str">
        <f>CONCATENATE([1]Sheet1!T164,".",[1]Sheet1!U164)</f>
        <v>0.33</v>
      </c>
      <c r="E164" s="106" t="str">
        <f>CONCATENATE([1]Sheet1!T164,".",[1]Sheet1!U164)</f>
        <v>0.33</v>
      </c>
      <c r="F164" s="55">
        <v>0</v>
      </c>
      <c r="G164" s="55" t="s">
        <v>141</v>
      </c>
      <c r="H164" s="55" t="s">
        <v>140</v>
      </c>
      <c r="I164" s="2" t="s">
        <v>270</v>
      </c>
      <c r="J164" t="s">
        <v>236</v>
      </c>
      <c r="K164" s="2"/>
      <c r="L164" s="55" t="s">
        <v>139</v>
      </c>
      <c r="M164" s="55" t="s">
        <v>142</v>
      </c>
      <c r="N164" s="55" t="s">
        <v>139</v>
      </c>
      <c r="T164" s="107" t="s">
        <v>1569</v>
      </c>
      <c r="U164" s="106" t="str">
        <f>CONCATENATE([1]Sheet1!T164,".",[1]Sheet1!U164)</f>
        <v>0.33</v>
      </c>
    </row>
    <row r="165" spans="1:21">
      <c r="A165" s="2">
        <v>427</v>
      </c>
      <c r="B165" s="2" t="s">
        <v>1151</v>
      </c>
      <c r="D165" s="106" t="str">
        <f>CONCATENATE([1]Sheet1!T165,".",[1]Sheet1!U165)</f>
        <v>3.29</v>
      </c>
      <c r="E165" s="106" t="str">
        <f>CONCATENATE([1]Sheet1!T165,".",[1]Sheet1!U165)</f>
        <v>3.29</v>
      </c>
      <c r="F165" s="55">
        <v>0</v>
      </c>
      <c r="G165" s="55" t="s">
        <v>141</v>
      </c>
      <c r="H165" s="55" t="s">
        <v>140</v>
      </c>
      <c r="I165" s="2" t="s">
        <v>270</v>
      </c>
      <c r="J165" t="s">
        <v>362</v>
      </c>
      <c r="K165" s="2"/>
      <c r="L165" s="55" t="s">
        <v>139</v>
      </c>
      <c r="M165" s="55" t="s">
        <v>142</v>
      </c>
      <c r="N165" s="55" t="s">
        <v>139</v>
      </c>
      <c r="T165" s="107" t="s">
        <v>1569</v>
      </c>
      <c r="U165" s="106" t="str">
        <f>CONCATENATE([1]Sheet1!T165,".",[1]Sheet1!U165)</f>
        <v>3.29</v>
      </c>
    </row>
    <row r="166" spans="1:21">
      <c r="A166" s="2">
        <v>429</v>
      </c>
      <c r="B166" s="2" t="s">
        <v>1153</v>
      </c>
      <c r="D166" s="106" t="str">
        <f>CONCATENATE([1]Sheet1!T166,".",[1]Sheet1!U166)</f>
        <v>3.17</v>
      </c>
      <c r="E166" s="106" t="str">
        <f>CONCATENATE([1]Sheet1!T166,".",[1]Sheet1!U166)</f>
        <v>3.17</v>
      </c>
      <c r="F166" s="55">
        <v>0</v>
      </c>
      <c r="G166" s="55" t="s">
        <v>141</v>
      </c>
      <c r="H166" s="55" t="s">
        <v>140</v>
      </c>
      <c r="I166" s="2" t="s">
        <v>270</v>
      </c>
      <c r="J166" t="s">
        <v>1668</v>
      </c>
      <c r="K166" s="2"/>
      <c r="L166" s="55" t="s">
        <v>139</v>
      </c>
      <c r="M166" s="55" t="s">
        <v>142</v>
      </c>
      <c r="N166" s="55" t="s">
        <v>139</v>
      </c>
      <c r="T166" s="107" t="s">
        <v>1569</v>
      </c>
      <c r="U166" s="106" t="str">
        <f>CONCATENATE([1]Sheet1!T166,".",[1]Sheet1!U166)</f>
        <v>3.17</v>
      </c>
    </row>
    <row r="167" spans="1:21">
      <c r="A167" s="2">
        <v>432</v>
      </c>
      <c r="B167" s="2" t="s">
        <v>1154</v>
      </c>
      <c r="D167" s="106" t="str">
        <f>CONCATENATE([1]Sheet1!T167,".",[1]Sheet1!U167)</f>
        <v>4.6</v>
      </c>
      <c r="E167" s="106" t="str">
        <f>CONCATENATE([1]Sheet1!T167,".",[1]Sheet1!U167)</f>
        <v>4.6</v>
      </c>
      <c r="F167" s="55">
        <v>0</v>
      </c>
      <c r="G167" s="55" t="s">
        <v>141</v>
      </c>
      <c r="H167" s="55" t="s">
        <v>140</v>
      </c>
      <c r="I167" s="2" t="s">
        <v>270</v>
      </c>
      <c r="J167" t="s">
        <v>362</v>
      </c>
      <c r="K167" s="2"/>
      <c r="L167" s="55" t="s">
        <v>139</v>
      </c>
      <c r="M167" s="55" t="s">
        <v>142</v>
      </c>
      <c r="N167" s="55" t="s">
        <v>139</v>
      </c>
      <c r="T167" s="107" t="s">
        <v>1569</v>
      </c>
      <c r="U167" s="106" t="str">
        <f>CONCATENATE([1]Sheet1!T167,".",[1]Sheet1!U167)</f>
        <v>4.6</v>
      </c>
    </row>
    <row r="168" spans="1:21">
      <c r="A168" s="2">
        <v>433</v>
      </c>
      <c r="B168" s="2" t="s">
        <v>1155</v>
      </c>
      <c r="D168" s="106" t="str">
        <f>CONCATENATE([1]Sheet1!T168,".",[1]Sheet1!U168)</f>
        <v>2.20</v>
      </c>
      <c r="E168" s="106" t="str">
        <f>CONCATENATE([1]Sheet1!T168,".",[1]Sheet1!U168)</f>
        <v>2.20</v>
      </c>
      <c r="F168" s="55">
        <v>0</v>
      </c>
      <c r="G168" s="55" t="s">
        <v>141</v>
      </c>
      <c r="H168" s="55" t="s">
        <v>140</v>
      </c>
      <c r="I168" s="2" t="s">
        <v>270</v>
      </c>
      <c r="J168" t="s">
        <v>236</v>
      </c>
      <c r="K168" s="2"/>
      <c r="L168" s="55" t="s">
        <v>139</v>
      </c>
      <c r="M168" s="55" t="s">
        <v>142</v>
      </c>
      <c r="N168" s="55" t="s">
        <v>139</v>
      </c>
      <c r="T168" s="107" t="s">
        <v>1569</v>
      </c>
      <c r="U168" s="106" t="str">
        <f>CONCATENATE([1]Sheet1!T168,".",[1]Sheet1!U168)</f>
        <v>2.20</v>
      </c>
    </row>
    <row r="169" spans="1:21">
      <c r="A169" s="2">
        <v>434</v>
      </c>
      <c r="B169" s="2" t="s">
        <v>1156</v>
      </c>
      <c r="D169" s="106" t="str">
        <f>CONCATENATE([1]Sheet1!T169,".",[1]Sheet1!U169)</f>
        <v>3.11</v>
      </c>
      <c r="E169" s="106" t="str">
        <f>CONCATENATE([1]Sheet1!T169,".",[1]Sheet1!U169)</f>
        <v>3.11</v>
      </c>
      <c r="F169" s="55">
        <v>0</v>
      </c>
      <c r="G169" s="55" t="s">
        <v>141</v>
      </c>
      <c r="H169" s="55" t="s">
        <v>140</v>
      </c>
      <c r="I169" s="2" t="s">
        <v>270</v>
      </c>
      <c r="J169" t="s">
        <v>236</v>
      </c>
      <c r="K169" s="2"/>
      <c r="L169" s="55" t="s">
        <v>139</v>
      </c>
      <c r="M169" s="55" t="s">
        <v>142</v>
      </c>
      <c r="N169" s="55" t="s">
        <v>139</v>
      </c>
      <c r="T169" s="107" t="s">
        <v>1569</v>
      </c>
      <c r="U169" s="106" t="str">
        <f>CONCATENATE([1]Sheet1!T169,".",[1]Sheet1!U169)</f>
        <v>3.11</v>
      </c>
    </row>
    <row r="170" spans="1:21">
      <c r="A170" s="2">
        <v>435</v>
      </c>
      <c r="B170" s="2" t="s">
        <v>1157</v>
      </c>
      <c r="D170" s="106" t="str">
        <f>CONCATENATE([1]Sheet1!T170,".",[1]Sheet1!U170)</f>
        <v>3.0</v>
      </c>
      <c r="E170" s="106" t="str">
        <f>CONCATENATE([1]Sheet1!T170,".",[1]Sheet1!U170)</f>
        <v>3.0</v>
      </c>
      <c r="F170" s="55">
        <v>0</v>
      </c>
      <c r="G170" s="55" t="s">
        <v>141</v>
      </c>
      <c r="H170" s="55" t="s">
        <v>140</v>
      </c>
      <c r="I170" s="2" t="s">
        <v>270</v>
      </c>
      <c r="J170" t="s">
        <v>236</v>
      </c>
      <c r="K170" s="2"/>
      <c r="L170" s="55" t="s">
        <v>139</v>
      </c>
      <c r="M170" s="55" t="s">
        <v>142</v>
      </c>
      <c r="N170" s="55" t="s">
        <v>139</v>
      </c>
      <c r="T170" s="107" t="s">
        <v>1569</v>
      </c>
      <c r="U170" s="106" t="str">
        <f>CONCATENATE([1]Sheet1!T170,".",[1]Sheet1!U170)</f>
        <v>3.0</v>
      </c>
    </row>
    <row r="171" spans="1:21">
      <c r="A171" s="2">
        <v>436</v>
      </c>
      <c r="B171" s="2" t="s">
        <v>1137</v>
      </c>
      <c r="D171" s="106" t="str">
        <f>CONCATENATE([1]Sheet1!T171,".",[1]Sheet1!U171)</f>
        <v>0.22</v>
      </c>
      <c r="E171" s="106" t="str">
        <f>CONCATENATE([1]Sheet1!T171,".",[1]Sheet1!U171)</f>
        <v>0.22</v>
      </c>
      <c r="F171" s="55">
        <v>0</v>
      </c>
      <c r="G171" s="55" t="s">
        <v>141</v>
      </c>
      <c r="H171" s="55" t="s">
        <v>140</v>
      </c>
      <c r="I171" s="2" t="s">
        <v>270</v>
      </c>
      <c r="J171" t="s">
        <v>362</v>
      </c>
      <c r="K171" s="2"/>
      <c r="L171" s="55" t="s">
        <v>139</v>
      </c>
      <c r="M171" s="55" t="s">
        <v>142</v>
      </c>
      <c r="N171" s="55" t="s">
        <v>139</v>
      </c>
      <c r="T171" s="107" t="s">
        <v>1569</v>
      </c>
      <c r="U171" s="106" t="str">
        <f>CONCATENATE([1]Sheet1!T171,".",[1]Sheet1!U171)</f>
        <v>0.22</v>
      </c>
    </row>
    <row r="172" spans="1:21">
      <c r="A172" s="2">
        <v>437</v>
      </c>
      <c r="B172" s="2" t="s">
        <v>1158</v>
      </c>
      <c r="D172" s="106" t="str">
        <f>CONCATENATE([1]Sheet1!T172,".",[1]Sheet1!U172)</f>
        <v>3.6</v>
      </c>
      <c r="E172" s="106" t="str">
        <f>CONCATENATE([1]Sheet1!T172,".",[1]Sheet1!U172)</f>
        <v>3.6</v>
      </c>
      <c r="F172" s="55">
        <v>0</v>
      </c>
      <c r="G172" s="55" t="s">
        <v>141</v>
      </c>
      <c r="H172" s="55" t="s">
        <v>140</v>
      </c>
      <c r="I172" s="2" t="s">
        <v>270</v>
      </c>
      <c r="J172" t="s">
        <v>236</v>
      </c>
      <c r="K172" s="2"/>
      <c r="L172" s="55" t="s">
        <v>139</v>
      </c>
      <c r="M172" s="55" t="s">
        <v>142</v>
      </c>
      <c r="N172" s="55" t="s">
        <v>139</v>
      </c>
      <c r="T172" s="107" t="s">
        <v>1569</v>
      </c>
      <c r="U172" s="106" t="str">
        <f>CONCATENATE([1]Sheet1!T172,".",[1]Sheet1!U172)</f>
        <v>3.6</v>
      </c>
    </row>
    <row r="173" spans="1:21">
      <c r="A173" s="2">
        <v>438</v>
      </c>
      <c r="B173" s="2" t="s">
        <v>1159</v>
      </c>
      <c r="D173" s="106" t="str">
        <f>CONCATENATE([1]Sheet1!T173,".",[1]Sheet1!U173)</f>
        <v>0.36</v>
      </c>
      <c r="E173" s="106" t="str">
        <f>CONCATENATE([1]Sheet1!T173,".",[1]Sheet1!U173)</f>
        <v>0.36</v>
      </c>
      <c r="F173" s="55">
        <v>0</v>
      </c>
      <c r="G173" s="55" t="s">
        <v>141</v>
      </c>
      <c r="H173" s="55" t="s">
        <v>140</v>
      </c>
      <c r="I173" s="2" t="s">
        <v>270</v>
      </c>
      <c r="J173" t="s">
        <v>1668</v>
      </c>
      <c r="K173" s="2"/>
      <c r="L173" s="55" t="s">
        <v>139</v>
      </c>
      <c r="M173" s="55" t="s">
        <v>142</v>
      </c>
      <c r="N173" s="55" t="s">
        <v>139</v>
      </c>
      <c r="T173" s="107" t="s">
        <v>1569</v>
      </c>
      <c r="U173" s="106" t="str">
        <f>CONCATENATE([1]Sheet1!T173,".",[1]Sheet1!U173)</f>
        <v>0.36</v>
      </c>
    </row>
    <row r="174" spans="1:21">
      <c r="A174" s="2">
        <v>439</v>
      </c>
      <c r="B174" s="2" t="s">
        <v>1160</v>
      </c>
      <c r="D174" s="106" t="str">
        <f>CONCATENATE([1]Sheet1!T174,".",[1]Sheet1!U174)</f>
        <v>2.23</v>
      </c>
      <c r="E174" s="106" t="str">
        <f>CONCATENATE([1]Sheet1!T174,".",[1]Sheet1!U174)</f>
        <v>2.23</v>
      </c>
      <c r="F174" s="55">
        <v>0</v>
      </c>
      <c r="G174" s="55" t="s">
        <v>141</v>
      </c>
      <c r="H174" s="55" t="s">
        <v>140</v>
      </c>
      <c r="I174" s="2" t="s">
        <v>270</v>
      </c>
      <c r="J174" t="s">
        <v>236</v>
      </c>
      <c r="K174" s="2"/>
      <c r="L174" s="55" t="s">
        <v>139</v>
      </c>
      <c r="M174" s="55" t="s">
        <v>142</v>
      </c>
      <c r="N174" s="55" t="s">
        <v>139</v>
      </c>
      <c r="T174" s="107" t="s">
        <v>1569</v>
      </c>
      <c r="U174" s="106" t="str">
        <f>CONCATENATE([1]Sheet1!T174,".",[1]Sheet1!U174)</f>
        <v>2.23</v>
      </c>
    </row>
    <row r="175" spans="1:21">
      <c r="A175" s="2">
        <v>449</v>
      </c>
      <c r="B175" s="2" t="s">
        <v>1161</v>
      </c>
      <c r="D175" s="106" t="str">
        <f>CONCATENATE([1]Sheet1!T175,".",[1]Sheet1!U175)</f>
        <v>0.32</v>
      </c>
      <c r="E175" s="106" t="str">
        <f>CONCATENATE([1]Sheet1!T175,".",[1]Sheet1!U175)</f>
        <v>0.32</v>
      </c>
      <c r="F175" s="55">
        <v>0</v>
      </c>
      <c r="G175" s="55" t="s">
        <v>141</v>
      </c>
      <c r="H175" s="55" t="s">
        <v>140</v>
      </c>
      <c r="I175" s="2" t="s">
        <v>270</v>
      </c>
      <c r="J175" t="s">
        <v>362</v>
      </c>
      <c r="K175" s="2"/>
      <c r="L175" s="55" t="s">
        <v>139</v>
      </c>
      <c r="M175" s="55" t="s">
        <v>142</v>
      </c>
      <c r="N175" s="55" t="s">
        <v>139</v>
      </c>
      <c r="T175" s="107" t="s">
        <v>1569</v>
      </c>
      <c r="U175" s="106" t="str">
        <f>CONCATENATE([1]Sheet1!T175,".",[1]Sheet1!U175)</f>
        <v>0.32</v>
      </c>
    </row>
    <row r="176" spans="1:21">
      <c r="A176" s="2">
        <v>452</v>
      </c>
      <c r="B176" s="2" t="s">
        <v>1148</v>
      </c>
      <c r="D176" s="106" t="str">
        <f>CONCATENATE([1]Sheet1!T176,".",[1]Sheet1!U176)</f>
        <v>1.0</v>
      </c>
      <c r="E176" s="106" t="str">
        <f>CONCATENATE([1]Sheet1!T176,".",[1]Sheet1!U176)</f>
        <v>1.0</v>
      </c>
      <c r="F176" s="55">
        <v>0</v>
      </c>
      <c r="G176" s="55" t="s">
        <v>141</v>
      </c>
      <c r="H176" s="55" t="s">
        <v>140</v>
      </c>
      <c r="I176" s="2" t="s">
        <v>270</v>
      </c>
      <c r="J176" t="s">
        <v>362</v>
      </c>
      <c r="K176" s="2"/>
      <c r="L176" s="55" t="s">
        <v>139</v>
      </c>
      <c r="M176" s="55" t="s">
        <v>142</v>
      </c>
      <c r="N176" s="55" t="s">
        <v>139</v>
      </c>
      <c r="T176" s="107" t="s">
        <v>1569</v>
      </c>
      <c r="U176" s="106" t="str">
        <f>CONCATENATE([1]Sheet1!T176,".",[1]Sheet1!U176)</f>
        <v>1.0</v>
      </c>
    </row>
    <row r="177" spans="1:21">
      <c r="A177" s="2">
        <v>501</v>
      </c>
      <c r="B177" s="2" t="s">
        <v>1162</v>
      </c>
      <c r="D177" s="106" t="str">
        <f>CONCATENATE([1]Sheet1!T177,".",[1]Sheet1!U177)</f>
        <v>0.20</v>
      </c>
      <c r="E177" s="106" t="str">
        <f>CONCATENATE([1]Sheet1!T177,".",[1]Sheet1!U177)</f>
        <v>0.20</v>
      </c>
      <c r="F177" s="55">
        <v>0</v>
      </c>
      <c r="G177" s="55" t="s">
        <v>141</v>
      </c>
      <c r="H177" s="55" t="s">
        <v>140</v>
      </c>
      <c r="I177" s="2" t="s">
        <v>270</v>
      </c>
      <c r="J177" t="s">
        <v>1668</v>
      </c>
      <c r="K177" s="2"/>
      <c r="L177" s="55" t="s">
        <v>139</v>
      </c>
      <c r="M177" s="55" t="s">
        <v>142</v>
      </c>
      <c r="N177" s="55" t="s">
        <v>139</v>
      </c>
      <c r="T177" s="107" t="s">
        <v>1569</v>
      </c>
      <c r="U177" s="106" t="str">
        <f>CONCATENATE([1]Sheet1!T177,".",[1]Sheet1!U177)</f>
        <v>0.20</v>
      </c>
    </row>
    <row r="178" spans="1:21">
      <c r="A178" s="2">
        <v>502</v>
      </c>
      <c r="B178" s="2" t="s">
        <v>1163</v>
      </c>
      <c r="D178" s="106" t="str">
        <f>CONCATENATE([1]Sheet1!T178,".",[1]Sheet1!U178)</f>
        <v>2.12</v>
      </c>
      <c r="E178" s="106" t="str">
        <f>CONCATENATE([1]Sheet1!T178,".",[1]Sheet1!U178)</f>
        <v>2.12</v>
      </c>
      <c r="F178" s="55">
        <v>0</v>
      </c>
      <c r="G178" s="55" t="s">
        <v>141</v>
      </c>
      <c r="H178" s="55" t="s">
        <v>140</v>
      </c>
      <c r="I178" s="2" t="s">
        <v>270</v>
      </c>
      <c r="J178" t="s">
        <v>362</v>
      </c>
      <c r="K178" s="2"/>
      <c r="L178" s="55" t="s">
        <v>139</v>
      </c>
      <c r="M178" s="55" t="s">
        <v>142</v>
      </c>
      <c r="N178" s="55" t="s">
        <v>139</v>
      </c>
      <c r="T178" s="107" t="s">
        <v>1569</v>
      </c>
      <c r="U178" s="106" t="str">
        <f>CONCATENATE([1]Sheet1!T178,".",[1]Sheet1!U178)</f>
        <v>2.12</v>
      </c>
    </row>
    <row r="179" spans="1:21">
      <c r="A179" s="2">
        <v>503</v>
      </c>
      <c r="B179" s="2" t="s">
        <v>1163</v>
      </c>
      <c r="D179" s="106" t="str">
        <f>CONCATENATE([1]Sheet1!T179,".",[1]Sheet1!U179)</f>
        <v>2.12</v>
      </c>
      <c r="E179" s="106" t="str">
        <f>CONCATENATE([1]Sheet1!T179,".",[1]Sheet1!U179)</f>
        <v>2.12</v>
      </c>
      <c r="F179" s="55">
        <v>0</v>
      </c>
      <c r="G179" s="55" t="s">
        <v>141</v>
      </c>
      <c r="H179" s="55" t="s">
        <v>140</v>
      </c>
      <c r="I179" s="2" t="s">
        <v>270</v>
      </c>
      <c r="J179" t="s">
        <v>362</v>
      </c>
      <c r="K179" s="2"/>
      <c r="L179" s="55" t="s">
        <v>139</v>
      </c>
      <c r="M179" s="55" t="s">
        <v>142</v>
      </c>
      <c r="N179" s="55" t="s">
        <v>139</v>
      </c>
      <c r="T179" s="107" t="s">
        <v>1569</v>
      </c>
      <c r="U179" s="106" t="str">
        <f>CONCATENATE([1]Sheet1!T179,".",[1]Sheet1!U179)</f>
        <v>2.12</v>
      </c>
    </row>
    <row r="180" spans="1:21">
      <c r="A180" s="2">
        <v>505</v>
      </c>
      <c r="B180" s="2" t="s">
        <v>1164</v>
      </c>
      <c r="D180" s="106" t="str">
        <f>CONCATENATE([1]Sheet1!T180,".",[1]Sheet1!U180)</f>
        <v>2.1</v>
      </c>
      <c r="E180" s="106" t="str">
        <f>CONCATENATE([1]Sheet1!T180,".",[1]Sheet1!U180)</f>
        <v>2.1</v>
      </c>
      <c r="F180" s="55">
        <v>0</v>
      </c>
      <c r="G180" s="55" t="s">
        <v>141</v>
      </c>
      <c r="H180" s="55" t="s">
        <v>140</v>
      </c>
      <c r="I180" s="2" t="s">
        <v>270</v>
      </c>
      <c r="J180" t="s">
        <v>362</v>
      </c>
      <c r="K180" s="2"/>
      <c r="L180" s="55" t="s">
        <v>139</v>
      </c>
      <c r="M180" s="55" t="s">
        <v>142</v>
      </c>
      <c r="N180" s="55" t="s">
        <v>139</v>
      </c>
      <c r="T180" s="107" t="s">
        <v>1569</v>
      </c>
      <c r="U180" s="106" t="str">
        <f>CONCATENATE([1]Sheet1!T180,".",[1]Sheet1!U180)</f>
        <v>2.1</v>
      </c>
    </row>
    <row r="181" spans="1:21">
      <c r="A181" s="2">
        <v>508</v>
      </c>
      <c r="B181" s="2" t="s">
        <v>1165</v>
      </c>
      <c r="D181" s="106" t="str">
        <f>CONCATENATE([1]Sheet1!T181,".",[1]Sheet1!U181)</f>
        <v>2.6</v>
      </c>
      <c r="E181" s="106" t="str">
        <f>CONCATENATE([1]Sheet1!T181,".",[1]Sheet1!U181)</f>
        <v>2.6</v>
      </c>
      <c r="F181" s="55">
        <v>0</v>
      </c>
      <c r="G181" s="55" t="s">
        <v>141</v>
      </c>
      <c r="H181" s="55" t="s">
        <v>140</v>
      </c>
      <c r="I181" s="2" t="s">
        <v>270</v>
      </c>
      <c r="J181" t="s">
        <v>1669</v>
      </c>
      <c r="K181" s="2"/>
      <c r="L181" s="55" t="s">
        <v>139</v>
      </c>
      <c r="M181" s="55" t="s">
        <v>142</v>
      </c>
      <c r="N181" s="55" t="s">
        <v>139</v>
      </c>
      <c r="T181" s="107" t="s">
        <v>1569</v>
      </c>
      <c r="U181" s="106" t="str">
        <f>CONCATENATE([1]Sheet1!T181,".",[1]Sheet1!U181)</f>
        <v>2.6</v>
      </c>
    </row>
    <row r="182" spans="1:21">
      <c r="A182" s="2">
        <v>513</v>
      </c>
      <c r="B182" s="2" t="s">
        <v>1108</v>
      </c>
      <c r="D182" s="106" t="str">
        <f>CONCATENATE([1]Sheet1!T182,".",[1]Sheet1!U182)</f>
        <v>1.0</v>
      </c>
      <c r="E182" s="106" t="str">
        <f>CONCATENATE([1]Sheet1!T182,".",[1]Sheet1!U182)</f>
        <v>1.0</v>
      </c>
      <c r="F182" s="55">
        <v>0</v>
      </c>
      <c r="G182" s="55" t="s">
        <v>141</v>
      </c>
      <c r="H182" s="55" t="s">
        <v>140</v>
      </c>
      <c r="I182" s="2" t="s">
        <v>270</v>
      </c>
      <c r="J182" t="s">
        <v>362</v>
      </c>
      <c r="K182" s="2"/>
      <c r="L182" s="55" t="s">
        <v>139</v>
      </c>
      <c r="M182" s="55" t="s">
        <v>142</v>
      </c>
      <c r="N182" s="55" t="s">
        <v>139</v>
      </c>
      <c r="T182" s="107" t="s">
        <v>1569</v>
      </c>
      <c r="U182" s="106" t="str">
        <f>CONCATENATE([1]Sheet1!T182,".",[1]Sheet1!U182)</f>
        <v>1.0</v>
      </c>
    </row>
    <row r="183" spans="1:21">
      <c r="A183" s="2">
        <v>514</v>
      </c>
      <c r="B183" s="2" t="s">
        <v>1166</v>
      </c>
      <c r="D183" s="106" t="str">
        <f>CONCATENATE([1]Sheet1!T183,".",[1]Sheet1!U183)</f>
        <v>1.30</v>
      </c>
      <c r="E183" s="106" t="str">
        <f>CONCATENATE([1]Sheet1!T183,".",[1]Sheet1!U183)</f>
        <v>1.30</v>
      </c>
      <c r="F183" s="55">
        <v>0</v>
      </c>
      <c r="G183" s="55" t="s">
        <v>141</v>
      </c>
      <c r="H183" s="55" t="s">
        <v>140</v>
      </c>
      <c r="I183" s="2" t="s">
        <v>270</v>
      </c>
      <c r="J183" t="s">
        <v>362</v>
      </c>
      <c r="K183" s="2"/>
      <c r="L183" s="55" t="s">
        <v>139</v>
      </c>
      <c r="M183" s="55" t="s">
        <v>142</v>
      </c>
      <c r="N183" s="55" t="s">
        <v>139</v>
      </c>
      <c r="T183" s="107" t="s">
        <v>1569</v>
      </c>
      <c r="U183" s="106" t="str">
        <f>CONCATENATE([1]Sheet1!T183,".",[1]Sheet1!U183)</f>
        <v>1.30</v>
      </c>
    </row>
    <row r="184" spans="1:21">
      <c r="A184" s="2">
        <v>515</v>
      </c>
      <c r="B184" s="2" t="s">
        <v>1167</v>
      </c>
      <c r="D184" s="106" t="str">
        <f>CONCATENATE([1]Sheet1!T184,".",[1]Sheet1!U184)</f>
        <v>2.1</v>
      </c>
      <c r="E184" s="106" t="str">
        <f>CONCATENATE([1]Sheet1!T184,".",[1]Sheet1!U184)</f>
        <v>2.1</v>
      </c>
      <c r="F184" s="55">
        <v>0</v>
      </c>
      <c r="G184" s="55" t="s">
        <v>141</v>
      </c>
      <c r="H184" s="55" t="s">
        <v>140</v>
      </c>
      <c r="I184" s="2" t="s">
        <v>270</v>
      </c>
      <c r="J184" t="s">
        <v>362</v>
      </c>
      <c r="K184" s="2"/>
      <c r="L184" s="55" t="s">
        <v>139</v>
      </c>
      <c r="M184" s="55" t="s">
        <v>142</v>
      </c>
      <c r="N184" s="55" t="s">
        <v>139</v>
      </c>
      <c r="T184" s="107" t="s">
        <v>1569</v>
      </c>
      <c r="U184" s="106" t="str">
        <f>CONCATENATE([1]Sheet1!T184,".",[1]Sheet1!U184)</f>
        <v>2.1</v>
      </c>
    </row>
    <row r="185" spans="1:21">
      <c r="A185" s="2">
        <v>516</v>
      </c>
      <c r="B185" s="2" t="s">
        <v>1168</v>
      </c>
      <c r="D185" s="106" t="str">
        <f>CONCATENATE([1]Sheet1!T185,".",[1]Sheet1!U185)</f>
        <v>0.25</v>
      </c>
      <c r="E185" s="106" t="str">
        <f>CONCATENATE([1]Sheet1!T185,".",[1]Sheet1!U185)</f>
        <v>0.25</v>
      </c>
      <c r="F185" s="55">
        <v>0</v>
      </c>
      <c r="G185" s="55" t="s">
        <v>141</v>
      </c>
      <c r="H185" s="55" t="s">
        <v>140</v>
      </c>
      <c r="I185" s="2" t="s">
        <v>270</v>
      </c>
      <c r="J185" t="s">
        <v>362</v>
      </c>
      <c r="K185" s="2"/>
      <c r="L185" s="55" t="s">
        <v>139</v>
      </c>
      <c r="M185" s="55" t="s">
        <v>142</v>
      </c>
      <c r="N185" s="55" t="s">
        <v>139</v>
      </c>
      <c r="T185" s="107" t="s">
        <v>1569</v>
      </c>
      <c r="U185" s="106" t="str">
        <f>CONCATENATE([1]Sheet1!T185,".",[1]Sheet1!U185)</f>
        <v>0.25</v>
      </c>
    </row>
    <row r="186" spans="1:21">
      <c r="A186" s="2">
        <v>517</v>
      </c>
      <c r="B186" s="2" t="s">
        <v>1169</v>
      </c>
      <c r="D186" s="106" t="str">
        <f>CONCATENATE([1]Sheet1!T186,".",[1]Sheet1!U186)</f>
        <v>2.0</v>
      </c>
      <c r="E186" s="106" t="str">
        <f>CONCATENATE([1]Sheet1!T186,".",[1]Sheet1!U186)</f>
        <v>2.0</v>
      </c>
      <c r="F186" s="55">
        <v>0</v>
      </c>
      <c r="G186" s="55" t="s">
        <v>141</v>
      </c>
      <c r="H186" s="55" t="s">
        <v>140</v>
      </c>
      <c r="I186" s="2" t="s">
        <v>270</v>
      </c>
      <c r="J186" t="s">
        <v>1669</v>
      </c>
      <c r="K186" s="2"/>
      <c r="L186" s="55" t="s">
        <v>139</v>
      </c>
      <c r="M186" s="55" t="s">
        <v>142</v>
      </c>
      <c r="N186" s="55" t="s">
        <v>139</v>
      </c>
      <c r="T186" s="107" t="s">
        <v>1569</v>
      </c>
      <c r="U186" s="106" t="str">
        <f>CONCATENATE([1]Sheet1!T186,".",[1]Sheet1!U186)</f>
        <v>2.0</v>
      </c>
    </row>
    <row r="187" spans="1:21">
      <c r="A187" s="2">
        <v>525</v>
      </c>
      <c r="B187" s="2" t="s">
        <v>1170</v>
      </c>
      <c r="D187" s="106" t="str">
        <f>CONCATENATE([1]Sheet1!T187,".",[1]Sheet1!U187)</f>
        <v>1.0</v>
      </c>
      <c r="E187" s="106" t="str">
        <f>CONCATENATE([1]Sheet1!T187,".",[1]Sheet1!U187)</f>
        <v>1.0</v>
      </c>
      <c r="F187" s="55">
        <v>0</v>
      </c>
      <c r="G187" s="55" t="s">
        <v>141</v>
      </c>
      <c r="H187" s="55" t="s">
        <v>140</v>
      </c>
      <c r="I187" s="2" t="s">
        <v>270</v>
      </c>
      <c r="J187" t="s">
        <v>236</v>
      </c>
      <c r="K187" s="2"/>
      <c r="L187" s="55" t="s">
        <v>139</v>
      </c>
      <c r="M187" s="55" t="s">
        <v>142</v>
      </c>
      <c r="N187" s="55" t="s">
        <v>139</v>
      </c>
      <c r="T187" s="107" t="s">
        <v>1569</v>
      </c>
      <c r="U187" s="106" t="str">
        <f>CONCATENATE([1]Sheet1!T187,".",[1]Sheet1!U187)</f>
        <v>1.0</v>
      </c>
    </row>
    <row r="188" spans="1:21">
      <c r="A188" s="2">
        <v>526</v>
      </c>
      <c r="B188" s="2" t="s">
        <v>1171</v>
      </c>
      <c r="D188" s="106" t="str">
        <f>CONCATENATE([1]Sheet1!T188,".",[1]Sheet1!U188)</f>
        <v>0.24</v>
      </c>
      <c r="E188" s="106" t="str">
        <f>CONCATENATE([1]Sheet1!T188,".",[1]Sheet1!U188)</f>
        <v>0.24</v>
      </c>
      <c r="F188" s="55">
        <v>0</v>
      </c>
      <c r="G188" s="55" t="s">
        <v>141</v>
      </c>
      <c r="H188" s="55" t="s">
        <v>140</v>
      </c>
      <c r="I188" s="2" t="s">
        <v>270</v>
      </c>
      <c r="J188" t="s">
        <v>362</v>
      </c>
      <c r="K188" s="2"/>
      <c r="L188" s="55" t="s">
        <v>139</v>
      </c>
      <c r="M188" s="55" t="s">
        <v>142</v>
      </c>
      <c r="N188" s="55" t="s">
        <v>139</v>
      </c>
      <c r="T188" s="107" t="s">
        <v>1569</v>
      </c>
      <c r="U188" s="106" t="str">
        <f>CONCATENATE([1]Sheet1!T188,".",[1]Sheet1!U188)</f>
        <v>0.24</v>
      </c>
    </row>
    <row r="189" spans="1:21">
      <c r="A189" s="2">
        <v>528</v>
      </c>
      <c r="B189" s="2" t="s">
        <v>1172</v>
      </c>
      <c r="D189" s="106" t="str">
        <f>CONCATENATE([1]Sheet1!T189,".",[1]Sheet1!U189)</f>
        <v>4.0</v>
      </c>
      <c r="E189" s="106" t="str">
        <f>CONCATENATE([1]Sheet1!T189,".",[1]Sheet1!U189)</f>
        <v>4.0</v>
      </c>
      <c r="F189" s="55">
        <v>0</v>
      </c>
      <c r="G189" s="55" t="s">
        <v>141</v>
      </c>
      <c r="H189" s="55" t="s">
        <v>140</v>
      </c>
      <c r="I189" s="2" t="s">
        <v>270</v>
      </c>
      <c r="J189" t="s">
        <v>363</v>
      </c>
      <c r="K189" s="2"/>
      <c r="L189" s="55" t="s">
        <v>139</v>
      </c>
      <c r="M189" s="55" t="s">
        <v>142</v>
      </c>
      <c r="N189" s="55" t="s">
        <v>139</v>
      </c>
      <c r="T189" s="107" t="s">
        <v>1569</v>
      </c>
      <c r="U189" s="106" t="str">
        <f>CONCATENATE([1]Sheet1!T189,".",[1]Sheet1!U189)</f>
        <v>4.0</v>
      </c>
    </row>
    <row r="190" spans="1:21">
      <c r="A190" s="2">
        <v>529</v>
      </c>
      <c r="B190" s="2" t="s">
        <v>1173</v>
      </c>
      <c r="D190" s="106" t="str">
        <f>CONCATENATE([1]Sheet1!T190,".",[1]Sheet1!U190)</f>
        <v>4.11</v>
      </c>
      <c r="E190" s="106" t="str">
        <f>CONCATENATE([1]Sheet1!T190,".",[1]Sheet1!U190)</f>
        <v>4.11</v>
      </c>
      <c r="F190" s="55">
        <v>0</v>
      </c>
      <c r="G190" s="55" t="s">
        <v>141</v>
      </c>
      <c r="H190" s="55" t="s">
        <v>140</v>
      </c>
      <c r="I190" s="2" t="s">
        <v>270</v>
      </c>
      <c r="J190" t="s">
        <v>236</v>
      </c>
      <c r="K190" s="2"/>
      <c r="L190" s="55" t="s">
        <v>139</v>
      </c>
      <c r="M190" s="55" t="s">
        <v>142</v>
      </c>
      <c r="N190" s="55" t="s">
        <v>139</v>
      </c>
      <c r="T190" s="107" t="s">
        <v>1569</v>
      </c>
      <c r="U190" s="106" t="str">
        <f>CONCATENATE([1]Sheet1!T190,".",[1]Sheet1!U190)</f>
        <v>4.11</v>
      </c>
    </row>
    <row r="191" spans="1:21">
      <c r="A191" s="2">
        <v>530</v>
      </c>
      <c r="B191" s="2" t="s">
        <v>1174</v>
      </c>
      <c r="D191" s="106" t="str">
        <f>CONCATENATE([1]Sheet1!T191,".",[1]Sheet1!U191)</f>
        <v>1.36</v>
      </c>
      <c r="E191" s="106" t="str">
        <f>CONCATENATE([1]Sheet1!T191,".",[1]Sheet1!U191)</f>
        <v>1.36</v>
      </c>
      <c r="F191" s="55">
        <v>0</v>
      </c>
      <c r="G191" s="55" t="s">
        <v>141</v>
      </c>
      <c r="H191" s="55" t="s">
        <v>140</v>
      </c>
      <c r="I191" s="2" t="s">
        <v>270</v>
      </c>
      <c r="J191" t="s">
        <v>362</v>
      </c>
      <c r="K191" s="2"/>
      <c r="L191" s="55" t="s">
        <v>139</v>
      </c>
      <c r="M191" s="55" t="s">
        <v>142</v>
      </c>
      <c r="N191" s="55" t="s">
        <v>139</v>
      </c>
      <c r="T191" s="107" t="s">
        <v>1569</v>
      </c>
      <c r="U191" s="106" t="str">
        <f>CONCATENATE([1]Sheet1!T191,".",[1]Sheet1!U191)</f>
        <v>1.36</v>
      </c>
    </row>
    <row r="192" spans="1:21">
      <c r="A192" s="2">
        <v>531</v>
      </c>
      <c r="B192" s="2" t="s">
        <v>1175</v>
      </c>
      <c r="D192" s="106" t="str">
        <f>CONCATENATE([1]Sheet1!T192,".",[1]Sheet1!U192)</f>
        <v>0.38</v>
      </c>
      <c r="E192" s="106" t="str">
        <f>CONCATENATE([1]Sheet1!T192,".",[1]Sheet1!U192)</f>
        <v>0.38</v>
      </c>
      <c r="F192" s="55">
        <v>0</v>
      </c>
      <c r="G192" s="55" t="s">
        <v>141</v>
      </c>
      <c r="H192" s="55" t="s">
        <v>140</v>
      </c>
      <c r="I192" s="2" t="s">
        <v>270</v>
      </c>
      <c r="J192" t="s">
        <v>236</v>
      </c>
      <c r="K192" s="2"/>
      <c r="L192" s="55" t="s">
        <v>139</v>
      </c>
      <c r="M192" s="55" t="s">
        <v>142</v>
      </c>
      <c r="N192" s="55" t="s">
        <v>139</v>
      </c>
      <c r="T192" s="107" t="s">
        <v>1569</v>
      </c>
      <c r="U192" s="106" t="str">
        <f>CONCATENATE([1]Sheet1!T192,".",[1]Sheet1!U192)</f>
        <v>0.38</v>
      </c>
    </row>
    <row r="193" spans="1:21">
      <c r="A193" s="2">
        <v>534</v>
      </c>
      <c r="B193" s="2" t="s">
        <v>1176</v>
      </c>
      <c r="D193" s="106" t="str">
        <f>CONCATENATE([1]Sheet1!T193,".",[1]Sheet1!U193)</f>
        <v>4.13</v>
      </c>
      <c r="E193" s="106" t="str">
        <f>CONCATENATE([1]Sheet1!T193,".",[1]Sheet1!U193)</f>
        <v>4.13</v>
      </c>
      <c r="F193" s="55">
        <v>0</v>
      </c>
      <c r="G193" s="55" t="s">
        <v>141</v>
      </c>
      <c r="H193" s="55" t="s">
        <v>140</v>
      </c>
      <c r="I193" s="2" t="s">
        <v>270</v>
      </c>
      <c r="J193" t="s">
        <v>362</v>
      </c>
      <c r="K193" s="2"/>
      <c r="L193" s="55" t="s">
        <v>139</v>
      </c>
      <c r="M193" s="55" t="s">
        <v>142</v>
      </c>
      <c r="N193" s="55" t="s">
        <v>139</v>
      </c>
      <c r="T193" s="107" t="s">
        <v>1569</v>
      </c>
      <c r="U193" s="106" t="str">
        <f>CONCATENATE([1]Sheet1!T193,".",[1]Sheet1!U193)</f>
        <v>4.13</v>
      </c>
    </row>
    <row r="194" spans="1:21">
      <c r="A194" s="2">
        <v>535</v>
      </c>
      <c r="B194" s="2" t="s">
        <v>1177</v>
      </c>
      <c r="D194" s="106" t="str">
        <f>CONCATENATE([1]Sheet1!T194,".",[1]Sheet1!U194)</f>
        <v>4.0</v>
      </c>
      <c r="E194" s="106" t="str">
        <f>CONCATENATE([1]Sheet1!T194,".",[1]Sheet1!U194)</f>
        <v>4.0</v>
      </c>
      <c r="F194" s="55">
        <v>0</v>
      </c>
      <c r="G194" s="55" t="s">
        <v>141</v>
      </c>
      <c r="H194" s="55" t="s">
        <v>140</v>
      </c>
      <c r="I194" s="2" t="s">
        <v>270</v>
      </c>
      <c r="J194" t="s">
        <v>362</v>
      </c>
      <c r="K194" s="2"/>
      <c r="L194" s="55" t="s">
        <v>139</v>
      </c>
      <c r="M194" s="55" t="s">
        <v>142</v>
      </c>
      <c r="N194" s="55" t="s">
        <v>139</v>
      </c>
      <c r="T194" s="107" t="s">
        <v>1569</v>
      </c>
      <c r="U194" s="106" t="str">
        <f>CONCATENATE([1]Sheet1!T194,".",[1]Sheet1!U194)</f>
        <v>4.0</v>
      </c>
    </row>
    <row r="195" spans="1:21">
      <c r="A195" s="2">
        <v>536</v>
      </c>
      <c r="B195" s="2" t="s">
        <v>1178</v>
      </c>
      <c r="D195" s="106" t="str">
        <f>CONCATENATE([1]Sheet1!T195,".",[1]Sheet1!U195)</f>
        <v>1.20</v>
      </c>
      <c r="E195" s="106" t="str">
        <f>CONCATENATE([1]Sheet1!T195,".",[1]Sheet1!U195)</f>
        <v>1.20</v>
      </c>
      <c r="F195" s="55">
        <v>0</v>
      </c>
      <c r="G195" s="55" t="s">
        <v>141</v>
      </c>
      <c r="H195" s="55" t="s">
        <v>140</v>
      </c>
      <c r="I195" s="2" t="s">
        <v>270</v>
      </c>
      <c r="J195" t="s">
        <v>236</v>
      </c>
      <c r="K195" s="2"/>
      <c r="L195" s="55" t="s">
        <v>139</v>
      </c>
      <c r="M195" s="55" t="s">
        <v>142</v>
      </c>
      <c r="N195" s="55" t="s">
        <v>139</v>
      </c>
      <c r="T195" s="107" t="s">
        <v>1569</v>
      </c>
      <c r="U195" s="106" t="str">
        <f>CONCATENATE([1]Sheet1!T195,".",[1]Sheet1!U195)</f>
        <v>1.20</v>
      </c>
    </row>
    <row r="196" spans="1:21">
      <c r="A196" s="2">
        <v>538</v>
      </c>
      <c r="B196" s="2" t="s">
        <v>1179</v>
      </c>
      <c r="D196" s="106" t="str">
        <f>CONCATENATE([1]Sheet1!T196,".",[1]Sheet1!U196)</f>
        <v>1.27</v>
      </c>
      <c r="E196" s="106" t="str">
        <f>CONCATENATE([1]Sheet1!T196,".",[1]Sheet1!U196)</f>
        <v>1.27</v>
      </c>
      <c r="F196" s="55">
        <v>0</v>
      </c>
      <c r="G196" s="55" t="s">
        <v>141</v>
      </c>
      <c r="H196" s="55" t="s">
        <v>140</v>
      </c>
      <c r="I196" s="2" t="s">
        <v>270</v>
      </c>
      <c r="J196" t="s">
        <v>1668</v>
      </c>
      <c r="K196" s="2"/>
      <c r="L196" s="55" t="s">
        <v>139</v>
      </c>
      <c r="M196" s="55" t="s">
        <v>142</v>
      </c>
      <c r="N196" s="55" t="s">
        <v>139</v>
      </c>
      <c r="T196" s="107" t="s">
        <v>1569</v>
      </c>
      <c r="U196" s="106" t="str">
        <f>CONCATENATE([1]Sheet1!T196,".",[1]Sheet1!U196)</f>
        <v>1.27</v>
      </c>
    </row>
    <row r="197" spans="1:21">
      <c r="A197" s="2">
        <v>539</v>
      </c>
      <c r="B197" s="2" t="s">
        <v>1180</v>
      </c>
      <c r="D197" s="106" t="str">
        <f>CONCATENATE([1]Sheet1!T197,".",[1]Sheet1!U197)</f>
        <v>2.20</v>
      </c>
      <c r="E197" s="106" t="str">
        <f>CONCATENATE([1]Sheet1!T197,".",[1]Sheet1!U197)</f>
        <v>2.20</v>
      </c>
      <c r="F197" s="55">
        <v>0</v>
      </c>
      <c r="G197" s="55" t="s">
        <v>141</v>
      </c>
      <c r="H197" s="55" t="s">
        <v>140</v>
      </c>
      <c r="I197" s="2" t="s">
        <v>270</v>
      </c>
      <c r="J197" t="s">
        <v>236</v>
      </c>
      <c r="K197" s="2"/>
      <c r="L197" s="55" t="s">
        <v>139</v>
      </c>
      <c r="M197" s="55" t="s">
        <v>142</v>
      </c>
      <c r="N197" s="55" t="s">
        <v>139</v>
      </c>
      <c r="T197" s="107" t="s">
        <v>1569</v>
      </c>
      <c r="U197" s="106" t="str">
        <f>CONCATENATE([1]Sheet1!T197,".",[1]Sheet1!U197)</f>
        <v>2.20</v>
      </c>
    </row>
    <row r="198" spans="1:21">
      <c r="A198" s="2">
        <v>540</v>
      </c>
      <c r="B198" s="2" t="s">
        <v>1181</v>
      </c>
      <c r="D198" s="106" t="str">
        <f>CONCATENATE([1]Sheet1!T198,".",[1]Sheet1!U198)</f>
        <v>2.20</v>
      </c>
      <c r="E198" s="106" t="str">
        <f>CONCATENATE([1]Sheet1!T198,".",[1]Sheet1!U198)</f>
        <v>2.20</v>
      </c>
      <c r="F198" s="55">
        <v>0</v>
      </c>
      <c r="G198" s="55" t="s">
        <v>141</v>
      </c>
      <c r="H198" s="55" t="s">
        <v>140</v>
      </c>
      <c r="I198" s="2" t="s">
        <v>270</v>
      </c>
      <c r="J198" t="s">
        <v>236</v>
      </c>
      <c r="K198" s="2"/>
      <c r="L198" s="55" t="s">
        <v>139</v>
      </c>
      <c r="M198" s="55" t="s">
        <v>142</v>
      </c>
      <c r="N198" s="55" t="s">
        <v>139</v>
      </c>
      <c r="T198" s="107" t="s">
        <v>1569</v>
      </c>
      <c r="U198" s="106" t="str">
        <f>CONCATENATE([1]Sheet1!T198,".",[1]Sheet1!U198)</f>
        <v>2.20</v>
      </c>
    </row>
    <row r="199" spans="1:21">
      <c r="A199" s="2">
        <v>543</v>
      </c>
      <c r="B199" s="2" t="s">
        <v>1182</v>
      </c>
      <c r="D199" s="106" t="str">
        <f>CONCATENATE([1]Sheet1!T199,".",[1]Sheet1!U199)</f>
        <v>2.24</v>
      </c>
      <c r="E199" s="106" t="str">
        <f>CONCATENATE([1]Sheet1!T199,".",[1]Sheet1!U199)</f>
        <v>2.24</v>
      </c>
      <c r="F199" s="55">
        <v>0</v>
      </c>
      <c r="G199" s="55" t="s">
        <v>141</v>
      </c>
      <c r="H199" s="55" t="s">
        <v>140</v>
      </c>
      <c r="I199" s="2" t="s">
        <v>270</v>
      </c>
      <c r="J199" t="s">
        <v>362</v>
      </c>
      <c r="K199" s="2"/>
      <c r="L199" s="55" t="s">
        <v>139</v>
      </c>
      <c r="M199" s="55" t="s">
        <v>142</v>
      </c>
      <c r="N199" s="55" t="s">
        <v>139</v>
      </c>
      <c r="T199" s="107" t="s">
        <v>1569</v>
      </c>
      <c r="U199" s="106" t="str">
        <f>CONCATENATE([1]Sheet1!T199,".",[1]Sheet1!U199)</f>
        <v>2.24</v>
      </c>
    </row>
    <row r="200" spans="1:21">
      <c r="A200" s="2">
        <v>544</v>
      </c>
      <c r="B200" s="2" t="s">
        <v>1183</v>
      </c>
      <c r="D200" s="106" t="str">
        <f>CONCATENATE([1]Sheet1!T200,".",[1]Sheet1!U200)</f>
        <v>2.23</v>
      </c>
      <c r="E200" s="106" t="str">
        <f>CONCATENATE([1]Sheet1!T200,".",[1]Sheet1!U200)</f>
        <v>2.23</v>
      </c>
      <c r="F200" s="55">
        <v>0</v>
      </c>
      <c r="G200" s="55" t="s">
        <v>141</v>
      </c>
      <c r="H200" s="55" t="s">
        <v>140</v>
      </c>
      <c r="I200" s="2" t="s">
        <v>270</v>
      </c>
      <c r="J200" t="s">
        <v>362</v>
      </c>
      <c r="K200" s="2"/>
      <c r="L200" s="55" t="s">
        <v>139</v>
      </c>
      <c r="M200" s="55" t="s">
        <v>142</v>
      </c>
      <c r="N200" s="55" t="s">
        <v>139</v>
      </c>
      <c r="T200" s="107" t="s">
        <v>1569</v>
      </c>
      <c r="U200" s="106" t="str">
        <f>CONCATENATE([1]Sheet1!T200,".",[1]Sheet1!U200)</f>
        <v>2.23</v>
      </c>
    </row>
    <row r="201" spans="1:21">
      <c r="A201" s="2">
        <v>545</v>
      </c>
      <c r="B201" s="2" t="s">
        <v>1184</v>
      </c>
      <c r="D201" s="106" t="str">
        <f>CONCATENATE([1]Sheet1!T201,".",[1]Sheet1!U201)</f>
        <v>0.39</v>
      </c>
      <c r="E201" s="106" t="str">
        <f>CONCATENATE([1]Sheet1!T201,".",[1]Sheet1!U201)</f>
        <v>0.39</v>
      </c>
      <c r="F201" s="55">
        <v>0</v>
      </c>
      <c r="G201" s="55" t="s">
        <v>141</v>
      </c>
      <c r="H201" s="55" t="s">
        <v>140</v>
      </c>
      <c r="I201" s="2" t="s">
        <v>270</v>
      </c>
      <c r="J201" t="s">
        <v>236</v>
      </c>
      <c r="K201" s="2"/>
      <c r="L201" s="55" t="s">
        <v>139</v>
      </c>
      <c r="M201" s="55" t="s">
        <v>142</v>
      </c>
      <c r="N201" s="55" t="s">
        <v>139</v>
      </c>
      <c r="T201" s="107" t="s">
        <v>1569</v>
      </c>
      <c r="U201" s="106" t="str">
        <f>CONCATENATE([1]Sheet1!T201,".",[1]Sheet1!U201)</f>
        <v>0.39</v>
      </c>
    </row>
    <row r="202" spans="1:21">
      <c r="A202" s="2">
        <v>718</v>
      </c>
      <c r="B202" s="2" t="s">
        <v>1185</v>
      </c>
      <c r="D202" s="106" t="str">
        <f>CONCATENATE([1]Sheet1!T202,".",[1]Sheet1!U202)</f>
        <v>1.19</v>
      </c>
      <c r="E202" s="106" t="str">
        <f>CONCATENATE([1]Sheet1!T202,".",[1]Sheet1!U202)</f>
        <v>1.19</v>
      </c>
      <c r="F202" s="55">
        <v>0</v>
      </c>
      <c r="G202" s="55" t="s">
        <v>141</v>
      </c>
      <c r="H202" s="55" t="s">
        <v>140</v>
      </c>
      <c r="I202" s="2" t="s">
        <v>270</v>
      </c>
      <c r="J202" t="s">
        <v>236</v>
      </c>
      <c r="K202" s="2"/>
      <c r="L202" s="55" t="s">
        <v>139</v>
      </c>
      <c r="M202" s="55" t="s">
        <v>142</v>
      </c>
      <c r="N202" s="55" t="s">
        <v>139</v>
      </c>
      <c r="T202" s="107" t="s">
        <v>1569</v>
      </c>
      <c r="U202" s="106" t="str">
        <f>CONCATENATE([1]Sheet1!T202,".",[1]Sheet1!U202)</f>
        <v>1.19</v>
      </c>
    </row>
    <row r="203" spans="1:21">
      <c r="A203" s="2">
        <v>719</v>
      </c>
      <c r="B203" s="2" t="s">
        <v>1085</v>
      </c>
      <c r="D203" s="106" t="str">
        <f>CONCATENATE([1]Sheet1!T203,".",[1]Sheet1!U203)</f>
        <v>1.33</v>
      </c>
      <c r="E203" s="106" t="str">
        <f>CONCATENATE([1]Sheet1!T203,".",[1]Sheet1!U203)</f>
        <v>1.33</v>
      </c>
      <c r="F203" s="55">
        <v>0</v>
      </c>
      <c r="G203" s="55" t="s">
        <v>141</v>
      </c>
      <c r="H203" s="55" t="s">
        <v>140</v>
      </c>
      <c r="I203" s="2" t="s">
        <v>270</v>
      </c>
      <c r="J203" t="s">
        <v>236</v>
      </c>
      <c r="K203" s="2"/>
      <c r="L203" s="55" t="s">
        <v>139</v>
      </c>
      <c r="M203" s="55" t="s">
        <v>142</v>
      </c>
      <c r="N203" s="55" t="s">
        <v>139</v>
      </c>
      <c r="T203" s="107" t="s">
        <v>1569</v>
      </c>
      <c r="U203" s="106" t="str">
        <f>CONCATENATE([1]Sheet1!T203,".",[1]Sheet1!U203)</f>
        <v>1.33</v>
      </c>
    </row>
    <row r="204" spans="1:21">
      <c r="A204" s="2">
        <v>565</v>
      </c>
      <c r="B204" s="2" t="s">
        <v>1186</v>
      </c>
      <c r="D204" s="106" t="str">
        <f>CONCATENATE([1]Sheet1!T204,".",[1]Sheet1!U204)</f>
        <v>1.26</v>
      </c>
      <c r="E204" s="106" t="str">
        <f>CONCATENATE([1]Sheet1!T204,".",[1]Sheet1!U204)</f>
        <v>1.26</v>
      </c>
      <c r="F204" s="55">
        <v>0</v>
      </c>
      <c r="G204" s="55" t="s">
        <v>141</v>
      </c>
      <c r="H204" s="55" t="s">
        <v>140</v>
      </c>
      <c r="I204" s="2" t="s">
        <v>270</v>
      </c>
      <c r="J204" t="s">
        <v>362</v>
      </c>
      <c r="K204" s="2"/>
      <c r="L204" s="55" t="s">
        <v>139</v>
      </c>
      <c r="M204" s="55" t="s">
        <v>142</v>
      </c>
      <c r="N204" s="55" t="s">
        <v>139</v>
      </c>
      <c r="T204" s="107" t="s">
        <v>1569</v>
      </c>
      <c r="U204" s="106" t="str">
        <f>CONCATENATE([1]Sheet1!T204,".",[1]Sheet1!U204)</f>
        <v>1.26</v>
      </c>
    </row>
    <row r="205" spans="1:21">
      <c r="A205" s="2">
        <v>566</v>
      </c>
      <c r="B205" s="2" t="s">
        <v>1186</v>
      </c>
      <c r="D205" s="106" t="str">
        <f>CONCATENATE([1]Sheet1!T205,".",[1]Sheet1!U205)</f>
        <v>1.26</v>
      </c>
      <c r="E205" s="106" t="str">
        <f>CONCATENATE([1]Sheet1!T205,".",[1]Sheet1!U205)</f>
        <v>1.26</v>
      </c>
      <c r="F205" s="55">
        <v>0</v>
      </c>
      <c r="G205" s="55" t="s">
        <v>141</v>
      </c>
      <c r="H205" s="55" t="s">
        <v>140</v>
      </c>
      <c r="I205" s="2" t="s">
        <v>270</v>
      </c>
      <c r="J205" t="s">
        <v>362</v>
      </c>
      <c r="K205" s="2"/>
      <c r="L205" s="55" t="s">
        <v>139</v>
      </c>
      <c r="M205" s="55" t="s">
        <v>142</v>
      </c>
      <c r="N205" s="55" t="s">
        <v>139</v>
      </c>
      <c r="T205" s="107" t="s">
        <v>1569</v>
      </c>
      <c r="U205" s="106" t="str">
        <f>CONCATENATE([1]Sheet1!T205,".",[1]Sheet1!U205)</f>
        <v>1.26</v>
      </c>
    </row>
    <row r="206" spans="1:21">
      <c r="A206" s="2">
        <v>568</v>
      </c>
      <c r="B206" s="2" t="s">
        <v>1187</v>
      </c>
      <c r="D206" s="106" t="str">
        <f>CONCATENATE([1]Sheet1!T206,".",[1]Sheet1!U206)</f>
        <v>2.19</v>
      </c>
      <c r="E206" s="106" t="str">
        <f>CONCATENATE([1]Sheet1!T206,".",[1]Sheet1!U206)</f>
        <v>2.19</v>
      </c>
      <c r="F206" s="55">
        <v>0</v>
      </c>
      <c r="G206" s="55" t="s">
        <v>141</v>
      </c>
      <c r="H206" s="55" t="s">
        <v>140</v>
      </c>
      <c r="I206" s="2" t="s">
        <v>270</v>
      </c>
      <c r="J206" t="s">
        <v>1668</v>
      </c>
      <c r="K206" s="2"/>
      <c r="L206" s="55" t="s">
        <v>139</v>
      </c>
      <c r="M206" s="55" t="s">
        <v>142</v>
      </c>
      <c r="N206" s="55" t="s">
        <v>139</v>
      </c>
      <c r="T206" s="107" t="s">
        <v>1569</v>
      </c>
      <c r="U206" s="106" t="str">
        <f>CONCATENATE([1]Sheet1!T206,".",[1]Sheet1!U206)</f>
        <v>2.19</v>
      </c>
    </row>
    <row r="207" spans="1:21">
      <c r="A207" s="2">
        <v>569</v>
      </c>
      <c r="B207" s="2" t="s">
        <v>1115</v>
      </c>
      <c r="D207" s="106" t="str">
        <f>CONCATENATE([1]Sheet1!T207,".",[1]Sheet1!U207)</f>
        <v>0.33</v>
      </c>
      <c r="E207" s="106" t="str">
        <f>CONCATENATE([1]Sheet1!T207,".",[1]Sheet1!U207)</f>
        <v>0.33</v>
      </c>
      <c r="F207" s="55">
        <v>0</v>
      </c>
      <c r="G207" s="55" t="s">
        <v>141</v>
      </c>
      <c r="H207" s="55" t="s">
        <v>140</v>
      </c>
      <c r="I207" s="2" t="s">
        <v>270</v>
      </c>
      <c r="J207" t="s">
        <v>362</v>
      </c>
      <c r="K207" s="2"/>
      <c r="L207" s="55" t="s">
        <v>139</v>
      </c>
      <c r="M207" s="55" t="s">
        <v>142</v>
      </c>
      <c r="N207" s="55" t="s">
        <v>139</v>
      </c>
      <c r="T207" s="107" t="s">
        <v>1569</v>
      </c>
      <c r="U207" s="106" t="str">
        <f>CONCATENATE([1]Sheet1!T207,".",[1]Sheet1!U207)</f>
        <v>0.33</v>
      </c>
    </row>
    <row r="208" spans="1:21">
      <c r="A208" s="2">
        <v>570</v>
      </c>
      <c r="B208" s="2" t="s">
        <v>1045</v>
      </c>
      <c r="D208" s="106" t="str">
        <f>CONCATENATE([1]Sheet1!T208,".",[1]Sheet1!U208)</f>
        <v>2.25</v>
      </c>
      <c r="E208" s="106" t="str">
        <f>CONCATENATE([1]Sheet1!T208,".",[1]Sheet1!U208)</f>
        <v>2.25</v>
      </c>
      <c r="F208" s="55">
        <v>0</v>
      </c>
      <c r="G208" s="55" t="s">
        <v>141</v>
      </c>
      <c r="H208" s="55" t="s">
        <v>140</v>
      </c>
      <c r="I208" s="2" t="s">
        <v>270</v>
      </c>
      <c r="J208" t="s">
        <v>362</v>
      </c>
      <c r="K208" s="2"/>
      <c r="L208" s="55" t="s">
        <v>139</v>
      </c>
      <c r="M208" s="55" t="s">
        <v>142</v>
      </c>
      <c r="N208" s="55" t="s">
        <v>139</v>
      </c>
      <c r="T208" s="107" t="s">
        <v>1569</v>
      </c>
      <c r="U208" s="106" t="str">
        <f>CONCATENATE([1]Sheet1!T208,".",[1]Sheet1!U208)</f>
        <v>2.25</v>
      </c>
    </row>
    <row r="209" spans="1:21">
      <c r="A209" s="2">
        <v>571</v>
      </c>
      <c r="B209" s="2" t="s">
        <v>1123</v>
      </c>
      <c r="D209" s="106" t="str">
        <f>CONCATENATE([1]Sheet1!T209,".",[1]Sheet1!U209)</f>
        <v>2.31</v>
      </c>
      <c r="E209" s="106" t="str">
        <f>CONCATENATE([1]Sheet1!T209,".",[1]Sheet1!U209)</f>
        <v>2.31</v>
      </c>
      <c r="F209" s="55">
        <v>0</v>
      </c>
      <c r="G209" s="55" t="s">
        <v>141</v>
      </c>
      <c r="H209" s="55" t="s">
        <v>140</v>
      </c>
      <c r="I209" s="2" t="s">
        <v>270</v>
      </c>
      <c r="J209" t="s">
        <v>236</v>
      </c>
      <c r="K209" s="2"/>
      <c r="L209" s="55" t="s">
        <v>139</v>
      </c>
      <c r="M209" s="55" t="s">
        <v>142</v>
      </c>
      <c r="N209" s="55" t="s">
        <v>139</v>
      </c>
      <c r="T209" s="107" t="s">
        <v>1569</v>
      </c>
      <c r="U209" s="106" t="str">
        <f>CONCATENATE([1]Sheet1!T209,".",[1]Sheet1!U209)</f>
        <v>2.31</v>
      </c>
    </row>
    <row r="210" spans="1:21">
      <c r="A210" s="2">
        <v>572</v>
      </c>
      <c r="B210" s="2" t="s">
        <v>1123</v>
      </c>
      <c r="D210" s="106" t="str">
        <f>CONCATENATE([1]Sheet1!T210,".",[1]Sheet1!U210)</f>
        <v>2.32</v>
      </c>
      <c r="E210" s="106" t="str">
        <f>CONCATENATE([1]Sheet1!T210,".",[1]Sheet1!U210)</f>
        <v>2.32</v>
      </c>
      <c r="F210" s="55">
        <v>0</v>
      </c>
      <c r="G210" s="55" t="s">
        <v>141</v>
      </c>
      <c r="H210" s="55" t="s">
        <v>140</v>
      </c>
      <c r="I210" s="2" t="s">
        <v>270</v>
      </c>
      <c r="J210" t="s">
        <v>236</v>
      </c>
      <c r="K210" s="2"/>
      <c r="L210" s="55" t="s">
        <v>139</v>
      </c>
      <c r="M210" s="55" t="s">
        <v>142</v>
      </c>
      <c r="N210" s="55" t="s">
        <v>139</v>
      </c>
      <c r="T210" s="107" t="s">
        <v>1569</v>
      </c>
      <c r="U210" s="106" t="str">
        <f>CONCATENATE([1]Sheet1!T210,".",[1]Sheet1!U210)</f>
        <v>2.32</v>
      </c>
    </row>
    <row r="211" spans="1:21">
      <c r="A211" s="2">
        <v>574</v>
      </c>
      <c r="B211" s="2" t="s">
        <v>1188</v>
      </c>
      <c r="D211" s="106" t="str">
        <f>CONCATENATE([1]Sheet1!T211,".",[1]Sheet1!U211)</f>
        <v>2.0</v>
      </c>
      <c r="E211" s="106" t="str">
        <f>CONCATENATE([1]Sheet1!T211,".",[1]Sheet1!U211)</f>
        <v>2.0</v>
      </c>
      <c r="F211" s="55">
        <v>0</v>
      </c>
      <c r="G211" s="55" t="s">
        <v>141</v>
      </c>
      <c r="H211" s="55" t="s">
        <v>140</v>
      </c>
      <c r="I211" s="2" t="s">
        <v>270</v>
      </c>
      <c r="J211" t="s">
        <v>362</v>
      </c>
      <c r="K211" s="2"/>
      <c r="L211" s="55" t="s">
        <v>139</v>
      </c>
      <c r="M211" s="55" t="s">
        <v>142</v>
      </c>
      <c r="N211" s="55" t="s">
        <v>139</v>
      </c>
      <c r="T211" s="107" t="s">
        <v>1569</v>
      </c>
      <c r="U211" s="106" t="str">
        <f>CONCATENATE([1]Sheet1!T211,".",[1]Sheet1!U211)</f>
        <v>2.0</v>
      </c>
    </row>
    <row r="212" spans="1:21">
      <c r="A212" s="2">
        <v>575</v>
      </c>
      <c r="B212" s="2" t="s">
        <v>1189</v>
      </c>
      <c r="D212" s="106" t="str">
        <f>CONCATENATE([1]Sheet1!T212,".",[1]Sheet1!U212)</f>
        <v>1.18</v>
      </c>
      <c r="E212" s="106" t="str">
        <f>CONCATENATE([1]Sheet1!T212,".",[1]Sheet1!U212)</f>
        <v>1.18</v>
      </c>
      <c r="F212" s="55">
        <v>0</v>
      </c>
      <c r="G212" s="55" t="s">
        <v>141</v>
      </c>
      <c r="H212" s="55" t="s">
        <v>140</v>
      </c>
      <c r="I212" s="2" t="s">
        <v>270</v>
      </c>
      <c r="J212" t="s">
        <v>236</v>
      </c>
      <c r="K212" s="2"/>
      <c r="L212" s="55" t="s">
        <v>139</v>
      </c>
      <c r="M212" s="55" t="s">
        <v>142</v>
      </c>
      <c r="N212" s="55" t="s">
        <v>139</v>
      </c>
      <c r="T212" s="107" t="s">
        <v>1569</v>
      </c>
      <c r="U212" s="106" t="str">
        <f>CONCATENATE([1]Sheet1!T212,".",[1]Sheet1!U212)</f>
        <v>1.18</v>
      </c>
    </row>
    <row r="213" spans="1:21">
      <c r="A213" s="2">
        <v>578</v>
      </c>
      <c r="B213" s="2" t="s">
        <v>1190</v>
      </c>
      <c r="D213" s="106" t="str">
        <f>CONCATENATE([1]Sheet1!T213,".",[1]Sheet1!U213)</f>
        <v>4.36</v>
      </c>
      <c r="E213" s="106" t="str">
        <f>CONCATENATE([1]Sheet1!T213,".",[1]Sheet1!U213)</f>
        <v>4.36</v>
      </c>
      <c r="F213" s="55">
        <v>0</v>
      </c>
      <c r="G213" s="55" t="s">
        <v>141</v>
      </c>
      <c r="H213" s="55" t="s">
        <v>140</v>
      </c>
      <c r="I213" s="2" t="s">
        <v>270</v>
      </c>
      <c r="J213" t="s">
        <v>236</v>
      </c>
      <c r="K213" s="2"/>
      <c r="L213" s="55" t="s">
        <v>139</v>
      </c>
      <c r="M213" s="55" t="s">
        <v>142</v>
      </c>
      <c r="N213" s="55" t="s">
        <v>139</v>
      </c>
      <c r="T213" s="107" t="s">
        <v>1569</v>
      </c>
      <c r="U213" s="106" t="str">
        <f>CONCATENATE([1]Sheet1!T213,".",[1]Sheet1!U213)</f>
        <v>4.36</v>
      </c>
    </row>
    <row r="214" spans="1:21">
      <c r="A214" s="2">
        <v>599</v>
      </c>
      <c r="B214" s="2" t="s">
        <v>1191</v>
      </c>
      <c r="D214" s="106" t="str">
        <f>CONCATENATE([1]Sheet1!T214,".",[1]Sheet1!U214)</f>
        <v>4.15</v>
      </c>
      <c r="E214" s="106" t="str">
        <f>CONCATENATE([1]Sheet1!T214,".",[1]Sheet1!U214)</f>
        <v>4.15</v>
      </c>
      <c r="F214" s="55">
        <v>0</v>
      </c>
      <c r="G214" s="55" t="s">
        <v>141</v>
      </c>
      <c r="H214" s="55" t="s">
        <v>140</v>
      </c>
      <c r="I214" s="2" t="s">
        <v>270</v>
      </c>
      <c r="J214" t="s">
        <v>362</v>
      </c>
      <c r="K214" s="2"/>
      <c r="L214" s="55" t="s">
        <v>139</v>
      </c>
      <c r="M214" s="55" t="s">
        <v>142</v>
      </c>
      <c r="N214" s="55" t="s">
        <v>139</v>
      </c>
      <c r="T214" s="107" t="s">
        <v>1569</v>
      </c>
      <c r="U214" s="106" t="str">
        <f>CONCATENATE([1]Sheet1!T214,".",[1]Sheet1!U214)</f>
        <v>4.15</v>
      </c>
    </row>
    <row r="215" spans="1:21">
      <c r="A215" s="2">
        <v>626</v>
      </c>
      <c r="B215" s="2" t="s">
        <v>1192</v>
      </c>
      <c r="D215" s="106" t="str">
        <f>CONCATENATE([1]Sheet1!T215,".",[1]Sheet1!U215)</f>
        <v>0.17</v>
      </c>
      <c r="E215" s="106" t="str">
        <f>CONCATENATE([1]Sheet1!T215,".",[1]Sheet1!U215)</f>
        <v>0.17</v>
      </c>
      <c r="F215" s="55">
        <v>0</v>
      </c>
      <c r="G215" s="55" t="s">
        <v>141</v>
      </c>
      <c r="H215" s="55" t="s">
        <v>140</v>
      </c>
      <c r="I215" s="2" t="s">
        <v>270</v>
      </c>
      <c r="J215" t="s">
        <v>236</v>
      </c>
      <c r="K215" s="2"/>
      <c r="L215" s="55" t="s">
        <v>139</v>
      </c>
      <c r="M215" s="55" t="s">
        <v>142</v>
      </c>
      <c r="N215" s="55" t="s">
        <v>139</v>
      </c>
      <c r="T215" s="107" t="s">
        <v>1569</v>
      </c>
      <c r="U215" s="106" t="str">
        <f>CONCATENATE([1]Sheet1!T215,".",[1]Sheet1!U215)</f>
        <v>0.17</v>
      </c>
    </row>
    <row r="216" spans="1:21">
      <c r="A216" s="2">
        <v>633</v>
      </c>
      <c r="B216" s="2" t="s">
        <v>1193</v>
      </c>
      <c r="D216" s="106" t="str">
        <f>CONCATENATE([1]Sheet1!T216,".",[1]Sheet1!U216)</f>
        <v>3.29</v>
      </c>
      <c r="E216" s="106" t="str">
        <f>CONCATENATE([1]Sheet1!T216,".",[1]Sheet1!U216)</f>
        <v>3.29</v>
      </c>
      <c r="F216" s="55">
        <v>0</v>
      </c>
      <c r="G216" s="55" t="s">
        <v>141</v>
      </c>
      <c r="H216" s="55" t="s">
        <v>140</v>
      </c>
      <c r="I216" s="2" t="s">
        <v>270</v>
      </c>
      <c r="J216" t="s">
        <v>362</v>
      </c>
      <c r="K216" s="2"/>
      <c r="L216" s="55" t="s">
        <v>139</v>
      </c>
      <c r="M216" s="55" t="s">
        <v>142</v>
      </c>
      <c r="N216" s="55" t="s">
        <v>139</v>
      </c>
      <c r="T216" s="107" t="s">
        <v>1569</v>
      </c>
      <c r="U216" s="106" t="str">
        <f>CONCATENATE([1]Sheet1!T216,".",[1]Sheet1!U216)</f>
        <v>3.29</v>
      </c>
    </row>
    <row r="217" spans="1:21">
      <c r="A217" s="2">
        <v>649</v>
      </c>
      <c r="B217" s="2" t="s">
        <v>1194</v>
      </c>
      <c r="D217" s="106" t="str">
        <f>CONCATENATE([1]Sheet1!T217,".",[1]Sheet1!U217)</f>
        <v>3.20</v>
      </c>
      <c r="E217" s="106" t="str">
        <f>CONCATENATE([1]Sheet1!T217,".",[1]Sheet1!U217)</f>
        <v>3.20</v>
      </c>
      <c r="F217" s="55">
        <v>0</v>
      </c>
      <c r="G217" s="55" t="s">
        <v>141</v>
      </c>
      <c r="H217" s="55" t="s">
        <v>140</v>
      </c>
      <c r="I217" s="2" t="s">
        <v>270</v>
      </c>
      <c r="J217" t="s">
        <v>362</v>
      </c>
      <c r="K217" s="2"/>
      <c r="L217" s="55" t="s">
        <v>139</v>
      </c>
      <c r="M217" s="55" t="s">
        <v>142</v>
      </c>
      <c r="N217" s="55" t="s">
        <v>139</v>
      </c>
      <c r="T217" s="107" t="s">
        <v>1569</v>
      </c>
      <c r="U217" s="106" t="str">
        <f>CONCATENATE([1]Sheet1!T217,".",[1]Sheet1!U217)</f>
        <v>3.20</v>
      </c>
    </row>
    <row r="218" spans="1:21">
      <c r="A218" s="2">
        <v>687</v>
      </c>
      <c r="B218" s="2" t="s">
        <v>1153</v>
      </c>
      <c r="D218" s="106" t="str">
        <f>CONCATENATE([1]Sheet1!T218,".",[1]Sheet1!U218)</f>
        <v>2.28</v>
      </c>
      <c r="E218" s="106" t="str">
        <f>CONCATENATE([1]Sheet1!T218,".",[1]Sheet1!U218)</f>
        <v>2.28</v>
      </c>
      <c r="F218" s="55">
        <v>0</v>
      </c>
      <c r="G218" s="55" t="s">
        <v>141</v>
      </c>
      <c r="H218" s="55" t="s">
        <v>140</v>
      </c>
      <c r="I218" s="2" t="s">
        <v>270</v>
      </c>
      <c r="J218" t="s">
        <v>236</v>
      </c>
      <c r="K218" s="2"/>
      <c r="L218" s="55" t="s">
        <v>139</v>
      </c>
      <c r="M218" s="55" t="s">
        <v>142</v>
      </c>
      <c r="N218" s="55" t="s">
        <v>139</v>
      </c>
      <c r="T218" s="107" t="s">
        <v>1569</v>
      </c>
      <c r="U218" s="106" t="str">
        <f>CONCATENATE([1]Sheet1!T218,".",[1]Sheet1!U218)</f>
        <v>2.28</v>
      </c>
    </row>
    <row r="219" spans="1:21">
      <c r="A219" s="2">
        <v>700</v>
      </c>
      <c r="B219" s="2" t="s">
        <v>1195</v>
      </c>
      <c r="D219" s="106" t="str">
        <f>CONCATENATE([1]Sheet1!T219,".",[1]Sheet1!U219)</f>
        <v>1.0</v>
      </c>
      <c r="E219" s="106" t="str">
        <f>CONCATENATE([1]Sheet1!T219,".",[1]Sheet1!U219)</f>
        <v>1.0</v>
      </c>
      <c r="F219" s="55">
        <v>0</v>
      </c>
      <c r="G219" s="55" t="s">
        <v>141</v>
      </c>
      <c r="H219" s="55" t="s">
        <v>140</v>
      </c>
      <c r="I219" s="2" t="s">
        <v>270</v>
      </c>
      <c r="J219" t="s">
        <v>236</v>
      </c>
      <c r="K219" s="2"/>
      <c r="L219" s="55" t="s">
        <v>139</v>
      </c>
      <c r="M219" s="55" t="s">
        <v>142</v>
      </c>
      <c r="N219" s="55" t="s">
        <v>139</v>
      </c>
      <c r="T219" s="107" t="s">
        <v>1569</v>
      </c>
      <c r="U219" s="106" t="str">
        <f>CONCATENATE([1]Sheet1!T219,".",[1]Sheet1!U219)</f>
        <v>1.0</v>
      </c>
    </row>
    <row r="220" spans="1:21">
      <c r="A220" s="2">
        <v>702</v>
      </c>
      <c r="B220" s="2" t="s">
        <v>1196</v>
      </c>
      <c r="D220" s="106" t="str">
        <f>CONCATENATE([1]Sheet1!T220,".",[1]Sheet1!U220)</f>
        <v>0.20</v>
      </c>
      <c r="E220" s="106" t="str">
        <f>CONCATENATE([1]Sheet1!T220,".",[1]Sheet1!U220)</f>
        <v>0.20</v>
      </c>
      <c r="F220" s="55">
        <v>0</v>
      </c>
      <c r="G220" s="55" t="s">
        <v>141</v>
      </c>
      <c r="H220" s="55" t="s">
        <v>140</v>
      </c>
      <c r="I220" s="2" t="s">
        <v>270</v>
      </c>
      <c r="J220" t="s">
        <v>362</v>
      </c>
      <c r="K220" s="2"/>
      <c r="L220" s="55" t="s">
        <v>139</v>
      </c>
      <c r="M220" s="55" t="s">
        <v>142</v>
      </c>
      <c r="N220" s="55" t="s">
        <v>139</v>
      </c>
      <c r="T220" s="107" t="s">
        <v>1569</v>
      </c>
      <c r="U220" s="106" t="str">
        <f>CONCATENATE([1]Sheet1!T220,".",[1]Sheet1!U220)</f>
        <v>0.20</v>
      </c>
    </row>
    <row r="221" spans="1:21">
      <c r="A221" s="2">
        <v>706</v>
      </c>
      <c r="B221" s="2" t="s">
        <v>1197</v>
      </c>
      <c r="D221" s="106" t="str">
        <f>CONCATENATE([1]Sheet1!T221,".",[1]Sheet1!U221)</f>
        <v>3.16</v>
      </c>
      <c r="E221" s="106" t="str">
        <f>CONCATENATE([1]Sheet1!T221,".",[1]Sheet1!U221)</f>
        <v>3.16</v>
      </c>
      <c r="F221" s="55">
        <v>0</v>
      </c>
      <c r="G221" s="55" t="s">
        <v>141</v>
      </c>
      <c r="H221" s="55" t="s">
        <v>140</v>
      </c>
      <c r="I221" s="2" t="s">
        <v>270</v>
      </c>
      <c r="J221" t="s">
        <v>1669</v>
      </c>
      <c r="K221" s="2"/>
      <c r="L221" s="55" t="s">
        <v>139</v>
      </c>
      <c r="M221" s="55" t="s">
        <v>142</v>
      </c>
      <c r="N221" s="55" t="s">
        <v>139</v>
      </c>
      <c r="T221" s="107" t="s">
        <v>1569</v>
      </c>
      <c r="U221" s="106" t="str">
        <f>CONCATENATE([1]Sheet1!T221,".",[1]Sheet1!U221)</f>
        <v>3.16</v>
      </c>
    </row>
    <row r="222" spans="1:21">
      <c r="A222" s="2">
        <v>735</v>
      </c>
      <c r="B222" s="2" t="s">
        <v>1198</v>
      </c>
      <c r="D222" s="106" t="str">
        <f>CONCATENATE([1]Sheet1!T222,".",[1]Sheet1!U222)</f>
        <v>2.37</v>
      </c>
      <c r="E222" s="106" t="str">
        <f>CONCATENATE([1]Sheet1!T222,".",[1]Sheet1!U222)</f>
        <v>2.37</v>
      </c>
      <c r="F222" s="55">
        <v>0</v>
      </c>
      <c r="G222" s="55" t="s">
        <v>141</v>
      </c>
      <c r="H222" s="55" t="s">
        <v>140</v>
      </c>
      <c r="I222" s="2" t="s">
        <v>270</v>
      </c>
      <c r="J222" t="s">
        <v>362</v>
      </c>
      <c r="K222" s="2"/>
      <c r="L222" s="55" t="s">
        <v>139</v>
      </c>
      <c r="M222" s="55" t="s">
        <v>142</v>
      </c>
      <c r="N222" s="55" t="s">
        <v>139</v>
      </c>
      <c r="T222" s="107" t="s">
        <v>1569</v>
      </c>
      <c r="U222" s="106" t="str">
        <f>CONCATENATE([1]Sheet1!T222,".",[1]Sheet1!U222)</f>
        <v>2.37</v>
      </c>
    </row>
    <row r="223" spans="1:21">
      <c r="A223" s="2">
        <v>742</v>
      </c>
      <c r="B223" s="2" t="s">
        <v>1199</v>
      </c>
      <c r="D223" s="106" t="str">
        <f>CONCATENATE([1]Sheet1!T223,".",[1]Sheet1!U223)</f>
        <v>2.0</v>
      </c>
      <c r="E223" s="106" t="str">
        <f>CONCATENATE([1]Sheet1!T223,".",[1]Sheet1!U223)</f>
        <v>2.0</v>
      </c>
      <c r="F223" s="55">
        <v>0</v>
      </c>
      <c r="G223" s="55" t="s">
        <v>141</v>
      </c>
      <c r="H223" s="55" t="s">
        <v>140</v>
      </c>
      <c r="I223" s="2" t="s">
        <v>270</v>
      </c>
      <c r="J223" t="s">
        <v>236</v>
      </c>
      <c r="K223" s="2"/>
      <c r="L223" s="55" t="s">
        <v>139</v>
      </c>
      <c r="M223" s="55" t="s">
        <v>142</v>
      </c>
      <c r="N223" s="55" t="s">
        <v>139</v>
      </c>
      <c r="T223" s="107" t="s">
        <v>1569</v>
      </c>
      <c r="U223" s="106" t="str">
        <f>CONCATENATE([1]Sheet1!T223,".",[1]Sheet1!U223)</f>
        <v>2.0</v>
      </c>
    </row>
    <row r="224" spans="1:21">
      <c r="A224" s="2">
        <v>726</v>
      </c>
      <c r="B224" s="2" t="s">
        <v>1200</v>
      </c>
      <c r="D224" s="106" t="str">
        <f>CONCATENATE([1]Sheet1!T224,".",[1]Sheet1!U224)</f>
        <v>2.7</v>
      </c>
      <c r="E224" s="106" t="str">
        <f>CONCATENATE([1]Sheet1!T224,".",[1]Sheet1!U224)</f>
        <v>2.7</v>
      </c>
      <c r="F224" s="55">
        <v>0</v>
      </c>
      <c r="G224" s="55" t="s">
        <v>141</v>
      </c>
      <c r="H224" s="55" t="s">
        <v>140</v>
      </c>
      <c r="I224" s="2" t="s">
        <v>270</v>
      </c>
      <c r="J224" t="s">
        <v>236</v>
      </c>
      <c r="K224" s="2"/>
      <c r="L224" s="55" t="s">
        <v>139</v>
      </c>
      <c r="M224" s="55" t="s">
        <v>142</v>
      </c>
      <c r="N224" s="55" t="s">
        <v>139</v>
      </c>
      <c r="T224" s="107" t="s">
        <v>1569</v>
      </c>
      <c r="U224" s="106" t="str">
        <f>CONCATENATE([1]Sheet1!T224,".",[1]Sheet1!U224)</f>
        <v>2.7</v>
      </c>
    </row>
    <row r="225" spans="1:21">
      <c r="A225" s="2">
        <v>727</v>
      </c>
      <c r="B225" s="2" t="s">
        <v>1133</v>
      </c>
      <c r="D225" s="106" t="str">
        <f>CONCATENATE([1]Sheet1!T225,".",[1]Sheet1!U225)</f>
        <v>1.20</v>
      </c>
      <c r="E225" s="106" t="str">
        <f>CONCATENATE([1]Sheet1!T225,".",[1]Sheet1!U225)</f>
        <v>1.20</v>
      </c>
      <c r="F225" s="55">
        <v>0</v>
      </c>
      <c r="G225" s="55" t="s">
        <v>141</v>
      </c>
      <c r="H225" s="55" t="s">
        <v>140</v>
      </c>
      <c r="I225" s="2" t="s">
        <v>270</v>
      </c>
      <c r="J225" t="s">
        <v>236</v>
      </c>
      <c r="K225" s="2"/>
      <c r="L225" s="55" t="s">
        <v>139</v>
      </c>
      <c r="M225" s="55" t="s">
        <v>142</v>
      </c>
      <c r="N225" s="55" t="s">
        <v>139</v>
      </c>
      <c r="T225" s="107" t="s">
        <v>1569</v>
      </c>
      <c r="U225" s="106" t="str">
        <f>CONCATENATE([1]Sheet1!T225,".",[1]Sheet1!U225)</f>
        <v>1.20</v>
      </c>
    </row>
    <row r="226" spans="1:21">
      <c r="A226" s="2">
        <v>737</v>
      </c>
      <c r="B226" s="2" t="s">
        <v>1174</v>
      </c>
      <c r="D226" s="106" t="str">
        <f>CONCATENATE([1]Sheet1!T226,".",[1]Sheet1!U226)</f>
        <v>1.36</v>
      </c>
      <c r="E226" s="106" t="str">
        <f>CONCATENATE([1]Sheet1!T226,".",[1]Sheet1!U226)</f>
        <v>1.36</v>
      </c>
      <c r="F226" s="55">
        <v>0</v>
      </c>
      <c r="G226" s="55" t="s">
        <v>141</v>
      </c>
      <c r="H226" s="55" t="s">
        <v>140</v>
      </c>
      <c r="I226" s="2" t="s">
        <v>270</v>
      </c>
      <c r="J226" t="s">
        <v>362</v>
      </c>
      <c r="K226" s="2"/>
      <c r="L226" s="55" t="s">
        <v>139</v>
      </c>
      <c r="M226" s="55" t="s">
        <v>142</v>
      </c>
      <c r="N226" s="55" t="s">
        <v>139</v>
      </c>
      <c r="T226" s="107" t="s">
        <v>1569</v>
      </c>
      <c r="U226" s="106" t="str">
        <f>CONCATENATE([1]Sheet1!T226,".",[1]Sheet1!U226)</f>
        <v>1.36</v>
      </c>
    </row>
    <row r="227" spans="1:21">
      <c r="A227" s="2">
        <v>733</v>
      </c>
      <c r="B227" s="2" t="s">
        <v>1201</v>
      </c>
      <c r="D227" s="106" t="str">
        <f>CONCATENATE([1]Sheet1!T227,".",[1]Sheet1!U227)</f>
        <v>5.0</v>
      </c>
      <c r="E227" s="106" t="str">
        <f>CONCATENATE([1]Sheet1!T227,".",[1]Sheet1!U227)</f>
        <v>5.0</v>
      </c>
      <c r="F227" s="55">
        <v>0</v>
      </c>
      <c r="G227" s="55" t="s">
        <v>141</v>
      </c>
      <c r="H227" s="55" t="s">
        <v>140</v>
      </c>
      <c r="I227" s="2" t="s">
        <v>270</v>
      </c>
      <c r="J227" t="s">
        <v>362</v>
      </c>
      <c r="K227" s="2"/>
      <c r="L227" s="55" t="s">
        <v>139</v>
      </c>
      <c r="M227" s="55" t="s">
        <v>142</v>
      </c>
      <c r="N227" s="55" t="s">
        <v>139</v>
      </c>
      <c r="T227" s="107" t="s">
        <v>1569</v>
      </c>
      <c r="U227" s="106" t="str">
        <f>CONCATENATE([1]Sheet1!T227,".",[1]Sheet1!U227)</f>
        <v>5.0</v>
      </c>
    </row>
    <row r="228" spans="1:21">
      <c r="A228" s="2">
        <v>725</v>
      </c>
      <c r="B228" s="2" t="s">
        <v>1202</v>
      </c>
      <c r="D228" s="106" t="str">
        <f>CONCATENATE([1]Sheet1!T228,".",[1]Sheet1!U228)</f>
        <v>2.1</v>
      </c>
      <c r="E228" s="106" t="str">
        <f>CONCATENATE([1]Sheet1!T228,".",[1]Sheet1!U228)</f>
        <v>2.1</v>
      </c>
      <c r="F228" s="55">
        <v>0</v>
      </c>
      <c r="G228" s="55" t="s">
        <v>141</v>
      </c>
      <c r="H228" s="55" t="s">
        <v>140</v>
      </c>
      <c r="I228" s="2" t="s">
        <v>270</v>
      </c>
      <c r="J228" t="s">
        <v>236</v>
      </c>
      <c r="K228" s="2"/>
      <c r="L228" s="55" t="s">
        <v>139</v>
      </c>
      <c r="M228" s="55" t="s">
        <v>142</v>
      </c>
      <c r="N228" s="55" t="s">
        <v>139</v>
      </c>
      <c r="T228" s="107" t="s">
        <v>1569</v>
      </c>
      <c r="U228" s="106" t="str">
        <f>CONCATENATE([1]Sheet1!T228,".",[1]Sheet1!U228)</f>
        <v>2.1</v>
      </c>
    </row>
    <row r="229" spans="1:21">
      <c r="A229" s="2">
        <v>847</v>
      </c>
      <c r="B229" s="2" t="s">
        <v>1203</v>
      </c>
      <c r="D229" s="106" t="str">
        <f>CONCATENATE([1]Sheet1!T229,".",[1]Sheet1!U229)</f>
        <v>4.17</v>
      </c>
      <c r="E229" s="106" t="str">
        <f>CONCATENATE([1]Sheet1!T229,".",[1]Sheet1!U229)</f>
        <v>4.17</v>
      </c>
      <c r="F229" s="55">
        <v>0</v>
      </c>
      <c r="G229" s="55" t="s">
        <v>141</v>
      </c>
      <c r="H229" s="55" t="s">
        <v>140</v>
      </c>
      <c r="I229" s="2" t="s">
        <v>270</v>
      </c>
      <c r="J229" t="s">
        <v>362</v>
      </c>
      <c r="K229" s="2"/>
      <c r="L229" s="55" t="s">
        <v>139</v>
      </c>
      <c r="M229" s="55" t="s">
        <v>142</v>
      </c>
      <c r="N229" s="55" t="s">
        <v>139</v>
      </c>
      <c r="T229" s="107" t="s">
        <v>1569</v>
      </c>
      <c r="U229" s="106" t="str">
        <f>CONCATENATE([1]Sheet1!T229,".",[1]Sheet1!U229)</f>
        <v>4.17</v>
      </c>
    </row>
    <row r="230" spans="1:21">
      <c r="A230" s="2">
        <v>722</v>
      </c>
      <c r="B230" s="2" t="s">
        <v>1204</v>
      </c>
      <c r="D230" s="106" t="str">
        <f>CONCATENATE([1]Sheet1!T230,".",[1]Sheet1!U230)</f>
        <v>0.28</v>
      </c>
      <c r="E230" s="106" t="str">
        <f>CONCATENATE([1]Sheet1!T230,".",[1]Sheet1!U230)</f>
        <v>0.28</v>
      </c>
      <c r="F230" s="55">
        <v>0</v>
      </c>
      <c r="G230" s="55" t="s">
        <v>141</v>
      </c>
      <c r="H230" s="55" t="s">
        <v>140</v>
      </c>
      <c r="I230" s="2" t="s">
        <v>270</v>
      </c>
      <c r="J230" t="s">
        <v>362</v>
      </c>
      <c r="K230" s="2"/>
      <c r="L230" s="55" t="s">
        <v>139</v>
      </c>
      <c r="M230" s="55" t="s">
        <v>142</v>
      </c>
      <c r="N230" s="55" t="s">
        <v>139</v>
      </c>
      <c r="T230" s="107" t="s">
        <v>1569</v>
      </c>
      <c r="U230" s="106" t="str">
        <f>CONCATENATE([1]Sheet1!T230,".",[1]Sheet1!U230)</f>
        <v>0.28</v>
      </c>
    </row>
    <row r="231" spans="1:21">
      <c r="A231" s="2">
        <v>772</v>
      </c>
      <c r="B231" s="2" t="s">
        <v>1205</v>
      </c>
      <c r="D231" s="106" t="str">
        <f>CONCATENATE([1]Sheet1!T231,".",[1]Sheet1!U231)</f>
        <v>1.30</v>
      </c>
      <c r="E231" s="106" t="str">
        <f>CONCATENATE([1]Sheet1!T231,".",[1]Sheet1!U231)</f>
        <v>1.30</v>
      </c>
      <c r="F231" s="55">
        <v>0</v>
      </c>
      <c r="G231" s="55" t="s">
        <v>141</v>
      </c>
      <c r="H231" s="55" t="s">
        <v>140</v>
      </c>
      <c r="I231" s="2" t="s">
        <v>270</v>
      </c>
      <c r="J231" t="s">
        <v>362</v>
      </c>
      <c r="K231" s="2"/>
      <c r="L231" s="55" t="s">
        <v>139</v>
      </c>
      <c r="M231" s="55" t="s">
        <v>142</v>
      </c>
      <c r="N231" s="55" t="s">
        <v>139</v>
      </c>
      <c r="T231" s="107" t="s">
        <v>1569</v>
      </c>
      <c r="U231" s="106" t="str">
        <f>CONCATENATE([1]Sheet1!T231,".",[1]Sheet1!U231)</f>
        <v>1.30</v>
      </c>
    </row>
    <row r="232" spans="1:21">
      <c r="A232" s="2">
        <v>732</v>
      </c>
      <c r="B232" s="2" t="s">
        <v>1111</v>
      </c>
      <c r="D232" s="106" t="str">
        <f>CONCATENATE([1]Sheet1!T232,".",[1]Sheet1!U232)</f>
        <v>1.22</v>
      </c>
      <c r="E232" s="106" t="str">
        <f>CONCATENATE([1]Sheet1!T232,".",[1]Sheet1!U232)</f>
        <v>1.22</v>
      </c>
      <c r="F232" s="55">
        <v>0</v>
      </c>
      <c r="G232" s="55" t="s">
        <v>141</v>
      </c>
      <c r="H232" s="55" t="s">
        <v>140</v>
      </c>
      <c r="I232" s="2" t="s">
        <v>270</v>
      </c>
      <c r="J232" t="s">
        <v>1670</v>
      </c>
      <c r="K232" s="2"/>
      <c r="L232" s="55" t="s">
        <v>139</v>
      </c>
      <c r="M232" s="55" t="s">
        <v>142</v>
      </c>
      <c r="N232" s="55" t="s">
        <v>139</v>
      </c>
      <c r="T232" s="107" t="s">
        <v>1569</v>
      </c>
      <c r="U232" s="106" t="str">
        <f>CONCATENATE([1]Sheet1!T232,".",[1]Sheet1!U232)</f>
        <v>1.22</v>
      </c>
    </row>
    <row r="233" spans="1:21">
      <c r="A233" s="2">
        <v>707</v>
      </c>
      <c r="B233" s="2" t="s">
        <v>1206</v>
      </c>
      <c r="D233" s="106" t="str">
        <f>CONCATENATE([1]Sheet1!T233,".",[1]Sheet1!U233)</f>
        <v>4.13</v>
      </c>
      <c r="E233" s="106" t="str">
        <f>CONCATENATE([1]Sheet1!T233,".",[1]Sheet1!U233)</f>
        <v>4.13</v>
      </c>
      <c r="F233" s="55">
        <v>0</v>
      </c>
      <c r="G233" s="55" t="s">
        <v>141</v>
      </c>
      <c r="H233" s="55" t="s">
        <v>140</v>
      </c>
      <c r="I233" s="2" t="s">
        <v>270</v>
      </c>
      <c r="J233" t="s">
        <v>236</v>
      </c>
      <c r="K233" s="2"/>
      <c r="L233" s="55" t="s">
        <v>139</v>
      </c>
      <c r="M233" s="55" t="s">
        <v>142</v>
      </c>
      <c r="N233" s="55" t="s">
        <v>139</v>
      </c>
      <c r="T233" s="107" t="s">
        <v>1569</v>
      </c>
      <c r="U233" s="106" t="str">
        <f>CONCATENATE([1]Sheet1!T233,".",[1]Sheet1!U233)</f>
        <v>4.13</v>
      </c>
    </row>
    <row r="234" spans="1:21">
      <c r="A234" s="2">
        <v>708</v>
      </c>
      <c r="B234" s="2" t="s">
        <v>1206</v>
      </c>
      <c r="D234" s="106" t="str">
        <f>CONCATENATE([1]Sheet1!T234,".",[1]Sheet1!U234)</f>
        <v>4.13</v>
      </c>
      <c r="E234" s="106" t="str">
        <f>CONCATENATE([1]Sheet1!T234,".",[1]Sheet1!U234)</f>
        <v>4.13</v>
      </c>
      <c r="F234" s="55">
        <v>0</v>
      </c>
      <c r="G234" s="55" t="s">
        <v>141</v>
      </c>
      <c r="H234" s="55" t="s">
        <v>140</v>
      </c>
      <c r="I234" s="2" t="s">
        <v>270</v>
      </c>
      <c r="J234" t="s">
        <v>236</v>
      </c>
      <c r="K234" s="2"/>
      <c r="L234" s="55" t="s">
        <v>139</v>
      </c>
      <c r="M234" s="55" t="s">
        <v>142</v>
      </c>
      <c r="N234" s="55" t="s">
        <v>139</v>
      </c>
      <c r="T234" s="107" t="s">
        <v>1569</v>
      </c>
      <c r="U234" s="106" t="str">
        <f>CONCATENATE([1]Sheet1!T234,".",[1]Sheet1!U234)</f>
        <v>4.13</v>
      </c>
    </row>
    <row r="235" spans="1:21">
      <c r="A235" s="2">
        <v>709</v>
      </c>
      <c r="B235" s="2" t="s">
        <v>1206</v>
      </c>
      <c r="D235" s="106" t="str">
        <f>CONCATENATE([1]Sheet1!T235,".",[1]Sheet1!U235)</f>
        <v>4.13</v>
      </c>
      <c r="E235" s="106" t="str">
        <f>CONCATENATE([1]Sheet1!T235,".",[1]Sheet1!U235)</f>
        <v>4.13</v>
      </c>
      <c r="F235" s="55">
        <v>0</v>
      </c>
      <c r="G235" s="55" t="s">
        <v>141</v>
      </c>
      <c r="H235" s="55" t="s">
        <v>140</v>
      </c>
      <c r="I235" s="2" t="s">
        <v>270</v>
      </c>
      <c r="J235" t="s">
        <v>236</v>
      </c>
      <c r="K235" s="2"/>
      <c r="L235" s="55" t="s">
        <v>139</v>
      </c>
      <c r="M235" s="55" t="s">
        <v>142</v>
      </c>
      <c r="N235" s="55" t="s">
        <v>139</v>
      </c>
      <c r="T235" s="107" t="s">
        <v>1569</v>
      </c>
      <c r="U235" s="106" t="str">
        <f>CONCATENATE([1]Sheet1!T235,".",[1]Sheet1!U235)</f>
        <v>4.13</v>
      </c>
    </row>
    <row r="236" spans="1:21">
      <c r="A236" s="2">
        <v>711</v>
      </c>
      <c r="B236" s="2" t="s">
        <v>1207</v>
      </c>
      <c r="D236" s="106" t="str">
        <f>CONCATENATE([1]Sheet1!T236,".",[1]Sheet1!U236)</f>
        <v>1.30</v>
      </c>
      <c r="E236" s="106" t="str">
        <f>CONCATENATE([1]Sheet1!T236,".",[1]Sheet1!U236)</f>
        <v>1.30</v>
      </c>
      <c r="F236" s="55">
        <v>0</v>
      </c>
      <c r="G236" s="55" t="s">
        <v>141</v>
      </c>
      <c r="H236" s="55" t="s">
        <v>140</v>
      </c>
      <c r="I236" s="2" t="s">
        <v>270</v>
      </c>
      <c r="J236" t="s">
        <v>362</v>
      </c>
      <c r="K236" s="2"/>
      <c r="L236" s="55" t="s">
        <v>139</v>
      </c>
      <c r="M236" s="55" t="s">
        <v>142</v>
      </c>
      <c r="N236" s="55" t="s">
        <v>139</v>
      </c>
      <c r="T236" s="107" t="s">
        <v>1569</v>
      </c>
      <c r="U236" s="106" t="str">
        <f>CONCATENATE([1]Sheet1!T236,".",[1]Sheet1!U236)</f>
        <v>1.30</v>
      </c>
    </row>
    <row r="237" spans="1:21">
      <c r="A237" s="2">
        <v>713</v>
      </c>
      <c r="B237" s="2" t="s">
        <v>1208</v>
      </c>
      <c r="D237" s="106" t="str">
        <f>CONCATENATE([1]Sheet1!T237,".",[1]Sheet1!U237)</f>
        <v>4.7</v>
      </c>
      <c r="E237" s="106" t="str">
        <f>CONCATENATE([1]Sheet1!T237,".",[1]Sheet1!U237)</f>
        <v>4.7</v>
      </c>
      <c r="F237" s="55">
        <v>0</v>
      </c>
      <c r="G237" s="55" t="s">
        <v>141</v>
      </c>
      <c r="H237" s="55" t="s">
        <v>140</v>
      </c>
      <c r="I237" s="2" t="s">
        <v>270</v>
      </c>
      <c r="J237" t="s">
        <v>362</v>
      </c>
      <c r="K237" s="2"/>
      <c r="L237" s="55" t="s">
        <v>139</v>
      </c>
      <c r="M237" s="55" t="s">
        <v>142</v>
      </c>
      <c r="N237" s="55" t="s">
        <v>139</v>
      </c>
      <c r="T237" s="107" t="s">
        <v>1569</v>
      </c>
      <c r="U237" s="106" t="str">
        <f>CONCATENATE([1]Sheet1!T237,".",[1]Sheet1!U237)</f>
        <v>4.7</v>
      </c>
    </row>
    <row r="238" spans="1:21">
      <c r="A238" s="2">
        <v>714</v>
      </c>
      <c r="B238" s="2" t="s">
        <v>1209</v>
      </c>
      <c r="D238" s="106" t="str">
        <f>CONCATENATE([1]Sheet1!T238,".",[1]Sheet1!U238)</f>
        <v>3.38</v>
      </c>
      <c r="E238" s="106" t="str">
        <f>CONCATENATE([1]Sheet1!T238,".",[1]Sheet1!U238)</f>
        <v>3.38</v>
      </c>
      <c r="F238" s="55">
        <v>0</v>
      </c>
      <c r="G238" s="55" t="s">
        <v>141</v>
      </c>
      <c r="H238" s="55" t="s">
        <v>140</v>
      </c>
      <c r="I238" s="2" t="s">
        <v>270</v>
      </c>
      <c r="J238" t="s">
        <v>362</v>
      </c>
      <c r="K238" s="2"/>
      <c r="L238" s="55" t="s">
        <v>139</v>
      </c>
      <c r="M238" s="55" t="s">
        <v>142</v>
      </c>
      <c r="N238" s="55" t="s">
        <v>139</v>
      </c>
      <c r="T238" s="107" t="s">
        <v>1569</v>
      </c>
      <c r="U238" s="106" t="str">
        <f>CONCATENATE([1]Sheet1!T238,".",[1]Sheet1!U238)</f>
        <v>3.38</v>
      </c>
    </row>
    <row r="239" spans="1:21">
      <c r="A239" s="2">
        <v>715</v>
      </c>
      <c r="B239" s="2" t="s">
        <v>1062</v>
      </c>
      <c r="D239" s="106" t="str">
        <f>CONCATENATE([1]Sheet1!T239,".",[1]Sheet1!U239)</f>
        <v>2.2</v>
      </c>
      <c r="E239" s="106" t="str">
        <f>CONCATENATE([1]Sheet1!T239,".",[1]Sheet1!U239)</f>
        <v>2.2</v>
      </c>
      <c r="F239" s="55">
        <v>0</v>
      </c>
      <c r="G239" s="55" t="s">
        <v>141</v>
      </c>
      <c r="H239" s="55" t="s">
        <v>140</v>
      </c>
      <c r="I239" s="2" t="s">
        <v>270</v>
      </c>
      <c r="J239" t="s">
        <v>236</v>
      </c>
      <c r="K239" s="2"/>
      <c r="L239" s="55" t="s">
        <v>139</v>
      </c>
      <c r="M239" s="55" t="s">
        <v>142</v>
      </c>
      <c r="N239" s="55" t="s">
        <v>139</v>
      </c>
      <c r="T239" s="107" t="s">
        <v>1569</v>
      </c>
      <c r="U239" s="106" t="str">
        <f>CONCATENATE([1]Sheet1!T239,".",[1]Sheet1!U239)</f>
        <v>2.2</v>
      </c>
    </row>
    <row r="240" spans="1:21">
      <c r="A240" s="2">
        <v>716</v>
      </c>
      <c r="B240" s="2" t="s">
        <v>1024</v>
      </c>
      <c r="D240" s="106" t="str">
        <f>CONCATENATE([1]Sheet1!T240,".",[1]Sheet1!U240)</f>
        <v>1.12</v>
      </c>
      <c r="E240" s="106" t="str">
        <f>CONCATENATE([1]Sheet1!T240,".",[1]Sheet1!U240)</f>
        <v>1.12</v>
      </c>
      <c r="F240" s="55">
        <v>0</v>
      </c>
      <c r="G240" s="55" t="s">
        <v>141</v>
      </c>
      <c r="H240" s="55" t="s">
        <v>140</v>
      </c>
      <c r="I240" s="2" t="s">
        <v>270</v>
      </c>
      <c r="J240" t="s">
        <v>236</v>
      </c>
      <c r="K240" s="2"/>
      <c r="L240" s="55" t="s">
        <v>139</v>
      </c>
      <c r="M240" s="55" t="s">
        <v>142</v>
      </c>
      <c r="N240" s="55" t="s">
        <v>139</v>
      </c>
      <c r="T240" s="107" t="s">
        <v>1569</v>
      </c>
      <c r="U240" s="106" t="str">
        <f>CONCATENATE([1]Sheet1!T240,".",[1]Sheet1!U240)</f>
        <v>1.12</v>
      </c>
    </row>
    <row r="241" spans="1:21">
      <c r="A241" s="2">
        <v>717</v>
      </c>
      <c r="B241" s="2" t="s">
        <v>1210</v>
      </c>
      <c r="D241" s="106" t="str">
        <f>CONCATENATE([1]Sheet1!T241,".",[1]Sheet1!U241)</f>
        <v>2.35</v>
      </c>
      <c r="E241" s="106" t="str">
        <f>CONCATENATE([1]Sheet1!T241,".",[1]Sheet1!U241)</f>
        <v>2.35</v>
      </c>
      <c r="F241" s="55">
        <v>0</v>
      </c>
      <c r="G241" s="55" t="s">
        <v>141</v>
      </c>
      <c r="H241" s="55" t="s">
        <v>140</v>
      </c>
      <c r="I241" s="2" t="s">
        <v>270</v>
      </c>
      <c r="J241" t="s">
        <v>362</v>
      </c>
      <c r="K241" s="2"/>
      <c r="L241" s="55" t="s">
        <v>139</v>
      </c>
      <c r="M241" s="55" t="s">
        <v>142</v>
      </c>
      <c r="N241" s="55" t="s">
        <v>139</v>
      </c>
      <c r="T241" s="107" t="s">
        <v>1569</v>
      </c>
      <c r="U241" s="106" t="str">
        <f>CONCATENATE([1]Sheet1!T241,".",[1]Sheet1!U241)</f>
        <v>2.35</v>
      </c>
    </row>
    <row r="242" spans="1:21">
      <c r="A242" s="2">
        <v>723</v>
      </c>
      <c r="B242" s="2" t="s">
        <v>1026</v>
      </c>
      <c r="D242" s="106" t="str">
        <f>CONCATENATE([1]Sheet1!T242,".",[1]Sheet1!U242)</f>
        <v>0.22</v>
      </c>
      <c r="E242" s="106" t="str">
        <f>CONCATENATE([1]Sheet1!T242,".",[1]Sheet1!U242)</f>
        <v>0.22</v>
      </c>
      <c r="F242" s="55">
        <v>0</v>
      </c>
      <c r="G242" s="55" t="s">
        <v>141</v>
      </c>
      <c r="H242" s="55" t="s">
        <v>140</v>
      </c>
      <c r="I242" s="2" t="s">
        <v>270</v>
      </c>
      <c r="J242" t="s">
        <v>362</v>
      </c>
      <c r="K242" s="2"/>
      <c r="L242" s="55" t="s">
        <v>139</v>
      </c>
      <c r="M242" s="55" t="s">
        <v>142</v>
      </c>
      <c r="N242" s="55" t="s">
        <v>139</v>
      </c>
      <c r="T242" s="107" t="s">
        <v>1569</v>
      </c>
      <c r="U242" s="106" t="str">
        <f>CONCATENATE([1]Sheet1!T242,".",[1]Sheet1!U242)</f>
        <v>0.22</v>
      </c>
    </row>
    <row r="243" spans="1:21">
      <c r="A243" s="2">
        <v>724</v>
      </c>
      <c r="B243" s="2" t="s">
        <v>1026</v>
      </c>
      <c r="D243" s="106" t="str">
        <f>CONCATENATE([1]Sheet1!T243,".",[1]Sheet1!U243)</f>
        <v>0.22</v>
      </c>
      <c r="E243" s="106" t="str">
        <f>CONCATENATE([1]Sheet1!T243,".",[1]Sheet1!U243)</f>
        <v>0.22</v>
      </c>
      <c r="F243" s="55">
        <v>0</v>
      </c>
      <c r="G243" s="55" t="s">
        <v>141</v>
      </c>
      <c r="H243" s="55" t="s">
        <v>140</v>
      </c>
      <c r="I243" s="2" t="s">
        <v>270</v>
      </c>
      <c r="J243" t="s">
        <v>362</v>
      </c>
      <c r="K243" s="2"/>
      <c r="L243" s="55" t="s">
        <v>139</v>
      </c>
      <c r="M243" s="55" t="s">
        <v>142</v>
      </c>
      <c r="N243" s="55" t="s">
        <v>139</v>
      </c>
      <c r="T243" s="107" t="s">
        <v>1569</v>
      </c>
      <c r="U243" s="106" t="str">
        <f>CONCATENATE([1]Sheet1!T243,".",[1]Sheet1!U243)</f>
        <v>0.22</v>
      </c>
    </row>
    <row r="244" spans="1:21">
      <c r="A244" s="2">
        <v>729</v>
      </c>
      <c r="B244" s="2" t="s">
        <v>1211</v>
      </c>
      <c r="D244" s="106" t="str">
        <f>CONCATENATE([1]Sheet1!T244,".",[1]Sheet1!U244)</f>
        <v>3.0</v>
      </c>
      <c r="E244" s="106" t="str">
        <f>CONCATENATE([1]Sheet1!T244,".",[1]Sheet1!U244)</f>
        <v>3.0</v>
      </c>
      <c r="F244" s="55">
        <v>0</v>
      </c>
      <c r="G244" s="55" t="s">
        <v>141</v>
      </c>
      <c r="H244" s="55" t="s">
        <v>140</v>
      </c>
      <c r="I244" s="2" t="s">
        <v>270</v>
      </c>
      <c r="J244" t="s">
        <v>236</v>
      </c>
      <c r="K244" s="2"/>
      <c r="L244" s="55" t="s">
        <v>139</v>
      </c>
      <c r="M244" s="55" t="s">
        <v>142</v>
      </c>
      <c r="N244" s="55" t="s">
        <v>139</v>
      </c>
      <c r="T244" s="107" t="s">
        <v>1569</v>
      </c>
      <c r="U244" s="106" t="str">
        <f>CONCATENATE([1]Sheet1!T244,".",[1]Sheet1!U244)</f>
        <v>3.0</v>
      </c>
    </row>
    <row r="245" spans="1:21">
      <c r="A245" s="2">
        <v>730</v>
      </c>
      <c r="B245" s="2" t="s">
        <v>1212</v>
      </c>
      <c r="D245" s="106" t="str">
        <f>CONCATENATE([1]Sheet1!T245,".",[1]Sheet1!U245)</f>
        <v>3.0</v>
      </c>
      <c r="E245" s="106" t="str">
        <f>CONCATENATE([1]Sheet1!T245,".",[1]Sheet1!U245)</f>
        <v>3.0</v>
      </c>
      <c r="F245" s="55">
        <v>0</v>
      </c>
      <c r="G245" s="55" t="s">
        <v>141</v>
      </c>
      <c r="H245" s="55" t="s">
        <v>140</v>
      </c>
      <c r="I245" s="2" t="s">
        <v>270</v>
      </c>
      <c r="J245" t="s">
        <v>236</v>
      </c>
      <c r="K245" s="2"/>
      <c r="L245" s="55" t="s">
        <v>139</v>
      </c>
      <c r="M245" s="55" t="s">
        <v>142</v>
      </c>
      <c r="N245" s="55" t="s">
        <v>139</v>
      </c>
      <c r="T245" s="107" t="s">
        <v>1569</v>
      </c>
      <c r="U245" s="106" t="str">
        <f>CONCATENATE([1]Sheet1!T245,".",[1]Sheet1!U245)</f>
        <v>3.0</v>
      </c>
    </row>
    <row r="246" spans="1:21">
      <c r="A246" s="2">
        <v>731</v>
      </c>
      <c r="B246" s="2" t="s">
        <v>1213</v>
      </c>
      <c r="D246" s="106" t="str">
        <f>CONCATENATE([1]Sheet1!T246,".",[1]Sheet1!U246)</f>
        <v>3.23</v>
      </c>
      <c r="E246" s="106" t="str">
        <f>CONCATENATE([1]Sheet1!T246,".",[1]Sheet1!U246)</f>
        <v>3.23</v>
      </c>
      <c r="F246" s="55">
        <v>0</v>
      </c>
      <c r="G246" s="55" t="s">
        <v>141</v>
      </c>
      <c r="H246" s="55" t="s">
        <v>140</v>
      </c>
      <c r="I246" s="2" t="s">
        <v>270</v>
      </c>
      <c r="J246" t="s">
        <v>1669</v>
      </c>
      <c r="K246" s="2"/>
      <c r="L246" s="55" t="s">
        <v>139</v>
      </c>
      <c r="M246" s="55" t="s">
        <v>142</v>
      </c>
      <c r="N246" s="55" t="s">
        <v>139</v>
      </c>
      <c r="T246" s="107" t="s">
        <v>1569</v>
      </c>
      <c r="U246" s="106" t="str">
        <f>CONCATENATE([1]Sheet1!T246,".",[1]Sheet1!U246)</f>
        <v>3.23</v>
      </c>
    </row>
    <row r="247" spans="1:21">
      <c r="A247" s="2">
        <v>734</v>
      </c>
      <c r="B247" s="2" t="s">
        <v>1213</v>
      </c>
      <c r="D247" s="106" t="str">
        <f>CONCATENATE([1]Sheet1!T247,".",[1]Sheet1!U247)</f>
        <v>3.23</v>
      </c>
      <c r="E247" s="106" t="str">
        <f>CONCATENATE([1]Sheet1!T247,".",[1]Sheet1!U247)</f>
        <v>3.23</v>
      </c>
      <c r="F247" s="55">
        <v>0</v>
      </c>
      <c r="G247" s="55" t="s">
        <v>141</v>
      </c>
      <c r="H247" s="55" t="s">
        <v>140</v>
      </c>
      <c r="I247" s="2" t="s">
        <v>270</v>
      </c>
      <c r="J247" t="s">
        <v>1669</v>
      </c>
      <c r="K247" s="2"/>
      <c r="L247" s="55" t="s">
        <v>139</v>
      </c>
      <c r="M247" s="55" t="s">
        <v>142</v>
      </c>
      <c r="N247" s="55" t="s">
        <v>139</v>
      </c>
      <c r="T247" s="107" t="s">
        <v>1569</v>
      </c>
      <c r="U247" s="106" t="str">
        <f>CONCATENATE([1]Sheet1!T247,".",[1]Sheet1!U247)</f>
        <v>3.23</v>
      </c>
    </row>
    <row r="248" spans="1:21">
      <c r="A248" s="2">
        <v>739</v>
      </c>
      <c r="B248" s="2" t="s">
        <v>1105</v>
      </c>
      <c r="D248" s="106" t="str">
        <f>CONCATENATE([1]Sheet1!T248,".",[1]Sheet1!U248)</f>
        <v>2.1</v>
      </c>
      <c r="E248" s="106" t="str">
        <f>CONCATENATE([1]Sheet1!T248,".",[1]Sheet1!U248)</f>
        <v>2.1</v>
      </c>
      <c r="F248" s="55">
        <v>0</v>
      </c>
      <c r="G248" s="55" t="s">
        <v>141</v>
      </c>
      <c r="H248" s="55" t="s">
        <v>140</v>
      </c>
      <c r="I248" s="2" t="s">
        <v>270</v>
      </c>
      <c r="J248" t="s">
        <v>362</v>
      </c>
      <c r="K248" s="2"/>
      <c r="L248" s="55" t="s">
        <v>139</v>
      </c>
      <c r="M248" s="55" t="s">
        <v>142</v>
      </c>
      <c r="N248" s="55" t="s">
        <v>139</v>
      </c>
      <c r="T248" s="107" t="s">
        <v>1569</v>
      </c>
      <c r="U248" s="106" t="str">
        <f>CONCATENATE([1]Sheet1!T248,".",[1]Sheet1!U248)</f>
        <v>2.1</v>
      </c>
    </row>
    <row r="249" spans="1:21">
      <c r="A249" s="2">
        <v>743</v>
      </c>
      <c r="B249" s="2" t="s">
        <v>1214</v>
      </c>
      <c r="D249" s="106" t="str">
        <f>CONCATENATE([1]Sheet1!T249,".",[1]Sheet1!U249)</f>
        <v>3.36</v>
      </c>
      <c r="E249" s="106" t="str">
        <f>CONCATENATE([1]Sheet1!T249,".",[1]Sheet1!U249)</f>
        <v>3.36</v>
      </c>
      <c r="F249" s="55">
        <v>0</v>
      </c>
      <c r="G249" s="55" t="s">
        <v>141</v>
      </c>
      <c r="H249" s="55" t="s">
        <v>140</v>
      </c>
      <c r="I249" s="2" t="s">
        <v>270</v>
      </c>
      <c r="J249" t="s">
        <v>1669</v>
      </c>
      <c r="K249" s="2"/>
      <c r="L249" s="55" t="s">
        <v>139</v>
      </c>
      <c r="M249" s="55" t="s">
        <v>142</v>
      </c>
      <c r="N249" s="55" t="s">
        <v>139</v>
      </c>
      <c r="T249" s="107" t="s">
        <v>1569</v>
      </c>
      <c r="U249" s="106" t="str">
        <f>CONCATENATE([1]Sheet1!T249,".",[1]Sheet1!U249)</f>
        <v>3.36</v>
      </c>
    </row>
    <row r="250" spans="1:21">
      <c r="A250" s="2">
        <v>744</v>
      </c>
      <c r="B250" s="2" t="s">
        <v>1215</v>
      </c>
      <c r="D250" s="106" t="str">
        <f>CONCATENATE([1]Sheet1!T250,".",[1]Sheet1!U250)</f>
        <v>3.0</v>
      </c>
      <c r="E250" s="106" t="str">
        <f>CONCATENATE([1]Sheet1!T250,".",[1]Sheet1!U250)</f>
        <v>3.0</v>
      </c>
      <c r="F250" s="55">
        <v>0</v>
      </c>
      <c r="G250" s="55" t="s">
        <v>141</v>
      </c>
      <c r="H250" s="55" t="s">
        <v>140</v>
      </c>
      <c r="I250" s="2" t="s">
        <v>270</v>
      </c>
      <c r="J250" t="s">
        <v>1669</v>
      </c>
      <c r="K250" s="2"/>
      <c r="L250" s="55" t="s">
        <v>139</v>
      </c>
      <c r="M250" s="55" t="s">
        <v>142</v>
      </c>
      <c r="N250" s="55" t="s">
        <v>139</v>
      </c>
      <c r="T250" s="107" t="s">
        <v>1569</v>
      </c>
      <c r="U250" s="106" t="str">
        <f>CONCATENATE([1]Sheet1!T250,".",[1]Sheet1!U250)</f>
        <v>3.0</v>
      </c>
    </row>
    <row r="251" spans="1:21">
      <c r="A251" s="2">
        <v>745</v>
      </c>
      <c r="B251" s="2" t="s">
        <v>1216</v>
      </c>
      <c r="D251" s="106" t="str">
        <f>CONCATENATE([1]Sheet1!T251,".",[1]Sheet1!U251)</f>
        <v>3.0</v>
      </c>
      <c r="E251" s="106" t="str">
        <f>CONCATENATE([1]Sheet1!T251,".",[1]Sheet1!U251)</f>
        <v>3.0</v>
      </c>
      <c r="F251" s="55">
        <v>0</v>
      </c>
      <c r="G251" s="55" t="s">
        <v>141</v>
      </c>
      <c r="H251" s="55" t="s">
        <v>140</v>
      </c>
      <c r="I251" s="2" t="s">
        <v>270</v>
      </c>
      <c r="J251" t="s">
        <v>362</v>
      </c>
      <c r="K251" s="2"/>
      <c r="L251" s="55" t="s">
        <v>139</v>
      </c>
      <c r="M251" s="55" t="s">
        <v>142</v>
      </c>
      <c r="N251" s="55" t="s">
        <v>139</v>
      </c>
      <c r="T251" s="107" t="s">
        <v>1569</v>
      </c>
      <c r="U251" s="106" t="str">
        <f>CONCATENATE([1]Sheet1!T251,".",[1]Sheet1!U251)</f>
        <v>3.0</v>
      </c>
    </row>
    <row r="252" spans="1:21">
      <c r="A252" s="2">
        <v>746</v>
      </c>
      <c r="B252" s="2" t="s">
        <v>1217</v>
      </c>
      <c r="D252" s="106" t="str">
        <f>CONCATENATE([1]Sheet1!T252,".",[1]Sheet1!U252)</f>
        <v>1.16</v>
      </c>
      <c r="E252" s="106" t="str">
        <f>CONCATENATE([1]Sheet1!T252,".",[1]Sheet1!U252)</f>
        <v>1.16</v>
      </c>
      <c r="F252" s="55">
        <v>0</v>
      </c>
      <c r="G252" s="55" t="s">
        <v>141</v>
      </c>
      <c r="H252" s="55" t="s">
        <v>140</v>
      </c>
      <c r="I252" s="2" t="s">
        <v>270</v>
      </c>
      <c r="J252" t="s">
        <v>362</v>
      </c>
      <c r="K252" s="2"/>
      <c r="L252" s="55" t="s">
        <v>139</v>
      </c>
      <c r="M252" s="55" t="s">
        <v>142</v>
      </c>
      <c r="N252" s="55" t="s">
        <v>139</v>
      </c>
      <c r="T252" s="107" t="s">
        <v>1569</v>
      </c>
      <c r="U252" s="106" t="str">
        <f>CONCATENATE([1]Sheet1!T252,".",[1]Sheet1!U252)</f>
        <v>1.16</v>
      </c>
    </row>
    <row r="253" spans="1:21">
      <c r="A253" s="2">
        <v>749</v>
      </c>
      <c r="B253" s="2" t="s">
        <v>1218</v>
      </c>
      <c r="D253" s="106" t="str">
        <f>CONCATENATE([1]Sheet1!T253,".",[1]Sheet1!U253)</f>
        <v>1.8</v>
      </c>
      <c r="E253" s="106" t="str">
        <f>CONCATENATE([1]Sheet1!T253,".",[1]Sheet1!U253)</f>
        <v>1.8</v>
      </c>
      <c r="F253" s="55">
        <v>0</v>
      </c>
      <c r="G253" s="55" t="s">
        <v>141</v>
      </c>
      <c r="H253" s="55" t="s">
        <v>140</v>
      </c>
      <c r="I253" s="2" t="s">
        <v>270</v>
      </c>
      <c r="J253" t="s">
        <v>236</v>
      </c>
      <c r="K253" s="2"/>
      <c r="L253" s="55" t="s">
        <v>139</v>
      </c>
      <c r="M253" s="55" t="s">
        <v>142</v>
      </c>
      <c r="N253" s="55" t="s">
        <v>139</v>
      </c>
      <c r="T253" s="107" t="s">
        <v>1569</v>
      </c>
      <c r="U253" s="106" t="str">
        <f>CONCATENATE([1]Sheet1!T253,".",[1]Sheet1!U253)</f>
        <v>1.8</v>
      </c>
    </row>
    <row r="254" spans="1:21">
      <c r="A254" s="2">
        <v>750</v>
      </c>
      <c r="B254" s="2" t="s">
        <v>1218</v>
      </c>
      <c r="D254" s="106" t="str">
        <f>CONCATENATE([1]Sheet1!T254,".",[1]Sheet1!U254)</f>
        <v>1.8</v>
      </c>
      <c r="E254" s="106" t="str">
        <f>CONCATENATE([1]Sheet1!T254,".",[1]Sheet1!U254)</f>
        <v>1.8</v>
      </c>
      <c r="F254" s="55">
        <v>0</v>
      </c>
      <c r="G254" s="55" t="s">
        <v>141</v>
      </c>
      <c r="H254" s="55" t="s">
        <v>140</v>
      </c>
      <c r="I254" s="2" t="s">
        <v>270</v>
      </c>
      <c r="J254" t="s">
        <v>236</v>
      </c>
      <c r="K254" s="2"/>
      <c r="L254" s="55" t="s">
        <v>139</v>
      </c>
      <c r="M254" s="55" t="s">
        <v>142</v>
      </c>
      <c r="N254" s="55" t="s">
        <v>139</v>
      </c>
      <c r="T254" s="107" t="s">
        <v>1569</v>
      </c>
      <c r="U254" s="106" t="str">
        <f>CONCATENATE([1]Sheet1!T254,".",[1]Sheet1!U254)</f>
        <v>1.8</v>
      </c>
    </row>
    <row r="255" spans="1:21">
      <c r="A255" s="2">
        <v>751</v>
      </c>
      <c r="B255" s="2" t="s">
        <v>1219</v>
      </c>
      <c r="D255" s="106" t="str">
        <f>CONCATENATE([1]Sheet1!T255,".",[1]Sheet1!U255)</f>
        <v>0.21</v>
      </c>
      <c r="E255" s="106" t="str">
        <f>CONCATENATE([1]Sheet1!T255,".",[1]Sheet1!U255)</f>
        <v>0.21</v>
      </c>
      <c r="F255" s="55">
        <v>0</v>
      </c>
      <c r="G255" s="55" t="s">
        <v>141</v>
      </c>
      <c r="H255" s="55" t="s">
        <v>140</v>
      </c>
      <c r="I255" s="2" t="s">
        <v>270</v>
      </c>
      <c r="J255" t="s">
        <v>236</v>
      </c>
      <c r="K255" s="2"/>
      <c r="L255" s="55" t="s">
        <v>139</v>
      </c>
      <c r="M255" s="55" t="s">
        <v>142</v>
      </c>
      <c r="N255" s="55" t="s">
        <v>139</v>
      </c>
      <c r="T255" s="107" t="s">
        <v>1569</v>
      </c>
      <c r="U255" s="106" t="str">
        <f>CONCATENATE([1]Sheet1!T255,".",[1]Sheet1!U255)</f>
        <v>0.21</v>
      </c>
    </row>
    <row r="256" spans="1:21">
      <c r="A256" s="2">
        <v>753</v>
      </c>
      <c r="B256" s="2" t="s">
        <v>1196</v>
      </c>
      <c r="D256" s="106" t="str">
        <f>CONCATENATE([1]Sheet1!T256,".",[1]Sheet1!U256)</f>
        <v>0.17</v>
      </c>
      <c r="E256" s="106" t="str">
        <f>CONCATENATE([1]Sheet1!T256,".",[1]Sheet1!U256)</f>
        <v>0.17</v>
      </c>
      <c r="F256" s="55">
        <v>0</v>
      </c>
      <c r="G256" s="55" t="s">
        <v>141</v>
      </c>
      <c r="H256" s="55" t="s">
        <v>140</v>
      </c>
      <c r="I256" s="2" t="s">
        <v>270</v>
      </c>
      <c r="J256" t="s">
        <v>362</v>
      </c>
      <c r="K256" s="2"/>
      <c r="L256" s="55" t="s">
        <v>139</v>
      </c>
      <c r="M256" s="55" t="s">
        <v>142</v>
      </c>
      <c r="N256" s="55" t="s">
        <v>139</v>
      </c>
      <c r="T256" s="107" t="s">
        <v>1569</v>
      </c>
      <c r="U256" s="106" t="str">
        <f>CONCATENATE([1]Sheet1!T256,".",[1]Sheet1!U256)</f>
        <v>0.17</v>
      </c>
    </row>
    <row r="257" spans="1:21">
      <c r="A257" s="2">
        <v>754</v>
      </c>
      <c r="B257" s="2" t="s">
        <v>1196</v>
      </c>
      <c r="D257" s="106" t="str">
        <f>CONCATENATE([1]Sheet1!T257,".",[1]Sheet1!U257)</f>
        <v>0.18</v>
      </c>
      <c r="E257" s="106" t="str">
        <f>CONCATENATE([1]Sheet1!T257,".",[1]Sheet1!U257)</f>
        <v>0.18</v>
      </c>
      <c r="F257" s="55">
        <v>0</v>
      </c>
      <c r="G257" s="55" t="s">
        <v>141</v>
      </c>
      <c r="H257" s="55" t="s">
        <v>140</v>
      </c>
      <c r="I257" s="2" t="s">
        <v>270</v>
      </c>
      <c r="J257" t="s">
        <v>362</v>
      </c>
      <c r="K257" s="2"/>
      <c r="L257" s="55" t="s">
        <v>139</v>
      </c>
      <c r="M257" s="55" t="s">
        <v>142</v>
      </c>
      <c r="N257" s="55" t="s">
        <v>139</v>
      </c>
      <c r="T257" s="107" t="s">
        <v>1569</v>
      </c>
      <c r="U257" s="106" t="str">
        <f>CONCATENATE([1]Sheet1!T257,".",[1]Sheet1!U257)</f>
        <v>0.18</v>
      </c>
    </row>
    <row r="258" spans="1:21">
      <c r="A258" s="2">
        <v>755</v>
      </c>
      <c r="B258" s="2" t="s">
        <v>1220</v>
      </c>
      <c r="D258" s="106" t="str">
        <f>CONCATENATE([1]Sheet1!T258,".",[1]Sheet1!U258)</f>
        <v>2.5</v>
      </c>
      <c r="E258" s="106" t="str">
        <f>CONCATENATE([1]Sheet1!T258,".",[1]Sheet1!U258)</f>
        <v>2.5</v>
      </c>
      <c r="F258" s="55">
        <v>0</v>
      </c>
      <c r="G258" s="55" t="s">
        <v>141</v>
      </c>
      <c r="H258" s="55" t="s">
        <v>140</v>
      </c>
      <c r="I258" s="2" t="s">
        <v>270</v>
      </c>
      <c r="J258" t="s">
        <v>1668</v>
      </c>
      <c r="K258" s="2"/>
      <c r="L258" s="55" t="s">
        <v>139</v>
      </c>
      <c r="M258" s="55" t="s">
        <v>142</v>
      </c>
      <c r="N258" s="55" t="s">
        <v>139</v>
      </c>
      <c r="T258" s="107" t="s">
        <v>1569</v>
      </c>
      <c r="U258" s="106" t="str">
        <f>CONCATENATE([1]Sheet1!T258,".",[1]Sheet1!U258)</f>
        <v>2.5</v>
      </c>
    </row>
    <row r="259" spans="1:21">
      <c r="A259" s="2">
        <v>756</v>
      </c>
      <c r="B259" s="2" t="s">
        <v>1221</v>
      </c>
      <c r="D259" s="106" t="str">
        <f>CONCATENATE([1]Sheet1!T259,".",[1]Sheet1!U259)</f>
        <v>0.28</v>
      </c>
      <c r="E259" s="106" t="str">
        <f>CONCATENATE([1]Sheet1!T259,".",[1]Sheet1!U259)</f>
        <v>0.28</v>
      </c>
      <c r="F259" s="55">
        <v>0</v>
      </c>
      <c r="G259" s="55" t="s">
        <v>141</v>
      </c>
      <c r="H259" s="55" t="s">
        <v>140</v>
      </c>
      <c r="I259" s="2" t="s">
        <v>270</v>
      </c>
      <c r="J259" t="s">
        <v>362</v>
      </c>
      <c r="K259" s="2"/>
      <c r="L259" s="55" t="s">
        <v>139</v>
      </c>
      <c r="M259" s="55" t="s">
        <v>142</v>
      </c>
      <c r="N259" s="55" t="s">
        <v>139</v>
      </c>
      <c r="T259" s="107" t="s">
        <v>1569</v>
      </c>
      <c r="U259" s="106" t="str">
        <f>CONCATENATE([1]Sheet1!T259,".",[1]Sheet1!U259)</f>
        <v>0.28</v>
      </c>
    </row>
    <row r="260" spans="1:21">
      <c r="A260" s="2">
        <v>759</v>
      </c>
      <c r="B260" s="2" t="s">
        <v>1222</v>
      </c>
      <c r="D260" s="106" t="str">
        <f>CONCATENATE([1]Sheet1!T260,".",[1]Sheet1!U260)</f>
        <v>4.15</v>
      </c>
      <c r="E260" s="106" t="str">
        <f>CONCATENATE([1]Sheet1!T260,".",[1]Sheet1!U260)</f>
        <v>4.15</v>
      </c>
      <c r="F260" s="55">
        <v>0</v>
      </c>
      <c r="G260" s="55" t="s">
        <v>141</v>
      </c>
      <c r="H260" s="55" t="s">
        <v>140</v>
      </c>
      <c r="I260" s="2" t="s">
        <v>270</v>
      </c>
      <c r="J260" t="s">
        <v>362</v>
      </c>
      <c r="K260" s="2"/>
      <c r="L260" s="55" t="s">
        <v>139</v>
      </c>
      <c r="M260" s="55" t="s">
        <v>142</v>
      </c>
      <c r="N260" s="55" t="s">
        <v>139</v>
      </c>
      <c r="T260" s="107" t="s">
        <v>1569</v>
      </c>
      <c r="U260" s="106" t="str">
        <f>CONCATENATE([1]Sheet1!T260,".",[1]Sheet1!U260)</f>
        <v>4.15</v>
      </c>
    </row>
    <row r="261" spans="1:21">
      <c r="A261" s="2">
        <v>760</v>
      </c>
      <c r="B261" s="2" t="s">
        <v>1223</v>
      </c>
      <c r="D261" s="106" t="str">
        <f>CONCATENATE([1]Sheet1!T261,".",[1]Sheet1!U261)</f>
        <v>3.8</v>
      </c>
      <c r="E261" s="106" t="str">
        <f>CONCATENATE([1]Sheet1!T261,".",[1]Sheet1!U261)</f>
        <v>3.8</v>
      </c>
      <c r="F261" s="55">
        <v>0</v>
      </c>
      <c r="G261" s="55" t="s">
        <v>141</v>
      </c>
      <c r="H261" s="55" t="s">
        <v>140</v>
      </c>
      <c r="I261" s="2" t="s">
        <v>270</v>
      </c>
      <c r="J261" t="s">
        <v>362</v>
      </c>
      <c r="K261" s="2"/>
      <c r="L261" s="55" t="s">
        <v>139</v>
      </c>
      <c r="M261" s="55" t="s">
        <v>142</v>
      </c>
      <c r="N261" s="55" t="s">
        <v>139</v>
      </c>
      <c r="T261" s="107" t="s">
        <v>1569</v>
      </c>
      <c r="U261" s="106" t="str">
        <f>CONCATENATE([1]Sheet1!T261,".",[1]Sheet1!U261)</f>
        <v>3.8</v>
      </c>
    </row>
    <row r="262" spans="1:21">
      <c r="A262" s="2">
        <v>761</v>
      </c>
      <c r="B262" s="2" t="s">
        <v>1224</v>
      </c>
      <c r="D262" s="106" t="str">
        <f>CONCATENATE([1]Sheet1!T262,".",[1]Sheet1!U262)</f>
        <v>4.25</v>
      </c>
      <c r="E262" s="106" t="str">
        <f>CONCATENATE([1]Sheet1!T262,".",[1]Sheet1!U262)</f>
        <v>4.25</v>
      </c>
      <c r="F262" s="55">
        <v>0</v>
      </c>
      <c r="G262" s="55" t="s">
        <v>141</v>
      </c>
      <c r="H262" s="55" t="s">
        <v>140</v>
      </c>
      <c r="I262" s="2" t="s">
        <v>270</v>
      </c>
      <c r="J262" t="s">
        <v>362</v>
      </c>
      <c r="K262" s="2"/>
      <c r="L262" s="55" t="s">
        <v>139</v>
      </c>
      <c r="M262" s="55" t="s">
        <v>142</v>
      </c>
      <c r="N262" s="55" t="s">
        <v>139</v>
      </c>
      <c r="T262" s="107" t="s">
        <v>1569</v>
      </c>
      <c r="U262" s="106" t="str">
        <f>CONCATENATE([1]Sheet1!T262,".",[1]Sheet1!U262)</f>
        <v>4.25</v>
      </c>
    </row>
    <row r="263" spans="1:21">
      <c r="A263" s="2">
        <v>762</v>
      </c>
      <c r="B263" s="2" t="s">
        <v>1225</v>
      </c>
      <c r="D263" s="106" t="str">
        <f>CONCATENATE([1]Sheet1!T263,".",[1]Sheet1!U263)</f>
        <v>4.20</v>
      </c>
      <c r="E263" s="106" t="str">
        <f>CONCATENATE([1]Sheet1!T263,".",[1]Sheet1!U263)</f>
        <v>4.20</v>
      </c>
      <c r="F263" s="55">
        <v>0</v>
      </c>
      <c r="G263" s="55" t="s">
        <v>141</v>
      </c>
      <c r="H263" s="55" t="s">
        <v>140</v>
      </c>
      <c r="I263" s="2" t="s">
        <v>270</v>
      </c>
      <c r="J263" t="s">
        <v>362</v>
      </c>
      <c r="K263" s="2"/>
      <c r="L263" s="55" t="s">
        <v>139</v>
      </c>
      <c r="M263" s="55" t="s">
        <v>142</v>
      </c>
      <c r="N263" s="55" t="s">
        <v>139</v>
      </c>
      <c r="T263" s="107" t="s">
        <v>1569</v>
      </c>
      <c r="U263" s="106" t="str">
        <f>CONCATENATE([1]Sheet1!T263,".",[1]Sheet1!U263)</f>
        <v>4.20</v>
      </c>
    </row>
    <row r="264" spans="1:21">
      <c r="A264" s="2">
        <v>763</v>
      </c>
      <c r="B264" s="2" t="s">
        <v>1226</v>
      </c>
      <c r="D264" s="106" t="str">
        <f>CONCATENATE([1]Sheet1!T264,".",[1]Sheet1!U264)</f>
        <v>3.4</v>
      </c>
      <c r="E264" s="106" t="str">
        <f>CONCATENATE([1]Sheet1!T264,".",[1]Sheet1!U264)</f>
        <v>3.4</v>
      </c>
      <c r="F264" s="55">
        <v>0</v>
      </c>
      <c r="G264" s="55" t="s">
        <v>141</v>
      </c>
      <c r="H264" s="55" t="s">
        <v>140</v>
      </c>
      <c r="I264" s="2" t="s">
        <v>270</v>
      </c>
      <c r="J264" t="s">
        <v>236</v>
      </c>
      <c r="K264" s="2"/>
      <c r="L264" s="55" t="s">
        <v>139</v>
      </c>
      <c r="M264" s="55" t="s">
        <v>142</v>
      </c>
      <c r="N264" s="55" t="s">
        <v>139</v>
      </c>
      <c r="T264" s="107" t="s">
        <v>1569</v>
      </c>
      <c r="U264" s="106" t="str">
        <f>CONCATENATE([1]Sheet1!T264,".",[1]Sheet1!U264)</f>
        <v>3.4</v>
      </c>
    </row>
    <row r="265" spans="1:21">
      <c r="A265" s="2">
        <v>764</v>
      </c>
      <c r="B265" s="2" t="s">
        <v>1154</v>
      </c>
      <c r="D265" s="106" t="str">
        <f>CONCATENATE([1]Sheet1!T265,".",[1]Sheet1!U265)</f>
        <v>4.6</v>
      </c>
      <c r="E265" s="106" t="str">
        <f>CONCATENATE([1]Sheet1!T265,".",[1]Sheet1!U265)</f>
        <v>4.6</v>
      </c>
      <c r="F265" s="55">
        <v>0</v>
      </c>
      <c r="G265" s="55" t="s">
        <v>141</v>
      </c>
      <c r="H265" s="55" t="s">
        <v>140</v>
      </c>
      <c r="I265" s="2" t="s">
        <v>270</v>
      </c>
      <c r="J265" t="s">
        <v>362</v>
      </c>
      <c r="K265" s="2"/>
      <c r="L265" s="55" t="s">
        <v>139</v>
      </c>
      <c r="M265" s="55" t="s">
        <v>142</v>
      </c>
      <c r="N265" s="55" t="s">
        <v>139</v>
      </c>
      <c r="T265" s="107" t="s">
        <v>1569</v>
      </c>
      <c r="U265" s="106" t="str">
        <f>CONCATENATE([1]Sheet1!T265,".",[1]Sheet1!U265)</f>
        <v>4.6</v>
      </c>
    </row>
    <row r="266" spans="1:21">
      <c r="A266" s="2">
        <v>766</v>
      </c>
      <c r="B266" s="2" t="s">
        <v>1227</v>
      </c>
      <c r="D266" s="106" t="str">
        <f>CONCATENATE([1]Sheet1!T266,".",[1]Sheet1!U266)</f>
        <v>2.25</v>
      </c>
      <c r="E266" s="106" t="str">
        <f>CONCATENATE([1]Sheet1!T266,".",[1]Sheet1!U266)</f>
        <v>2.25</v>
      </c>
      <c r="F266" s="55">
        <v>0</v>
      </c>
      <c r="G266" s="55" t="s">
        <v>141</v>
      </c>
      <c r="H266" s="55" t="s">
        <v>140</v>
      </c>
      <c r="I266" s="2" t="s">
        <v>270</v>
      </c>
      <c r="J266" t="s">
        <v>236</v>
      </c>
      <c r="K266" s="2"/>
      <c r="L266" s="55" t="s">
        <v>139</v>
      </c>
      <c r="M266" s="55" t="s">
        <v>142</v>
      </c>
      <c r="N266" s="55" t="s">
        <v>139</v>
      </c>
      <c r="T266" s="107" t="s">
        <v>1569</v>
      </c>
      <c r="U266" s="106" t="str">
        <f>CONCATENATE([1]Sheet1!T266,".",[1]Sheet1!U266)</f>
        <v>2.25</v>
      </c>
    </row>
    <row r="267" spans="1:21">
      <c r="A267" s="2">
        <v>767</v>
      </c>
      <c r="B267" s="2" t="s">
        <v>1159</v>
      </c>
      <c r="D267" s="106" t="str">
        <f>CONCATENATE([1]Sheet1!T267,".",[1]Sheet1!U267)</f>
        <v>0.36</v>
      </c>
      <c r="E267" s="106" t="str">
        <f>CONCATENATE([1]Sheet1!T267,".",[1]Sheet1!U267)</f>
        <v>0.36</v>
      </c>
      <c r="F267" s="55">
        <v>0</v>
      </c>
      <c r="G267" s="55" t="s">
        <v>141</v>
      </c>
      <c r="H267" s="55" t="s">
        <v>140</v>
      </c>
      <c r="I267" s="2" t="s">
        <v>270</v>
      </c>
      <c r="J267" t="s">
        <v>1668</v>
      </c>
      <c r="K267" s="2"/>
      <c r="L267" s="55" t="s">
        <v>139</v>
      </c>
      <c r="M267" s="55" t="s">
        <v>142</v>
      </c>
      <c r="N267" s="55" t="s">
        <v>139</v>
      </c>
      <c r="T267" s="107" t="s">
        <v>1569</v>
      </c>
      <c r="U267" s="106" t="str">
        <f>CONCATENATE([1]Sheet1!T267,".",[1]Sheet1!U267)</f>
        <v>0.36</v>
      </c>
    </row>
    <row r="268" spans="1:21">
      <c r="A268" s="2">
        <v>768</v>
      </c>
      <c r="B268" s="2" t="s">
        <v>1228</v>
      </c>
      <c r="D268" s="106" t="str">
        <f>CONCATENATE([1]Sheet1!T268,".",[1]Sheet1!U268)</f>
        <v>2.0</v>
      </c>
      <c r="E268" s="106" t="str">
        <f>CONCATENATE([1]Sheet1!T268,".",[1]Sheet1!U268)</f>
        <v>2.0</v>
      </c>
      <c r="F268" s="55">
        <v>0</v>
      </c>
      <c r="G268" s="55" t="s">
        <v>141</v>
      </c>
      <c r="H268" s="55" t="s">
        <v>140</v>
      </c>
      <c r="I268" s="2" t="s">
        <v>270</v>
      </c>
      <c r="J268" t="s">
        <v>362</v>
      </c>
      <c r="K268" s="2"/>
      <c r="L268" s="55" t="s">
        <v>139</v>
      </c>
      <c r="M268" s="55" t="s">
        <v>142</v>
      </c>
      <c r="N268" s="55" t="s">
        <v>139</v>
      </c>
      <c r="T268" s="107" t="s">
        <v>1569</v>
      </c>
      <c r="U268" s="106" t="str">
        <f>CONCATENATE([1]Sheet1!T268,".",[1]Sheet1!U268)</f>
        <v>2.0</v>
      </c>
    </row>
    <row r="269" spans="1:21">
      <c r="A269" s="2">
        <v>769</v>
      </c>
      <c r="B269" s="2" t="s">
        <v>1229</v>
      </c>
      <c r="D269" s="106" t="str">
        <f>CONCATENATE([1]Sheet1!T269,".",[1]Sheet1!U269)</f>
        <v>3.39</v>
      </c>
      <c r="E269" s="106" t="str">
        <f>CONCATENATE([1]Sheet1!T269,".",[1]Sheet1!U269)</f>
        <v>3.39</v>
      </c>
      <c r="F269" s="55">
        <v>0</v>
      </c>
      <c r="G269" s="55" t="s">
        <v>141</v>
      </c>
      <c r="H269" s="55" t="s">
        <v>140</v>
      </c>
      <c r="I269" s="2" t="s">
        <v>270</v>
      </c>
      <c r="J269" t="s">
        <v>236</v>
      </c>
      <c r="K269" s="2"/>
      <c r="L269" s="55" t="s">
        <v>139</v>
      </c>
      <c r="M269" s="55" t="s">
        <v>142</v>
      </c>
      <c r="N269" s="55" t="s">
        <v>139</v>
      </c>
      <c r="T269" s="107" t="s">
        <v>1569</v>
      </c>
      <c r="U269" s="106" t="str">
        <f>CONCATENATE([1]Sheet1!T269,".",[1]Sheet1!U269)</f>
        <v>3.39</v>
      </c>
    </row>
    <row r="270" spans="1:21">
      <c r="A270" s="2">
        <v>771</v>
      </c>
      <c r="B270" s="2" t="s">
        <v>1230</v>
      </c>
      <c r="D270" s="106" t="str">
        <f>CONCATENATE([1]Sheet1!T270,".",[1]Sheet1!U270)</f>
        <v>3.23</v>
      </c>
      <c r="E270" s="106" t="str">
        <f>CONCATENATE([1]Sheet1!T270,".",[1]Sheet1!U270)</f>
        <v>3.23</v>
      </c>
      <c r="F270" s="55">
        <v>0</v>
      </c>
      <c r="G270" s="55" t="s">
        <v>141</v>
      </c>
      <c r="H270" s="55" t="s">
        <v>140</v>
      </c>
      <c r="I270" s="2" t="s">
        <v>270</v>
      </c>
      <c r="J270" t="s">
        <v>1669</v>
      </c>
      <c r="K270" s="2"/>
      <c r="L270" s="55" t="s">
        <v>139</v>
      </c>
      <c r="M270" s="55" t="s">
        <v>142</v>
      </c>
      <c r="N270" s="55" t="s">
        <v>139</v>
      </c>
      <c r="T270" s="107" t="s">
        <v>1569</v>
      </c>
      <c r="U270" s="106" t="str">
        <f>CONCATENATE([1]Sheet1!T270,".",[1]Sheet1!U270)</f>
        <v>3.23</v>
      </c>
    </row>
    <row r="271" spans="1:21">
      <c r="A271" s="2">
        <v>773</v>
      </c>
      <c r="B271" s="2" t="s">
        <v>1231</v>
      </c>
      <c r="D271" s="106" t="str">
        <f>CONCATENATE([1]Sheet1!T271,".",[1]Sheet1!U271)</f>
        <v>2.20</v>
      </c>
      <c r="E271" s="106" t="str">
        <f>CONCATENATE([1]Sheet1!T271,".",[1]Sheet1!U271)</f>
        <v>2.20</v>
      </c>
      <c r="F271" s="55">
        <v>0</v>
      </c>
      <c r="G271" s="55" t="s">
        <v>141</v>
      </c>
      <c r="H271" s="55" t="s">
        <v>140</v>
      </c>
      <c r="I271" s="2" t="s">
        <v>270</v>
      </c>
      <c r="J271" t="s">
        <v>362</v>
      </c>
      <c r="K271" s="2"/>
      <c r="L271" s="55" t="s">
        <v>139</v>
      </c>
      <c r="M271" s="55" t="s">
        <v>142</v>
      </c>
      <c r="N271" s="55" t="s">
        <v>139</v>
      </c>
      <c r="T271" s="107" t="s">
        <v>1569</v>
      </c>
      <c r="U271" s="106" t="str">
        <f>CONCATENATE([1]Sheet1!T271,".",[1]Sheet1!U271)</f>
        <v>2.20</v>
      </c>
    </row>
    <row r="272" spans="1:21">
      <c r="A272" s="2">
        <v>774</v>
      </c>
      <c r="B272" s="2" t="s">
        <v>1231</v>
      </c>
      <c r="D272" s="106" t="str">
        <f>CONCATENATE([1]Sheet1!T272,".",[1]Sheet1!U272)</f>
        <v>2.20</v>
      </c>
      <c r="E272" s="106" t="str">
        <f>CONCATENATE([1]Sheet1!T272,".",[1]Sheet1!U272)</f>
        <v>2.20</v>
      </c>
      <c r="F272" s="55">
        <v>0</v>
      </c>
      <c r="G272" s="55" t="s">
        <v>141</v>
      </c>
      <c r="H272" s="55" t="s">
        <v>140</v>
      </c>
      <c r="I272" s="2" t="s">
        <v>270</v>
      </c>
      <c r="J272" t="s">
        <v>362</v>
      </c>
      <c r="K272" s="2"/>
      <c r="L272" s="55" t="s">
        <v>139</v>
      </c>
      <c r="M272" s="55" t="s">
        <v>142</v>
      </c>
      <c r="N272" s="55" t="s">
        <v>139</v>
      </c>
      <c r="T272" s="107" t="s">
        <v>1569</v>
      </c>
      <c r="U272" s="106" t="str">
        <f>CONCATENATE([1]Sheet1!T272,".",[1]Sheet1!U272)</f>
        <v>2.20</v>
      </c>
    </row>
    <row r="273" spans="1:21">
      <c r="A273" s="2">
        <v>775</v>
      </c>
      <c r="B273" s="2" t="s">
        <v>1232</v>
      </c>
      <c r="D273" s="106" t="str">
        <f>CONCATENATE([1]Sheet1!T273,".",[1]Sheet1!U273)</f>
        <v>4.18</v>
      </c>
      <c r="E273" s="106" t="str">
        <f>CONCATENATE([1]Sheet1!T273,".",[1]Sheet1!U273)</f>
        <v>4.18</v>
      </c>
      <c r="F273" s="55">
        <v>0</v>
      </c>
      <c r="G273" s="55" t="s">
        <v>141</v>
      </c>
      <c r="H273" s="55" t="s">
        <v>140</v>
      </c>
      <c r="I273" s="2" t="s">
        <v>270</v>
      </c>
      <c r="J273" t="s">
        <v>362</v>
      </c>
      <c r="K273" s="2"/>
      <c r="L273" s="55" t="s">
        <v>139</v>
      </c>
      <c r="M273" s="55" t="s">
        <v>142</v>
      </c>
      <c r="N273" s="55" t="s">
        <v>139</v>
      </c>
      <c r="T273" s="107" t="s">
        <v>1569</v>
      </c>
      <c r="U273" s="106" t="str">
        <f>CONCATENATE([1]Sheet1!T273,".",[1]Sheet1!U273)</f>
        <v>4.18</v>
      </c>
    </row>
    <row r="274" spans="1:21">
      <c r="A274" s="2">
        <v>777</v>
      </c>
      <c r="B274" s="2" t="s">
        <v>1233</v>
      </c>
      <c r="D274" s="106" t="str">
        <f>CONCATENATE([1]Sheet1!T274,".",[1]Sheet1!U274)</f>
        <v>2.20</v>
      </c>
      <c r="E274" s="106" t="str">
        <f>CONCATENATE([1]Sheet1!T274,".",[1]Sheet1!U274)</f>
        <v>2.20</v>
      </c>
      <c r="F274" s="55">
        <v>0</v>
      </c>
      <c r="G274" s="55" t="s">
        <v>141</v>
      </c>
      <c r="H274" s="55" t="s">
        <v>140</v>
      </c>
      <c r="I274" s="2" t="s">
        <v>270</v>
      </c>
      <c r="J274" t="s">
        <v>362</v>
      </c>
      <c r="K274" s="2"/>
      <c r="L274" s="55" t="s">
        <v>139</v>
      </c>
      <c r="M274" s="55" t="s">
        <v>142</v>
      </c>
      <c r="N274" s="55" t="s">
        <v>139</v>
      </c>
      <c r="T274" s="107" t="s">
        <v>1569</v>
      </c>
      <c r="U274" s="106" t="str">
        <f>CONCATENATE([1]Sheet1!T274,".",[1]Sheet1!U274)</f>
        <v>2.20</v>
      </c>
    </row>
    <row r="275" spans="1:21">
      <c r="A275" s="2">
        <v>778</v>
      </c>
      <c r="B275" s="2" t="s">
        <v>1123</v>
      </c>
      <c r="D275" s="106" t="str">
        <f>CONCATENATE([1]Sheet1!T275,".",[1]Sheet1!U275)</f>
        <v>2.5</v>
      </c>
      <c r="E275" s="106" t="str">
        <f>CONCATENATE([1]Sheet1!T275,".",[1]Sheet1!U275)</f>
        <v>2.5</v>
      </c>
      <c r="F275" s="55">
        <v>0</v>
      </c>
      <c r="G275" s="55" t="s">
        <v>141</v>
      </c>
      <c r="H275" s="55" t="s">
        <v>140</v>
      </c>
      <c r="I275" s="2" t="s">
        <v>270</v>
      </c>
      <c r="J275" t="s">
        <v>236</v>
      </c>
      <c r="K275" s="2"/>
      <c r="L275" s="55" t="s">
        <v>139</v>
      </c>
      <c r="M275" s="55" t="s">
        <v>142</v>
      </c>
      <c r="N275" s="55" t="s">
        <v>139</v>
      </c>
      <c r="T275" s="107" t="s">
        <v>1569</v>
      </c>
      <c r="U275" s="106" t="str">
        <f>CONCATENATE([1]Sheet1!T275,".",[1]Sheet1!U275)</f>
        <v>2.5</v>
      </c>
    </row>
    <row r="276" spans="1:21">
      <c r="A276" s="2">
        <v>779</v>
      </c>
      <c r="B276" s="2" t="s">
        <v>1137</v>
      </c>
      <c r="D276" s="106" t="str">
        <f>CONCATENATE([1]Sheet1!T276,".",[1]Sheet1!U276)</f>
        <v>0.22</v>
      </c>
      <c r="E276" s="106" t="str">
        <f>CONCATENATE([1]Sheet1!T276,".",[1]Sheet1!U276)</f>
        <v>0.22</v>
      </c>
      <c r="F276" s="55">
        <v>0</v>
      </c>
      <c r="G276" s="55" t="s">
        <v>141</v>
      </c>
      <c r="H276" s="55" t="s">
        <v>140</v>
      </c>
      <c r="I276" s="2" t="s">
        <v>270</v>
      </c>
      <c r="J276" t="s">
        <v>362</v>
      </c>
      <c r="K276" s="2"/>
      <c r="L276" s="55" t="s">
        <v>139</v>
      </c>
      <c r="M276" s="55" t="s">
        <v>142</v>
      </c>
      <c r="N276" s="55" t="s">
        <v>139</v>
      </c>
      <c r="T276" s="107" t="s">
        <v>1569</v>
      </c>
      <c r="U276" s="106" t="str">
        <f>CONCATENATE([1]Sheet1!T276,".",[1]Sheet1!U276)</f>
        <v>0.22</v>
      </c>
    </row>
    <row r="277" spans="1:21">
      <c r="A277" s="2">
        <v>780</v>
      </c>
      <c r="B277" s="2" t="s">
        <v>1234</v>
      </c>
      <c r="D277" s="106" t="str">
        <f>CONCATENATE([1]Sheet1!T277,".",[1]Sheet1!U277)</f>
        <v>2.32</v>
      </c>
      <c r="E277" s="106" t="str">
        <f>CONCATENATE([1]Sheet1!T277,".",[1]Sheet1!U277)</f>
        <v>2.32</v>
      </c>
      <c r="F277" s="55">
        <v>0</v>
      </c>
      <c r="G277" s="55" t="s">
        <v>141</v>
      </c>
      <c r="H277" s="55" t="s">
        <v>140</v>
      </c>
      <c r="I277" s="2" t="s">
        <v>270</v>
      </c>
      <c r="J277" t="s">
        <v>1672</v>
      </c>
      <c r="K277" s="2"/>
      <c r="L277" s="55" t="s">
        <v>139</v>
      </c>
      <c r="M277" s="55" t="s">
        <v>142</v>
      </c>
      <c r="N277" s="55" t="s">
        <v>139</v>
      </c>
      <c r="T277" s="107" t="s">
        <v>1569</v>
      </c>
      <c r="U277" s="106" t="str">
        <f>CONCATENATE([1]Sheet1!T277,".",[1]Sheet1!U277)</f>
        <v>2.32</v>
      </c>
    </row>
    <row r="278" spans="1:21">
      <c r="A278" s="2">
        <v>782</v>
      </c>
      <c r="B278" s="2" t="s">
        <v>1235</v>
      </c>
      <c r="D278" s="106" t="str">
        <f>CONCATENATE([1]Sheet1!T278,".",[1]Sheet1!U278)</f>
        <v>4.1</v>
      </c>
      <c r="E278" s="106" t="str">
        <f>CONCATENATE([1]Sheet1!T278,".",[1]Sheet1!U278)</f>
        <v>4.1</v>
      </c>
      <c r="F278" s="55">
        <v>0</v>
      </c>
      <c r="G278" s="55" t="s">
        <v>141</v>
      </c>
      <c r="H278" s="55" t="s">
        <v>140</v>
      </c>
      <c r="I278" s="2" t="s">
        <v>270</v>
      </c>
      <c r="J278" t="s">
        <v>359</v>
      </c>
      <c r="K278" s="2"/>
      <c r="L278" s="55" t="s">
        <v>139</v>
      </c>
      <c r="M278" s="55" t="s">
        <v>142</v>
      </c>
      <c r="N278" s="55" t="s">
        <v>139</v>
      </c>
      <c r="T278" s="107" t="s">
        <v>1569</v>
      </c>
      <c r="U278" s="106" t="str">
        <f>CONCATENATE([1]Sheet1!T278,".",[1]Sheet1!U278)</f>
        <v>4.1</v>
      </c>
    </row>
    <row r="279" spans="1:21">
      <c r="A279" s="2">
        <v>784</v>
      </c>
      <c r="B279" s="2" t="s">
        <v>1236</v>
      </c>
      <c r="D279" s="106" t="str">
        <f>CONCATENATE([1]Sheet1!T279,".",[1]Sheet1!U279)</f>
        <v>2.7</v>
      </c>
      <c r="E279" s="106" t="str">
        <f>CONCATENATE([1]Sheet1!T279,".",[1]Sheet1!U279)</f>
        <v>2.7</v>
      </c>
      <c r="F279" s="55">
        <v>0</v>
      </c>
      <c r="G279" s="55" t="s">
        <v>141</v>
      </c>
      <c r="H279" s="55" t="s">
        <v>140</v>
      </c>
      <c r="I279" s="2" t="s">
        <v>270</v>
      </c>
      <c r="J279" t="s">
        <v>236</v>
      </c>
      <c r="K279" s="2"/>
      <c r="L279" s="55" t="s">
        <v>139</v>
      </c>
      <c r="M279" s="55" t="s">
        <v>142</v>
      </c>
      <c r="N279" s="55" t="s">
        <v>139</v>
      </c>
      <c r="T279" s="107" t="s">
        <v>1569</v>
      </c>
      <c r="U279" s="106" t="str">
        <f>CONCATENATE([1]Sheet1!T279,".",[1]Sheet1!U279)</f>
        <v>2.7</v>
      </c>
    </row>
    <row r="280" spans="1:21">
      <c r="A280" s="2">
        <v>785</v>
      </c>
      <c r="B280" s="2" t="s">
        <v>1159</v>
      </c>
      <c r="D280" s="106" t="str">
        <f>CONCATENATE([1]Sheet1!T280,".",[1]Sheet1!U280)</f>
        <v>0.36</v>
      </c>
      <c r="E280" s="106" t="str">
        <f>CONCATENATE([1]Sheet1!T280,".",[1]Sheet1!U280)</f>
        <v>0.36</v>
      </c>
      <c r="F280" s="55">
        <v>0</v>
      </c>
      <c r="G280" s="55" t="s">
        <v>141</v>
      </c>
      <c r="H280" s="55" t="s">
        <v>140</v>
      </c>
      <c r="I280" s="2" t="s">
        <v>270</v>
      </c>
      <c r="J280" t="s">
        <v>1668</v>
      </c>
      <c r="K280" s="2"/>
      <c r="L280" s="55" t="s">
        <v>139</v>
      </c>
      <c r="M280" s="55" t="s">
        <v>142</v>
      </c>
      <c r="N280" s="55" t="s">
        <v>139</v>
      </c>
      <c r="T280" s="107" t="s">
        <v>1569</v>
      </c>
      <c r="U280" s="106" t="str">
        <f>CONCATENATE([1]Sheet1!T280,".",[1]Sheet1!U280)</f>
        <v>0.36</v>
      </c>
    </row>
    <row r="281" spans="1:21">
      <c r="A281" s="2">
        <v>786</v>
      </c>
      <c r="B281" s="2" t="s">
        <v>1237</v>
      </c>
      <c r="D281" s="106" t="str">
        <f>CONCATENATE([1]Sheet1!T281,".",[1]Sheet1!U281)</f>
        <v>1.8</v>
      </c>
      <c r="E281" s="106" t="str">
        <f>CONCATENATE([1]Sheet1!T281,".",[1]Sheet1!U281)</f>
        <v>1.8</v>
      </c>
      <c r="F281" s="55">
        <v>0</v>
      </c>
      <c r="G281" s="55" t="s">
        <v>141</v>
      </c>
      <c r="H281" s="55" t="s">
        <v>140</v>
      </c>
      <c r="I281" s="2" t="s">
        <v>270</v>
      </c>
      <c r="J281" t="s">
        <v>362</v>
      </c>
      <c r="K281" s="2"/>
      <c r="L281" s="55" t="s">
        <v>139</v>
      </c>
      <c r="M281" s="55" t="s">
        <v>142</v>
      </c>
      <c r="N281" s="55" t="s">
        <v>139</v>
      </c>
      <c r="T281" s="107" t="s">
        <v>1569</v>
      </c>
      <c r="U281" s="106" t="str">
        <f>CONCATENATE([1]Sheet1!T281,".",[1]Sheet1!U281)</f>
        <v>1.8</v>
      </c>
    </row>
    <row r="282" spans="1:21">
      <c r="A282" s="2">
        <v>787</v>
      </c>
      <c r="B282" s="2" t="s">
        <v>1237</v>
      </c>
      <c r="D282" s="106" t="str">
        <f>CONCATENATE([1]Sheet1!T282,".",[1]Sheet1!U282)</f>
        <v>1.8</v>
      </c>
      <c r="E282" s="106" t="str">
        <f>CONCATENATE([1]Sheet1!T282,".",[1]Sheet1!U282)</f>
        <v>1.8</v>
      </c>
      <c r="F282" s="55">
        <v>0</v>
      </c>
      <c r="G282" s="55" t="s">
        <v>141</v>
      </c>
      <c r="H282" s="55" t="s">
        <v>140</v>
      </c>
      <c r="I282" s="2" t="s">
        <v>270</v>
      </c>
      <c r="J282" t="s">
        <v>362</v>
      </c>
      <c r="K282" s="2"/>
      <c r="L282" s="55" t="s">
        <v>139</v>
      </c>
      <c r="M282" s="55" t="s">
        <v>142</v>
      </c>
      <c r="N282" s="55" t="s">
        <v>139</v>
      </c>
      <c r="T282" s="107" t="s">
        <v>1569</v>
      </c>
      <c r="U282" s="106" t="str">
        <f>CONCATENATE([1]Sheet1!T282,".",[1]Sheet1!U282)</f>
        <v>1.8</v>
      </c>
    </row>
    <row r="283" spans="1:21">
      <c r="A283" s="2">
        <v>788</v>
      </c>
      <c r="B283" s="2" t="s">
        <v>1237</v>
      </c>
      <c r="D283" s="106" t="str">
        <f>CONCATENATE([1]Sheet1!T283,".",[1]Sheet1!U283)</f>
        <v>1.8</v>
      </c>
      <c r="E283" s="106" t="str">
        <f>CONCATENATE([1]Sheet1!T283,".",[1]Sheet1!U283)</f>
        <v>1.8</v>
      </c>
      <c r="F283" s="55">
        <v>0</v>
      </c>
      <c r="G283" s="55" t="s">
        <v>141</v>
      </c>
      <c r="H283" s="55" t="s">
        <v>140</v>
      </c>
      <c r="I283" s="2" t="s">
        <v>270</v>
      </c>
      <c r="J283" t="s">
        <v>362</v>
      </c>
      <c r="K283" s="2"/>
      <c r="L283" s="55" t="s">
        <v>139</v>
      </c>
      <c r="M283" s="55" t="s">
        <v>142</v>
      </c>
      <c r="N283" s="55" t="s">
        <v>139</v>
      </c>
      <c r="T283" s="107" t="s">
        <v>1569</v>
      </c>
      <c r="U283" s="106" t="str">
        <f>CONCATENATE([1]Sheet1!T283,".",[1]Sheet1!U283)</f>
        <v>1.8</v>
      </c>
    </row>
    <row r="284" spans="1:21">
      <c r="A284" s="2">
        <v>789</v>
      </c>
      <c r="B284" s="2" t="s">
        <v>1127</v>
      </c>
      <c r="D284" s="106" t="str">
        <f>CONCATENATE([1]Sheet1!T284,".",[1]Sheet1!U284)</f>
        <v>2.14</v>
      </c>
      <c r="E284" s="106" t="str">
        <f>CONCATENATE([1]Sheet1!T284,".",[1]Sheet1!U284)</f>
        <v>2.14</v>
      </c>
      <c r="F284" s="55">
        <v>0</v>
      </c>
      <c r="G284" s="55" t="s">
        <v>141</v>
      </c>
      <c r="H284" s="55" t="s">
        <v>140</v>
      </c>
      <c r="I284" s="2" t="s">
        <v>270</v>
      </c>
      <c r="J284" t="s">
        <v>362</v>
      </c>
      <c r="K284" s="2"/>
      <c r="L284" s="55" t="s">
        <v>139</v>
      </c>
      <c r="M284" s="55" t="s">
        <v>142</v>
      </c>
      <c r="N284" s="55" t="s">
        <v>139</v>
      </c>
      <c r="T284" s="107" t="s">
        <v>1569</v>
      </c>
      <c r="U284" s="106" t="str">
        <f>CONCATENATE([1]Sheet1!T284,".",[1]Sheet1!U284)</f>
        <v>2.14</v>
      </c>
    </row>
    <row r="285" spans="1:21">
      <c r="A285" s="2">
        <v>790</v>
      </c>
      <c r="B285" s="2" t="s">
        <v>1226</v>
      </c>
      <c r="D285" s="106" t="str">
        <f>CONCATENATE([1]Sheet1!T285,".",[1]Sheet1!U285)</f>
        <v>3.4</v>
      </c>
      <c r="E285" s="106" t="str">
        <f>CONCATENATE([1]Sheet1!T285,".",[1]Sheet1!U285)</f>
        <v>3.4</v>
      </c>
      <c r="F285" s="55">
        <v>0</v>
      </c>
      <c r="G285" s="55" t="s">
        <v>141</v>
      </c>
      <c r="H285" s="55" t="s">
        <v>140</v>
      </c>
      <c r="I285" s="2" t="s">
        <v>270</v>
      </c>
      <c r="J285" t="s">
        <v>236</v>
      </c>
      <c r="K285" s="2"/>
      <c r="L285" s="55" t="s">
        <v>139</v>
      </c>
      <c r="M285" s="55" t="s">
        <v>142</v>
      </c>
      <c r="N285" s="55" t="s">
        <v>139</v>
      </c>
      <c r="T285" s="107" t="s">
        <v>1569</v>
      </c>
      <c r="U285" s="106" t="str">
        <f>CONCATENATE([1]Sheet1!T285,".",[1]Sheet1!U285)</f>
        <v>3.4</v>
      </c>
    </row>
    <row r="286" spans="1:21">
      <c r="A286" s="2">
        <v>791</v>
      </c>
      <c r="B286" s="2" t="s">
        <v>1127</v>
      </c>
      <c r="D286" s="106" t="str">
        <f>CONCATENATE([1]Sheet1!T286,".",[1]Sheet1!U286)</f>
        <v>2.7</v>
      </c>
      <c r="E286" s="106" t="str">
        <f>CONCATENATE([1]Sheet1!T286,".",[1]Sheet1!U286)</f>
        <v>2.7</v>
      </c>
      <c r="F286" s="55">
        <v>0</v>
      </c>
      <c r="G286" s="55" t="s">
        <v>141</v>
      </c>
      <c r="H286" s="55" t="s">
        <v>140</v>
      </c>
      <c r="I286" s="2" t="s">
        <v>270</v>
      </c>
      <c r="J286" t="s">
        <v>362</v>
      </c>
      <c r="K286" s="2"/>
      <c r="L286" s="55" t="s">
        <v>139</v>
      </c>
      <c r="M286" s="55" t="s">
        <v>142</v>
      </c>
      <c r="N286" s="55" t="s">
        <v>139</v>
      </c>
      <c r="T286" s="107" t="s">
        <v>1569</v>
      </c>
      <c r="U286" s="106" t="str">
        <f>CONCATENATE([1]Sheet1!T286,".",[1]Sheet1!U286)</f>
        <v>2.7</v>
      </c>
    </row>
    <row r="287" spans="1:21">
      <c r="A287" s="2">
        <v>829</v>
      </c>
      <c r="B287" s="2" t="s">
        <v>1138</v>
      </c>
      <c r="D287" s="106" t="str">
        <f>CONCATENATE([1]Sheet1!T287,".",[1]Sheet1!U287)</f>
        <v>1.11</v>
      </c>
      <c r="E287" s="106" t="str">
        <f>CONCATENATE([1]Sheet1!T287,".",[1]Sheet1!U287)</f>
        <v>1.11</v>
      </c>
      <c r="F287" s="55">
        <v>0</v>
      </c>
      <c r="G287" s="55" t="s">
        <v>141</v>
      </c>
      <c r="H287" s="55" t="s">
        <v>140</v>
      </c>
      <c r="I287" s="2" t="s">
        <v>270</v>
      </c>
      <c r="J287" t="s">
        <v>236</v>
      </c>
      <c r="K287" s="2"/>
      <c r="L287" s="55" t="s">
        <v>139</v>
      </c>
      <c r="M287" s="55" t="s">
        <v>142</v>
      </c>
      <c r="N287" s="55" t="s">
        <v>139</v>
      </c>
      <c r="T287" s="107" t="s">
        <v>1569</v>
      </c>
      <c r="U287" s="106" t="str">
        <f>CONCATENATE([1]Sheet1!T287,".",[1]Sheet1!U287)</f>
        <v>1.11</v>
      </c>
    </row>
    <row r="288" spans="1:21">
      <c r="A288" s="2">
        <v>793</v>
      </c>
      <c r="B288" s="2" t="s">
        <v>1238</v>
      </c>
      <c r="D288" s="106" t="str">
        <f>CONCATENATE([1]Sheet1!T288,".",[1]Sheet1!U288)</f>
        <v>3.32</v>
      </c>
      <c r="E288" s="106" t="str">
        <f>CONCATENATE([1]Sheet1!T288,".",[1]Sheet1!U288)</f>
        <v>3.32</v>
      </c>
      <c r="F288" s="55">
        <v>0</v>
      </c>
      <c r="G288" s="55" t="s">
        <v>141</v>
      </c>
      <c r="H288" s="55" t="s">
        <v>140</v>
      </c>
      <c r="I288" s="2" t="s">
        <v>270</v>
      </c>
      <c r="J288" t="s">
        <v>362</v>
      </c>
      <c r="K288" s="2"/>
      <c r="L288" s="55" t="s">
        <v>139</v>
      </c>
      <c r="M288" s="55" t="s">
        <v>142</v>
      </c>
      <c r="N288" s="55" t="s">
        <v>139</v>
      </c>
      <c r="T288" s="107" t="s">
        <v>1569</v>
      </c>
      <c r="U288" s="106" t="str">
        <f>CONCATENATE([1]Sheet1!T288,".",[1]Sheet1!U288)</f>
        <v>3.32</v>
      </c>
    </row>
    <row r="289" spans="1:21">
      <c r="A289" s="2">
        <v>794</v>
      </c>
      <c r="B289" s="2" t="s">
        <v>1239</v>
      </c>
      <c r="D289" s="106" t="str">
        <f>CONCATENATE([1]Sheet1!T289,".",[1]Sheet1!U289)</f>
        <v>3.35</v>
      </c>
      <c r="E289" s="106" t="str">
        <f>CONCATENATE([1]Sheet1!T289,".",[1]Sheet1!U289)</f>
        <v>3.35</v>
      </c>
      <c r="F289" s="55">
        <v>0</v>
      </c>
      <c r="G289" s="55" t="s">
        <v>141</v>
      </c>
      <c r="H289" s="55" t="s">
        <v>140</v>
      </c>
      <c r="I289" s="2" t="s">
        <v>270</v>
      </c>
      <c r="J289" t="s">
        <v>236</v>
      </c>
      <c r="K289" s="2"/>
      <c r="L289" s="55" t="s">
        <v>139</v>
      </c>
      <c r="M289" s="55" t="s">
        <v>142</v>
      </c>
      <c r="N289" s="55" t="s">
        <v>139</v>
      </c>
      <c r="T289" s="107" t="s">
        <v>1569</v>
      </c>
      <c r="U289" s="106" t="str">
        <f>CONCATENATE([1]Sheet1!T289,".",[1]Sheet1!U289)</f>
        <v>3.35</v>
      </c>
    </row>
    <row r="290" spans="1:21">
      <c r="A290" s="2">
        <v>795</v>
      </c>
      <c r="B290" s="2" t="s">
        <v>1240</v>
      </c>
      <c r="D290" s="106" t="str">
        <f>CONCATENATE([1]Sheet1!T290,".",[1]Sheet1!U290)</f>
        <v>1.30</v>
      </c>
      <c r="E290" s="106" t="str">
        <f>CONCATENATE([1]Sheet1!T290,".",[1]Sheet1!U290)</f>
        <v>1.30</v>
      </c>
      <c r="F290" s="55">
        <v>0</v>
      </c>
      <c r="G290" s="55" t="s">
        <v>141</v>
      </c>
      <c r="H290" s="55" t="s">
        <v>140</v>
      </c>
      <c r="I290" s="2" t="s">
        <v>270</v>
      </c>
      <c r="J290" t="s">
        <v>362</v>
      </c>
      <c r="K290" s="2"/>
      <c r="L290" s="55" t="s">
        <v>139</v>
      </c>
      <c r="M290" s="55" t="s">
        <v>142</v>
      </c>
      <c r="N290" s="55" t="s">
        <v>139</v>
      </c>
      <c r="T290" s="107" t="s">
        <v>1569</v>
      </c>
      <c r="U290" s="106" t="str">
        <f>CONCATENATE([1]Sheet1!T290,".",[1]Sheet1!U290)</f>
        <v>1.30</v>
      </c>
    </row>
    <row r="291" spans="1:21">
      <c r="A291" s="2">
        <v>796</v>
      </c>
      <c r="B291" s="2" t="s">
        <v>1241</v>
      </c>
      <c r="D291" s="106" t="str">
        <f>CONCATENATE([1]Sheet1!T291,".",[1]Sheet1!U291)</f>
        <v>0.38</v>
      </c>
      <c r="E291" s="106" t="str">
        <f>CONCATENATE([1]Sheet1!T291,".",[1]Sheet1!U291)</f>
        <v>0.38</v>
      </c>
      <c r="F291" s="55">
        <v>0</v>
      </c>
      <c r="G291" s="55" t="s">
        <v>141</v>
      </c>
      <c r="H291" s="55" t="s">
        <v>140</v>
      </c>
      <c r="I291" s="2" t="s">
        <v>270</v>
      </c>
      <c r="J291" t="s">
        <v>362</v>
      </c>
      <c r="K291" s="2"/>
      <c r="L291" s="55" t="s">
        <v>139</v>
      </c>
      <c r="M291" s="55" t="s">
        <v>142</v>
      </c>
      <c r="N291" s="55" t="s">
        <v>139</v>
      </c>
      <c r="T291" s="107" t="s">
        <v>1569</v>
      </c>
      <c r="U291" s="106" t="str">
        <f>CONCATENATE([1]Sheet1!T291,".",[1]Sheet1!U291)</f>
        <v>0.38</v>
      </c>
    </row>
    <row r="292" spans="1:21">
      <c r="A292" s="2">
        <v>797</v>
      </c>
      <c r="B292" s="2" t="s">
        <v>1242</v>
      </c>
      <c r="D292" s="106" t="str">
        <f>CONCATENATE([1]Sheet1!T292,".",[1]Sheet1!U292)</f>
        <v>1.20</v>
      </c>
      <c r="E292" s="106" t="str">
        <f>CONCATENATE([1]Sheet1!T292,".",[1]Sheet1!U292)</f>
        <v>1.20</v>
      </c>
      <c r="F292" s="55">
        <v>0</v>
      </c>
      <c r="G292" s="55" t="s">
        <v>141</v>
      </c>
      <c r="H292" s="55" t="s">
        <v>140</v>
      </c>
      <c r="I292" s="2" t="s">
        <v>270</v>
      </c>
      <c r="J292" t="s">
        <v>1669</v>
      </c>
      <c r="K292" s="2"/>
      <c r="L292" s="55" t="s">
        <v>139</v>
      </c>
      <c r="M292" s="55" t="s">
        <v>142</v>
      </c>
      <c r="N292" s="55" t="s">
        <v>139</v>
      </c>
      <c r="T292" s="107" t="s">
        <v>1569</v>
      </c>
      <c r="U292" s="106" t="str">
        <f>CONCATENATE([1]Sheet1!T292,".",[1]Sheet1!U292)</f>
        <v>1.20</v>
      </c>
    </row>
    <row r="293" spans="1:21">
      <c r="A293" s="2">
        <v>798</v>
      </c>
      <c r="B293" s="2" t="s">
        <v>1243</v>
      </c>
      <c r="D293" s="106" t="str">
        <f>CONCATENATE([1]Sheet1!T293,".",[1]Sheet1!U293)</f>
        <v>0.37</v>
      </c>
      <c r="E293" s="106" t="str">
        <f>CONCATENATE([1]Sheet1!T293,".",[1]Sheet1!U293)</f>
        <v>0.37</v>
      </c>
      <c r="F293" s="55">
        <v>0</v>
      </c>
      <c r="G293" s="55" t="s">
        <v>141</v>
      </c>
      <c r="H293" s="55" t="s">
        <v>140</v>
      </c>
      <c r="I293" s="2" t="s">
        <v>270</v>
      </c>
      <c r="J293" t="s">
        <v>362</v>
      </c>
      <c r="K293" s="2"/>
      <c r="L293" s="55" t="s">
        <v>139</v>
      </c>
      <c r="M293" s="55" t="s">
        <v>142</v>
      </c>
      <c r="N293" s="55" t="s">
        <v>139</v>
      </c>
      <c r="T293" s="107" t="s">
        <v>1569</v>
      </c>
      <c r="U293" s="106" t="str">
        <f>CONCATENATE([1]Sheet1!T293,".",[1]Sheet1!U293)</f>
        <v>0.37</v>
      </c>
    </row>
    <row r="294" spans="1:21">
      <c r="A294" s="2">
        <v>798</v>
      </c>
      <c r="B294" s="2" t="s">
        <v>1244</v>
      </c>
      <c r="D294" s="106" t="str">
        <f>CONCATENATE([1]Sheet1!T294,".",[1]Sheet1!U294)</f>
        <v>0.34</v>
      </c>
      <c r="E294" s="106" t="str">
        <f>CONCATENATE([1]Sheet1!T294,".",[1]Sheet1!U294)</f>
        <v>0.34</v>
      </c>
      <c r="F294" s="55">
        <v>0</v>
      </c>
      <c r="G294" s="55" t="s">
        <v>141</v>
      </c>
      <c r="H294" s="55" t="s">
        <v>140</v>
      </c>
      <c r="I294" s="2" t="s">
        <v>270</v>
      </c>
      <c r="J294" t="s">
        <v>362</v>
      </c>
      <c r="K294" s="2"/>
      <c r="L294" s="55" t="s">
        <v>139</v>
      </c>
      <c r="M294" s="55" t="s">
        <v>142</v>
      </c>
      <c r="N294" s="55" t="s">
        <v>139</v>
      </c>
      <c r="T294" s="107" t="s">
        <v>1569</v>
      </c>
      <c r="U294" s="106" t="str">
        <f>CONCATENATE([1]Sheet1!T294,".",[1]Sheet1!U294)</f>
        <v>0.34</v>
      </c>
    </row>
    <row r="295" spans="1:21">
      <c r="A295" s="2">
        <v>800</v>
      </c>
      <c r="B295" s="2" t="s">
        <v>1242</v>
      </c>
      <c r="D295" s="106" t="str">
        <f>CONCATENATE([1]Sheet1!T295,".",[1]Sheet1!U295)</f>
        <v>1.20</v>
      </c>
      <c r="E295" s="106" t="str">
        <f>CONCATENATE([1]Sheet1!T295,".",[1]Sheet1!U295)</f>
        <v>1.20</v>
      </c>
      <c r="F295" s="55">
        <v>0</v>
      </c>
      <c r="G295" s="55" t="s">
        <v>141</v>
      </c>
      <c r="H295" s="55" t="s">
        <v>140</v>
      </c>
      <c r="I295" s="2" t="s">
        <v>270</v>
      </c>
      <c r="J295" t="s">
        <v>1669</v>
      </c>
      <c r="K295" s="2"/>
      <c r="L295" s="55" t="s">
        <v>139</v>
      </c>
      <c r="M295" s="55" t="s">
        <v>142</v>
      </c>
      <c r="N295" s="55" t="s">
        <v>139</v>
      </c>
      <c r="T295" s="107" t="s">
        <v>1569</v>
      </c>
      <c r="U295" s="106" t="str">
        <f>CONCATENATE([1]Sheet1!T295,".",[1]Sheet1!U295)</f>
        <v>1.20</v>
      </c>
    </row>
    <row r="296" spans="1:21">
      <c r="A296" s="2">
        <v>801</v>
      </c>
      <c r="B296" s="2" t="s">
        <v>1196</v>
      </c>
      <c r="D296" s="106" t="str">
        <f>CONCATENATE([1]Sheet1!T296,".",[1]Sheet1!U296)</f>
        <v>0.10</v>
      </c>
      <c r="E296" s="106" t="str">
        <f>CONCATENATE([1]Sheet1!T296,".",[1]Sheet1!U296)</f>
        <v>0.10</v>
      </c>
      <c r="F296" s="55">
        <v>0</v>
      </c>
      <c r="G296" s="55" t="s">
        <v>141</v>
      </c>
      <c r="H296" s="55" t="s">
        <v>140</v>
      </c>
      <c r="I296" s="2" t="s">
        <v>270</v>
      </c>
      <c r="J296" t="s">
        <v>362</v>
      </c>
      <c r="K296" s="2"/>
      <c r="L296" s="55" t="s">
        <v>139</v>
      </c>
      <c r="M296" s="55" t="s">
        <v>142</v>
      </c>
      <c r="N296" s="55" t="s">
        <v>139</v>
      </c>
      <c r="T296" s="107" t="s">
        <v>1569</v>
      </c>
      <c r="U296" s="106" t="str">
        <f>CONCATENATE([1]Sheet1!T296,".",[1]Sheet1!U296)</f>
        <v>0.10</v>
      </c>
    </row>
    <row r="297" spans="1:21">
      <c r="A297" s="2">
        <v>802</v>
      </c>
      <c r="B297" s="2" t="s">
        <v>1245</v>
      </c>
      <c r="D297" s="106" t="str">
        <f>CONCATENATE([1]Sheet1!T297,".",[1]Sheet1!U297)</f>
        <v>3.10</v>
      </c>
      <c r="E297" s="106" t="str">
        <f>CONCATENATE([1]Sheet1!T297,".",[1]Sheet1!U297)</f>
        <v>3.10</v>
      </c>
      <c r="F297" s="55">
        <v>0</v>
      </c>
      <c r="G297" s="55" t="s">
        <v>141</v>
      </c>
      <c r="H297" s="55" t="s">
        <v>140</v>
      </c>
      <c r="I297" s="2" t="s">
        <v>270</v>
      </c>
      <c r="J297" t="s">
        <v>1669</v>
      </c>
      <c r="K297" s="2"/>
      <c r="L297" s="55" t="s">
        <v>139</v>
      </c>
      <c r="M297" s="55" t="s">
        <v>142</v>
      </c>
      <c r="N297" s="55" t="s">
        <v>139</v>
      </c>
      <c r="T297" s="107" t="s">
        <v>1569</v>
      </c>
      <c r="U297" s="106" t="str">
        <f>CONCATENATE([1]Sheet1!T297,".",[1]Sheet1!U297)</f>
        <v>3.10</v>
      </c>
    </row>
    <row r="298" spans="1:21">
      <c r="A298" s="2">
        <v>803</v>
      </c>
      <c r="B298" s="2" t="s">
        <v>1246</v>
      </c>
      <c r="D298" s="106" t="str">
        <f>CONCATENATE([1]Sheet1!T298,".",[1]Sheet1!U298)</f>
        <v>4.4</v>
      </c>
      <c r="E298" s="106" t="str">
        <f>CONCATENATE([1]Sheet1!T298,".",[1]Sheet1!U298)</f>
        <v>4.4</v>
      </c>
      <c r="F298" s="55">
        <v>0</v>
      </c>
      <c r="G298" s="55" t="s">
        <v>141</v>
      </c>
      <c r="H298" s="55" t="s">
        <v>140</v>
      </c>
      <c r="I298" s="2" t="s">
        <v>270</v>
      </c>
      <c r="J298" t="s">
        <v>236</v>
      </c>
      <c r="K298" s="2"/>
      <c r="L298" s="55" t="s">
        <v>139</v>
      </c>
      <c r="M298" s="55" t="s">
        <v>142</v>
      </c>
      <c r="N298" s="55" t="s">
        <v>139</v>
      </c>
      <c r="T298" s="107" t="s">
        <v>1569</v>
      </c>
      <c r="U298" s="106" t="str">
        <f>CONCATENATE([1]Sheet1!T298,".",[1]Sheet1!U298)</f>
        <v>4.4</v>
      </c>
    </row>
    <row r="299" spans="1:21">
      <c r="A299" s="2">
        <v>804</v>
      </c>
      <c r="B299" s="2" t="s">
        <v>1247</v>
      </c>
      <c r="D299" s="106" t="str">
        <f>CONCATENATE([1]Sheet1!T299,".",[1]Sheet1!U299)</f>
        <v>1.31</v>
      </c>
      <c r="E299" s="106" t="str">
        <f>CONCATENATE([1]Sheet1!T299,".",[1]Sheet1!U299)</f>
        <v>1.31</v>
      </c>
      <c r="F299" s="55">
        <v>0</v>
      </c>
      <c r="G299" s="55" t="s">
        <v>141</v>
      </c>
      <c r="H299" s="55" t="s">
        <v>140</v>
      </c>
      <c r="I299" s="2" t="s">
        <v>270</v>
      </c>
      <c r="J299" t="s">
        <v>236</v>
      </c>
      <c r="K299" s="2"/>
      <c r="L299" s="55" t="s">
        <v>139</v>
      </c>
      <c r="M299" s="55" t="s">
        <v>142</v>
      </c>
      <c r="N299" s="55" t="s">
        <v>139</v>
      </c>
      <c r="T299" s="107" t="s">
        <v>1569</v>
      </c>
      <c r="U299" s="106" t="str">
        <f>CONCATENATE([1]Sheet1!T299,".",[1]Sheet1!U299)</f>
        <v>1.31</v>
      </c>
    </row>
    <row r="300" spans="1:21">
      <c r="A300" s="2">
        <v>805</v>
      </c>
      <c r="B300" s="2" t="s">
        <v>1248</v>
      </c>
      <c r="D300" s="106" t="str">
        <f>CONCATENATE([1]Sheet1!T300,".",[1]Sheet1!U300)</f>
        <v>1.15</v>
      </c>
      <c r="E300" s="106" t="str">
        <f>CONCATENATE([1]Sheet1!T300,".",[1]Sheet1!U300)</f>
        <v>1.15</v>
      </c>
      <c r="F300" s="55">
        <v>0</v>
      </c>
      <c r="G300" s="55" t="s">
        <v>141</v>
      </c>
      <c r="H300" s="55" t="s">
        <v>140</v>
      </c>
      <c r="I300" s="2" t="s">
        <v>270</v>
      </c>
      <c r="J300" t="s">
        <v>1669</v>
      </c>
      <c r="K300" s="2"/>
      <c r="L300" s="55" t="s">
        <v>139</v>
      </c>
      <c r="M300" s="55" t="s">
        <v>142</v>
      </c>
      <c r="N300" s="55" t="s">
        <v>139</v>
      </c>
      <c r="T300" s="107" t="s">
        <v>1569</v>
      </c>
      <c r="U300" s="106" t="str">
        <f>CONCATENATE([1]Sheet1!T300,".",[1]Sheet1!U300)</f>
        <v>1.15</v>
      </c>
    </row>
    <row r="301" spans="1:21">
      <c r="A301" s="2">
        <v>806</v>
      </c>
      <c r="B301" s="2" t="s">
        <v>1190</v>
      </c>
      <c r="D301" s="106" t="str">
        <f>CONCATENATE([1]Sheet1!T301,".",[1]Sheet1!U301)</f>
        <v>2.18</v>
      </c>
      <c r="E301" s="106" t="str">
        <f>CONCATENATE([1]Sheet1!T301,".",[1]Sheet1!U301)</f>
        <v>2.18</v>
      </c>
      <c r="F301" s="55">
        <v>0</v>
      </c>
      <c r="G301" s="55" t="s">
        <v>141</v>
      </c>
      <c r="H301" s="55" t="s">
        <v>140</v>
      </c>
      <c r="I301" s="2" t="s">
        <v>270</v>
      </c>
      <c r="J301" t="s">
        <v>236</v>
      </c>
      <c r="K301" s="2"/>
      <c r="L301" s="55" t="s">
        <v>139</v>
      </c>
      <c r="M301" s="55" t="s">
        <v>142</v>
      </c>
      <c r="N301" s="55" t="s">
        <v>139</v>
      </c>
      <c r="T301" s="107" t="s">
        <v>1569</v>
      </c>
      <c r="U301" s="106" t="str">
        <f>CONCATENATE([1]Sheet1!T301,".",[1]Sheet1!U301)</f>
        <v>2.18</v>
      </c>
    </row>
    <row r="302" spans="1:21">
      <c r="A302" s="2">
        <v>807</v>
      </c>
      <c r="B302" s="2" t="s">
        <v>1249</v>
      </c>
      <c r="D302" s="106" t="str">
        <f>CONCATENATE([1]Sheet1!T302,".",[1]Sheet1!U302)</f>
        <v>2.20</v>
      </c>
      <c r="E302" s="106" t="str">
        <f>CONCATENATE([1]Sheet1!T302,".",[1]Sheet1!U302)</f>
        <v>2.20</v>
      </c>
      <c r="F302" s="55">
        <v>0</v>
      </c>
      <c r="G302" s="55" t="s">
        <v>141</v>
      </c>
      <c r="H302" s="55" t="s">
        <v>140</v>
      </c>
      <c r="I302" s="2" t="s">
        <v>270</v>
      </c>
      <c r="J302" t="s">
        <v>236</v>
      </c>
      <c r="K302" s="2"/>
      <c r="L302" s="55" t="s">
        <v>139</v>
      </c>
      <c r="M302" s="55" t="s">
        <v>142</v>
      </c>
      <c r="N302" s="55" t="s">
        <v>139</v>
      </c>
      <c r="T302" s="107" t="s">
        <v>1569</v>
      </c>
      <c r="U302" s="106" t="str">
        <f>CONCATENATE([1]Sheet1!T302,".",[1]Sheet1!U302)</f>
        <v>2.20</v>
      </c>
    </row>
    <row r="303" spans="1:21">
      <c r="A303" s="2">
        <v>808</v>
      </c>
      <c r="B303" s="2" t="s">
        <v>1250</v>
      </c>
      <c r="D303" s="106" t="str">
        <f>CONCATENATE([1]Sheet1!T303,".",[1]Sheet1!U303)</f>
        <v>1.0</v>
      </c>
      <c r="E303" s="106" t="str">
        <f>CONCATENATE([1]Sheet1!T303,".",[1]Sheet1!U303)</f>
        <v>1.0</v>
      </c>
      <c r="F303" s="55">
        <v>0</v>
      </c>
      <c r="G303" s="55" t="s">
        <v>141</v>
      </c>
      <c r="H303" s="55" t="s">
        <v>140</v>
      </c>
      <c r="I303" s="2" t="s">
        <v>270</v>
      </c>
      <c r="J303" t="s">
        <v>362</v>
      </c>
      <c r="K303" s="2"/>
      <c r="L303" s="55" t="s">
        <v>139</v>
      </c>
      <c r="M303" s="55" t="s">
        <v>142</v>
      </c>
      <c r="N303" s="55" t="s">
        <v>139</v>
      </c>
      <c r="T303" s="107" t="s">
        <v>1569</v>
      </c>
      <c r="U303" s="106" t="str">
        <f>CONCATENATE([1]Sheet1!T303,".",[1]Sheet1!U303)</f>
        <v>1.0</v>
      </c>
    </row>
    <row r="304" spans="1:21">
      <c r="A304" s="2">
        <v>809</v>
      </c>
      <c r="B304" s="2" t="s">
        <v>1251</v>
      </c>
      <c r="D304" s="106" t="str">
        <f>CONCATENATE([1]Sheet1!T304,".",[1]Sheet1!U304)</f>
        <v>3.0</v>
      </c>
      <c r="E304" s="106" t="str">
        <f>CONCATENATE([1]Sheet1!T304,".",[1]Sheet1!U304)</f>
        <v>3.0</v>
      </c>
      <c r="F304" s="55">
        <v>0</v>
      </c>
      <c r="G304" s="55" t="s">
        <v>141</v>
      </c>
      <c r="H304" s="55" t="s">
        <v>140</v>
      </c>
      <c r="I304" s="2" t="s">
        <v>270</v>
      </c>
      <c r="J304" t="s">
        <v>1668</v>
      </c>
      <c r="K304" s="2"/>
      <c r="L304" s="55" t="s">
        <v>139</v>
      </c>
      <c r="M304" s="55" t="s">
        <v>142</v>
      </c>
      <c r="N304" s="55" t="s">
        <v>139</v>
      </c>
      <c r="T304" s="107" t="s">
        <v>1569</v>
      </c>
      <c r="U304" s="106" t="str">
        <f>CONCATENATE([1]Sheet1!T304,".",[1]Sheet1!U304)</f>
        <v>3.0</v>
      </c>
    </row>
    <row r="305" spans="1:21">
      <c r="A305" s="2">
        <v>810</v>
      </c>
      <c r="B305" s="2" t="s">
        <v>1129</v>
      </c>
      <c r="D305" s="106" t="str">
        <f>CONCATENATE([1]Sheet1!T305,".",[1]Sheet1!U305)</f>
        <v>0.36</v>
      </c>
      <c r="E305" s="106" t="str">
        <f>CONCATENATE([1]Sheet1!T305,".",[1]Sheet1!U305)</f>
        <v>0.36</v>
      </c>
      <c r="F305" s="55">
        <v>0</v>
      </c>
      <c r="G305" s="55" t="s">
        <v>141</v>
      </c>
      <c r="H305" s="55" t="s">
        <v>140</v>
      </c>
      <c r="I305" s="2" t="s">
        <v>270</v>
      </c>
      <c r="J305" t="s">
        <v>1669</v>
      </c>
      <c r="K305" s="2"/>
      <c r="L305" s="55" t="s">
        <v>139</v>
      </c>
      <c r="M305" s="55" t="s">
        <v>142</v>
      </c>
      <c r="N305" s="55" t="s">
        <v>139</v>
      </c>
      <c r="T305" s="107" t="s">
        <v>1569</v>
      </c>
      <c r="U305" s="106" t="str">
        <f>CONCATENATE([1]Sheet1!T305,".",[1]Sheet1!U305)</f>
        <v>0.36</v>
      </c>
    </row>
    <row r="306" spans="1:21">
      <c r="A306" s="2">
        <v>811</v>
      </c>
      <c r="B306" s="2" t="s">
        <v>1252</v>
      </c>
      <c r="D306" s="106" t="str">
        <f>CONCATENATE([1]Sheet1!T306,".",[1]Sheet1!U306)</f>
        <v>4.13</v>
      </c>
      <c r="E306" s="106" t="str">
        <f>CONCATENATE([1]Sheet1!T306,".",[1]Sheet1!U306)</f>
        <v>4.13</v>
      </c>
      <c r="F306" s="55">
        <v>0</v>
      </c>
      <c r="G306" s="55" t="s">
        <v>141</v>
      </c>
      <c r="H306" s="55" t="s">
        <v>140</v>
      </c>
      <c r="I306" s="2" t="s">
        <v>270</v>
      </c>
      <c r="J306" t="s">
        <v>1669</v>
      </c>
      <c r="K306" s="2"/>
      <c r="L306" s="55" t="s">
        <v>139</v>
      </c>
      <c r="M306" s="55" t="s">
        <v>142</v>
      </c>
      <c r="N306" s="55" t="s">
        <v>139</v>
      </c>
      <c r="T306" s="107" t="s">
        <v>1569</v>
      </c>
      <c r="U306" s="106" t="str">
        <f>CONCATENATE([1]Sheet1!T306,".",[1]Sheet1!U306)</f>
        <v>4.13</v>
      </c>
    </row>
    <row r="307" spans="1:21">
      <c r="A307" s="2">
        <v>812</v>
      </c>
      <c r="B307" s="2" t="s">
        <v>1253</v>
      </c>
      <c r="D307" s="106" t="str">
        <f>CONCATENATE([1]Sheet1!T307,".",[1]Sheet1!U307)</f>
        <v>4.0</v>
      </c>
      <c r="E307" s="106" t="str">
        <f>CONCATENATE([1]Sheet1!T307,".",[1]Sheet1!U307)</f>
        <v>4.0</v>
      </c>
      <c r="F307" s="55">
        <v>0</v>
      </c>
      <c r="G307" s="55" t="s">
        <v>141</v>
      </c>
      <c r="H307" s="55" t="s">
        <v>140</v>
      </c>
      <c r="I307" s="2" t="s">
        <v>270</v>
      </c>
      <c r="J307" t="s">
        <v>362</v>
      </c>
      <c r="K307" s="2"/>
      <c r="L307" s="55" t="s">
        <v>139</v>
      </c>
      <c r="M307" s="55" t="s">
        <v>142</v>
      </c>
      <c r="N307" s="55" t="s">
        <v>139</v>
      </c>
      <c r="T307" s="107" t="s">
        <v>1569</v>
      </c>
      <c r="U307" s="106" t="str">
        <f>CONCATENATE([1]Sheet1!T307,".",[1]Sheet1!U307)</f>
        <v>4.0</v>
      </c>
    </row>
    <row r="308" spans="1:21">
      <c r="A308" s="2">
        <v>813</v>
      </c>
      <c r="B308" s="2" t="s">
        <v>1254</v>
      </c>
      <c r="D308" s="106" t="str">
        <f>CONCATENATE([1]Sheet1!T308,".",[1]Sheet1!U308)</f>
        <v>0.27</v>
      </c>
      <c r="E308" s="106" t="str">
        <f>CONCATENATE([1]Sheet1!T308,".",[1]Sheet1!U308)</f>
        <v>0.27</v>
      </c>
      <c r="F308" s="55">
        <v>0</v>
      </c>
      <c r="G308" s="55" t="s">
        <v>141</v>
      </c>
      <c r="H308" s="55" t="s">
        <v>140</v>
      </c>
      <c r="I308" s="2" t="s">
        <v>270</v>
      </c>
      <c r="J308" t="s">
        <v>236</v>
      </c>
      <c r="K308" s="2"/>
      <c r="L308" s="55" t="s">
        <v>139</v>
      </c>
      <c r="M308" s="55" t="s">
        <v>142</v>
      </c>
      <c r="N308" s="55" t="s">
        <v>139</v>
      </c>
      <c r="T308" s="107" t="s">
        <v>1569</v>
      </c>
      <c r="U308" s="106" t="str">
        <f>CONCATENATE([1]Sheet1!T308,".",[1]Sheet1!U308)</f>
        <v>0.27</v>
      </c>
    </row>
    <row r="309" spans="1:21">
      <c r="A309" s="2">
        <v>814</v>
      </c>
      <c r="B309" s="2" t="s">
        <v>1255</v>
      </c>
      <c r="D309" s="106" t="str">
        <f>CONCATENATE([1]Sheet1!T309,".",[1]Sheet1!U309)</f>
        <v>1.2</v>
      </c>
      <c r="E309" s="106" t="str">
        <f>CONCATENATE([1]Sheet1!T309,".",[1]Sheet1!U309)</f>
        <v>1.2</v>
      </c>
      <c r="F309" s="55">
        <v>0</v>
      </c>
      <c r="G309" s="55" t="s">
        <v>141</v>
      </c>
      <c r="H309" s="55" t="s">
        <v>140</v>
      </c>
      <c r="I309" s="2" t="s">
        <v>270</v>
      </c>
      <c r="J309" t="s">
        <v>1669</v>
      </c>
      <c r="K309" s="2"/>
      <c r="L309" s="55" t="s">
        <v>139</v>
      </c>
      <c r="M309" s="55" t="s">
        <v>142</v>
      </c>
      <c r="N309" s="55" t="s">
        <v>139</v>
      </c>
      <c r="T309" s="107" t="s">
        <v>1569</v>
      </c>
      <c r="U309" s="106" t="str">
        <f>CONCATENATE([1]Sheet1!T309,".",[1]Sheet1!U309)</f>
        <v>1.2</v>
      </c>
    </row>
    <row r="310" spans="1:21">
      <c r="A310" s="2">
        <v>820</v>
      </c>
      <c r="B310" s="2" t="s">
        <v>1256</v>
      </c>
      <c r="D310" s="106" t="str">
        <f>CONCATENATE([1]Sheet1!T310,".",[1]Sheet1!U310)</f>
        <v>2.32</v>
      </c>
      <c r="E310" s="106" t="str">
        <f>CONCATENATE([1]Sheet1!T310,".",[1]Sheet1!U310)</f>
        <v>2.32</v>
      </c>
      <c r="F310" s="55">
        <v>0</v>
      </c>
      <c r="G310" s="55" t="s">
        <v>141</v>
      </c>
      <c r="H310" s="55" t="s">
        <v>140</v>
      </c>
      <c r="I310" s="2" t="s">
        <v>270</v>
      </c>
      <c r="J310" t="s">
        <v>362</v>
      </c>
      <c r="K310" s="2"/>
      <c r="L310" s="55" t="s">
        <v>139</v>
      </c>
      <c r="M310" s="55" t="s">
        <v>142</v>
      </c>
      <c r="N310" s="55" t="s">
        <v>139</v>
      </c>
      <c r="T310" s="107" t="s">
        <v>1569</v>
      </c>
      <c r="U310" s="106" t="str">
        <f>CONCATENATE([1]Sheet1!T310,".",[1]Sheet1!U310)</f>
        <v>2.32</v>
      </c>
    </row>
    <row r="311" spans="1:21">
      <c r="A311" s="2">
        <v>827</v>
      </c>
      <c r="B311" s="2" t="s">
        <v>1157</v>
      </c>
      <c r="D311" s="106" t="str">
        <f>CONCATENATE([1]Sheet1!T311,".",[1]Sheet1!U311)</f>
        <v>1.0</v>
      </c>
      <c r="E311" s="106" t="str">
        <f>CONCATENATE([1]Sheet1!T311,".",[1]Sheet1!U311)</f>
        <v>1.0</v>
      </c>
      <c r="F311" s="55">
        <v>0</v>
      </c>
      <c r="G311" s="55" t="s">
        <v>141</v>
      </c>
      <c r="H311" s="55" t="s">
        <v>140</v>
      </c>
      <c r="I311" s="2" t="s">
        <v>270</v>
      </c>
      <c r="J311" t="s">
        <v>236</v>
      </c>
      <c r="K311" s="2"/>
      <c r="L311" s="55" t="s">
        <v>139</v>
      </c>
      <c r="M311" s="55" t="s">
        <v>142</v>
      </c>
      <c r="N311" s="55" t="s">
        <v>139</v>
      </c>
      <c r="T311" s="107" t="s">
        <v>1569</v>
      </c>
      <c r="U311" s="106" t="str">
        <f>CONCATENATE([1]Sheet1!T311,".",[1]Sheet1!U311)</f>
        <v>1.0</v>
      </c>
    </row>
    <row r="312" spans="1:21">
      <c r="A312" s="2">
        <v>828</v>
      </c>
      <c r="B312" s="2" t="s">
        <v>1257</v>
      </c>
      <c r="D312" s="106" t="str">
        <f>CONCATENATE([1]Sheet1!T312,".",[1]Sheet1!U312)</f>
        <v>1.0</v>
      </c>
      <c r="E312" s="106" t="str">
        <f>CONCATENATE([1]Sheet1!T312,".",[1]Sheet1!U312)</f>
        <v>1.0</v>
      </c>
      <c r="F312" s="55">
        <v>0</v>
      </c>
      <c r="G312" s="55" t="s">
        <v>141</v>
      </c>
      <c r="H312" s="55" t="s">
        <v>140</v>
      </c>
      <c r="I312" s="2" t="s">
        <v>270</v>
      </c>
      <c r="J312" t="s">
        <v>236</v>
      </c>
      <c r="K312" s="2"/>
      <c r="L312" s="55" t="s">
        <v>139</v>
      </c>
      <c r="M312" s="55" t="s">
        <v>142</v>
      </c>
      <c r="N312" s="55" t="s">
        <v>139</v>
      </c>
      <c r="T312" s="107" t="s">
        <v>1569</v>
      </c>
      <c r="U312" s="106" t="str">
        <f>CONCATENATE([1]Sheet1!T312,".",[1]Sheet1!U312)</f>
        <v>1.0</v>
      </c>
    </row>
    <row r="313" spans="1:21">
      <c r="A313" s="2">
        <v>830</v>
      </c>
      <c r="B313" s="2" t="s">
        <v>1057</v>
      </c>
      <c r="D313" s="106" t="str">
        <f>CONCATENATE([1]Sheet1!T313,".",[1]Sheet1!U313)</f>
        <v>3.5</v>
      </c>
      <c r="E313" s="106" t="str">
        <f>CONCATENATE([1]Sheet1!T313,".",[1]Sheet1!U313)</f>
        <v>3.5</v>
      </c>
      <c r="F313" s="55">
        <v>0</v>
      </c>
      <c r="G313" s="55" t="s">
        <v>141</v>
      </c>
      <c r="H313" s="55" t="s">
        <v>140</v>
      </c>
      <c r="I313" s="2" t="s">
        <v>270</v>
      </c>
      <c r="J313" t="s">
        <v>1669</v>
      </c>
      <c r="K313" s="2"/>
      <c r="L313" s="55" t="s">
        <v>139</v>
      </c>
      <c r="M313" s="55" t="s">
        <v>142</v>
      </c>
      <c r="N313" s="55" t="s">
        <v>139</v>
      </c>
      <c r="T313" s="107" t="s">
        <v>1569</v>
      </c>
      <c r="U313" s="106" t="str">
        <f>CONCATENATE([1]Sheet1!T313,".",[1]Sheet1!U313)</f>
        <v>3.5</v>
      </c>
    </row>
    <row r="314" spans="1:21">
      <c r="A314" s="2">
        <v>833</v>
      </c>
      <c r="B314" s="2" t="s">
        <v>1258</v>
      </c>
      <c r="D314" s="106" t="str">
        <f>CONCATENATE([1]Sheet1!T314,".",[1]Sheet1!U314)</f>
        <v>2.1</v>
      </c>
      <c r="E314" s="106" t="str">
        <f>CONCATENATE([1]Sheet1!T314,".",[1]Sheet1!U314)</f>
        <v>2.1</v>
      </c>
      <c r="F314" s="55">
        <v>0</v>
      </c>
      <c r="G314" s="55" t="s">
        <v>141</v>
      </c>
      <c r="H314" s="55" t="s">
        <v>140</v>
      </c>
      <c r="I314" s="2" t="s">
        <v>270</v>
      </c>
      <c r="J314" t="s">
        <v>1668</v>
      </c>
      <c r="K314" s="2"/>
      <c r="L314" s="55" t="s">
        <v>139</v>
      </c>
      <c r="M314" s="55" t="s">
        <v>142</v>
      </c>
      <c r="N314" s="55" t="s">
        <v>139</v>
      </c>
      <c r="T314" s="107" t="s">
        <v>1569</v>
      </c>
      <c r="U314" s="106" t="str">
        <f>CONCATENATE([1]Sheet1!T314,".",[1]Sheet1!U314)</f>
        <v>2.1</v>
      </c>
    </row>
    <row r="315" spans="1:21">
      <c r="A315" s="2">
        <v>835</v>
      </c>
      <c r="B315" s="2" t="s">
        <v>1259</v>
      </c>
      <c r="D315" s="106" t="str">
        <f>CONCATENATE([1]Sheet1!T315,".",[1]Sheet1!U315)</f>
        <v>3.6</v>
      </c>
      <c r="E315" s="106" t="str">
        <f>CONCATENATE([1]Sheet1!T315,".",[1]Sheet1!U315)</f>
        <v>3.6</v>
      </c>
      <c r="F315" s="55">
        <v>0</v>
      </c>
      <c r="G315" s="55" t="s">
        <v>141</v>
      </c>
      <c r="H315" s="55" t="s">
        <v>140</v>
      </c>
      <c r="I315" s="2" t="s">
        <v>270</v>
      </c>
      <c r="J315" t="s">
        <v>1669</v>
      </c>
      <c r="K315" s="2"/>
      <c r="L315" s="55" t="s">
        <v>139</v>
      </c>
      <c r="M315" s="55" t="s">
        <v>142</v>
      </c>
      <c r="N315" s="55" t="s">
        <v>139</v>
      </c>
      <c r="T315" s="107" t="s">
        <v>1569</v>
      </c>
      <c r="U315" s="106" t="str">
        <f>CONCATENATE([1]Sheet1!T315,".",[1]Sheet1!U315)</f>
        <v>3.6</v>
      </c>
    </row>
    <row r="316" spans="1:21">
      <c r="A316" s="2">
        <v>834</v>
      </c>
      <c r="B316" s="2" t="s">
        <v>1259</v>
      </c>
      <c r="D316" s="106" t="str">
        <f>CONCATENATE([1]Sheet1!T316,".",[1]Sheet1!U316)</f>
        <v>3.6</v>
      </c>
      <c r="E316" s="106" t="str">
        <f>CONCATENATE([1]Sheet1!T316,".",[1]Sheet1!U316)</f>
        <v>3.6</v>
      </c>
      <c r="F316" s="55">
        <v>0</v>
      </c>
      <c r="G316" s="55" t="s">
        <v>141</v>
      </c>
      <c r="H316" s="55" t="s">
        <v>140</v>
      </c>
      <c r="I316" s="2" t="s">
        <v>270</v>
      </c>
      <c r="J316" t="s">
        <v>1669</v>
      </c>
      <c r="K316" s="2"/>
      <c r="L316" s="55" t="s">
        <v>139</v>
      </c>
      <c r="M316" s="55" t="s">
        <v>142</v>
      </c>
      <c r="N316" s="55" t="s">
        <v>139</v>
      </c>
      <c r="T316" s="107" t="s">
        <v>1569</v>
      </c>
      <c r="U316" s="106" t="str">
        <f>CONCATENATE([1]Sheet1!T316,".",[1]Sheet1!U316)</f>
        <v>3.6</v>
      </c>
    </row>
    <row r="317" spans="1:21">
      <c r="A317" s="2">
        <v>837</v>
      </c>
      <c r="B317" s="2" t="s">
        <v>1178</v>
      </c>
      <c r="D317" s="106" t="str">
        <f>CONCATENATE([1]Sheet1!T317,".",[1]Sheet1!U317)</f>
        <v>2.20</v>
      </c>
      <c r="E317" s="106" t="str">
        <f>CONCATENATE([1]Sheet1!T317,".",[1]Sheet1!U317)</f>
        <v>2.20</v>
      </c>
      <c r="F317" s="55">
        <v>0</v>
      </c>
      <c r="G317" s="55" t="s">
        <v>141</v>
      </c>
      <c r="H317" s="55" t="s">
        <v>140</v>
      </c>
      <c r="I317" s="2" t="s">
        <v>270</v>
      </c>
      <c r="J317" t="s">
        <v>236</v>
      </c>
      <c r="K317" s="2"/>
      <c r="L317" s="55" t="s">
        <v>139</v>
      </c>
      <c r="M317" s="55" t="s">
        <v>142</v>
      </c>
      <c r="N317" s="55" t="s">
        <v>139</v>
      </c>
      <c r="T317" s="107" t="s">
        <v>1569</v>
      </c>
      <c r="U317" s="106" t="str">
        <f>CONCATENATE([1]Sheet1!T317,".",[1]Sheet1!U317)</f>
        <v>2.20</v>
      </c>
    </row>
    <row r="318" spans="1:21">
      <c r="A318" s="2">
        <v>836</v>
      </c>
      <c r="B318" s="2" t="s">
        <v>1090</v>
      </c>
      <c r="D318" s="106" t="str">
        <f>CONCATENATE([1]Sheet1!T318,".",[1]Sheet1!U318)</f>
        <v>1.0</v>
      </c>
      <c r="E318" s="106" t="str">
        <f>CONCATENATE([1]Sheet1!T318,".",[1]Sheet1!U318)</f>
        <v>1.0</v>
      </c>
      <c r="F318" s="55">
        <v>0</v>
      </c>
      <c r="G318" s="55" t="s">
        <v>141</v>
      </c>
      <c r="H318" s="55" t="s">
        <v>140</v>
      </c>
      <c r="I318" s="2" t="s">
        <v>270</v>
      </c>
      <c r="J318" t="s">
        <v>236</v>
      </c>
      <c r="K318" s="2"/>
      <c r="L318" s="55" t="s">
        <v>139</v>
      </c>
      <c r="M318" s="55" t="s">
        <v>142</v>
      </c>
      <c r="N318" s="55" t="s">
        <v>139</v>
      </c>
      <c r="T318" s="107" t="s">
        <v>1569</v>
      </c>
      <c r="U318" s="106" t="str">
        <f>CONCATENATE([1]Sheet1!T318,".",[1]Sheet1!U318)</f>
        <v>1.0</v>
      </c>
    </row>
    <row r="319" spans="1:21">
      <c r="A319" s="2">
        <v>838</v>
      </c>
      <c r="B319" s="2" t="s">
        <v>1260</v>
      </c>
      <c r="D319" s="106" t="str">
        <f>CONCATENATE([1]Sheet1!T319,".",[1]Sheet1!U319)</f>
        <v>2.11</v>
      </c>
      <c r="E319" s="106" t="str">
        <f>CONCATENATE([1]Sheet1!T319,".",[1]Sheet1!U319)</f>
        <v>2.11</v>
      </c>
      <c r="F319" s="55">
        <v>0</v>
      </c>
      <c r="G319" s="55" t="s">
        <v>141</v>
      </c>
      <c r="H319" s="55" t="s">
        <v>140</v>
      </c>
      <c r="I319" s="2" t="s">
        <v>270</v>
      </c>
      <c r="J319" t="s">
        <v>362</v>
      </c>
      <c r="K319" s="2"/>
      <c r="L319" s="55" t="s">
        <v>139</v>
      </c>
      <c r="M319" s="55" t="s">
        <v>142</v>
      </c>
      <c r="N319" s="55" t="s">
        <v>139</v>
      </c>
      <c r="T319" s="107" t="s">
        <v>1569</v>
      </c>
      <c r="U319" s="106" t="str">
        <f>CONCATENATE([1]Sheet1!T319,".",[1]Sheet1!U319)</f>
        <v>2.11</v>
      </c>
    </row>
    <row r="320" spans="1:21">
      <c r="A320" s="2">
        <v>839</v>
      </c>
      <c r="B320" s="2" t="s">
        <v>1260</v>
      </c>
      <c r="D320" s="106" t="str">
        <f>CONCATENATE([1]Sheet1!T320,".",[1]Sheet1!U320)</f>
        <v>2.11</v>
      </c>
      <c r="E320" s="106" t="str">
        <f>CONCATENATE([1]Sheet1!T320,".",[1]Sheet1!U320)</f>
        <v>2.11</v>
      </c>
      <c r="F320" s="55">
        <v>0</v>
      </c>
      <c r="G320" s="55" t="s">
        <v>141</v>
      </c>
      <c r="H320" s="55" t="s">
        <v>140</v>
      </c>
      <c r="I320" s="2" t="s">
        <v>270</v>
      </c>
      <c r="J320" t="s">
        <v>362</v>
      </c>
      <c r="K320" s="2"/>
      <c r="L320" s="55" t="s">
        <v>139</v>
      </c>
      <c r="M320" s="55" t="s">
        <v>142</v>
      </c>
      <c r="N320" s="55" t="s">
        <v>139</v>
      </c>
      <c r="T320" s="107" t="s">
        <v>1569</v>
      </c>
      <c r="U320" s="106" t="str">
        <f>CONCATENATE([1]Sheet1!T320,".",[1]Sheet1!U320)</f>
        <v>2.11</v>
      </c>
    </row>
    <row r="321" spans="1:21">
      <c r="A321" s="2">
        <v>841</v>
      </c>
      <c r="B321" s="2" t="s">
        <v>1261</v>
      </c>
      <c r="D321" s="106" t="str">
        <f>CONCATENATE([1]Sheet1!T321,".",[1]Sheet1!U321)</f>
        <v>1.1</v>
      </c>
      <c r="E321" s="106" t="str">
        <f>CONCATENATE([1]Sheet1!T321,".",[1]Sheet1!U321)</f>
        <v>1.1</v>
      </c>
      <c r="F321" s="55">
        <v>0</v>
      </c>
      <c r="G321" s="55" t="s">
        <v>141</v>
      </c>
      <c r="H321" s="55" t="s">
        <v>140</v>
      </c>
      <c r="I321" s="2" t="s">
        <v>270</v>
      </c>
      <c r="J321" t="s">
        <v>362</v>
      </c>
      <c r="K321" s="2"/>
      <c r="L321" s="55" t="s">
        <v>139</v>
      </c>
      <c r="M321" s="55" t="s">
        <v>142</v>
      </c>
      <c r="N321" s="55" t="s">
        <v>139</v>
      </c>
      <c r="T321" s="107" t="s">
        <v>1569</v>
      </c>
      <c r="U321" s="106" t="str">
        <f>CONCATENATE([1]Sheet1!T321,".",[1]Sheet1!U321)</f>
        <v>1.1</v>
      </c>
    </row>
    <row r="322" spans="1:21">
      <c r="A322" s="2">
        <v>842</v>
      </c>
      <c r="B322" s="2" t="s">
        <v>1262</v>
      </c>
      <c r="D322" s="106" t="str">
        <f>CONCATENATE([1]Sheet1!T322,".",[1]Sheet1!U322)</f>
        <v>2.9</v>
      </c>
      <c r="E322" s="106" t="str">
        <f>CONCATENATE([1]Sheet1!T322,".",[1]Sheet1!U322)</f>
        <v>2.9</v>
      </c>
      <c r="F322" s="55">
        <v>0</v>
      </c>
      <c r="G322" s="55" t="s">
        <v>141</v>
      </c>
      <c r="H322" s="55" t="s">
        <v>140</v>
      </c>
      <c r="I322" s="2" t="s">
        <v>270</v>
      </c>
      <c r="J322" t="s">
        <v>362</v>
      </c>
      <c r="K322" s="2"/>
      <c r="L322" s="55" t="s">
        <v>139</v>
      </c>
      <c r="M322" s="55" t="s">
        <v>142</v>
      </c>
      <c r="N322" s="55" t="s">
        <v>139</v>
      </c>
      <c r="T322" s="107" t="s">
        <v>1569</v>
      </c>
      <c r="U322" s="106" t="str">
        <f>CONCATENATE([1]Sheet1!T322,".",[1]Sheet1!U322)</f>
        <v>2.9</v>
      </c>
    </row>
    <row r="323" spans="1:21">
      <c r="A323" s="2">
        <v>843</v>
      </c>
      <c r="B323" s="2" t="s">
        <v>1263</v>
      </c>
      <c r="D323" s="106" t="str">
        <f>CONCATENATE([1]Sheet1!T323,".",[1]Sheet1!U323)</f>
        <v>2.27</v>
      </c>
      <c r="E323" s="106" t="str">
        <f>CONCATENATE([1]Sheet1!T323,".",[1]Sheet1!U323)</f>
        <v>2.27</v>
      </c>
      <c r="F323" s="55">
        <v>0</v>
      </c>
      <c r="G323" s="55" t="s">
        <v>141</v>
      </c>
      <c r="H323" s="55" t="s">
        <v>140</v>
      </c>
      <c r="I323" s="2" t="s">
        <v>270</v>
      </c>
      <c r="J323" t="s">
        <v>362</v>
      </c>
      <c r="K323" s="2"/>
      <c r="L323" s="55" t="s">
        <v>139</v>
      </c>
      <c r="M323" s="55" t="s">
        <v>142</v>
      </c>
      <c r="N323" s="55" t="s">
        <v>139</v>
      </c>
      <c r="T323" s="107" t="s">
        <v>1569</v>
      </c>
      <c r="U323" s="106" t="str">
        <f>CONCATENATE([1]Sheet1!T323,".",[1]Sheet1!U323)</f>
        <v>2.27</v>
      </c>
    </row>
    <row r="324" spans="1:21">
      <c r="A324" s="2">
        <v>844</v>
      </c>
      <c r="B324" s="2" t="s">
        <v>1218</v>
      </c>
      <c r="D324" s="106" t="str">
        <f>CONCATENATE([1]Sheet1!T324,".",[1]Sheet1!U324)</f>
        <v>0.29</v>
      </c>
      <c r="E324" s="106" t="str">
        <f>CONCATENATE([1]Sheet1!T324,".",[1]Sheet1!U324)</f>
        <v>0.29</v>
      </c>
      <c r="F324" s="55">
        <v>0</v>
      </c>
      <c r="G324" s="55" t="s">
        <v>141</v>
      </c>
      <c r="H324" s="55" t="s">
        <v>140</v>
      </c>
      <c r="I324" s="2" t="s">
        <v>270</v>
      </c>
      <c r="J324" t="s">
        <v>236</v>
      </c>
      <c r="K324" s="2"/>
      <c r="L324" s="55" t="s">
        <v>139</v>
      </c>
      <c r="M324" s="55" t="s">
        <v>142</v>
      </c>
      <c r="N324" s="55" t="s">
        <v>139</v>
      </c>
      <c r="T324" s="107" t="s">
        <v>1569</v>
      </c>
      <c r="U324" s="106" t="str">
        <f>CONCATENATE([1]Sheet1!T324,".",[1]Sheet1!U324)</f>
        <v>0.29</v>
      </c>
    </row>
    <row r="325" spans="1:21">
      <c r="A325" s="2">
        <v>846</v>
      </c>
      <c r="B325" s="2" t="s">
        <v>1264</v>
      </c>
      <c r="D325" s="106" t="str">
        <f>CONCATENATE([1]Sheet1!T325,".",[1]Sheet1!U325)</f>
        <v>2.0</v>
      </c>
      <c r="E325" s="106" t="str">
        <f>CONCATENATE([1]Sheet1!T325,".",[1]Sheet1!U325)</f>
        <v>2.0</v>
      </c>
      <c r="F325" s="55">
        <v>0</v>
      </c>
      <c r="G325" s="55" t="s">
        <v>141</v>
      </c>
      <c r="H325" s="55" t="s">
        <v>140</v>
      </c>
      <c r="I325" s="2" t="s">
        <v>270</v>
      </c>
      <c r="J325" t="s">
        <v>1673</v>
      </c>
      <c r="K325" s="2"/>
      <c r="L325" s="55" t="s">
        <v>139</v>
      </c>
      <c r="M325" s="55" t="s">
        <v>142</v>
      </c>
      <c r="N325" s="55" t="s">
        <v>139</v>
      </c>
      <c r="T325" s="107" t="s">
        <v>1569</v>
      </c>
      <c r="U325" s="106" t="str">
        <f>CONCATENATE([1]Sheet1!T325,".",[1]Sheet1!U325)</f>
        <v>2.0</v>
      </c>
    </row>
    <row r="326" spans="1:21">
      <c r="A326" s="2">
        <v>848</v>
      </c>
      <c r="B326" s="2" t="s">
        <v>1265</v>
      </c>
      <c r="D326" s="106" t="str">
        <f>CONCATENATE([1]Sheet1!T326,".",[1]Sheet1!U326)</f>
        <v>0.32</v>
      </c>
      <c r="E326" s="106" t="str">
        <f>CONCATENATE([1]Sheet1!T326,".",[1]Sheet1!U326)</f>
        <v>0.32</v>
      </c>
      <c r="F326" s="55">
        <v>0</v>
      </c>
      <c r="G326" s="55" t="s">
        <v>141</v>
      </c>
      <c r="H326" s="55" t="s">
        <v>140</v>
      </c>
      <c r="I326" s="2" t="s">
        <v>270</v>
      </c>
      <c r="J326" t="s">
        <v>236</v>
      </c>
      <c r="K326" s="2"/>
      <c r="L326" s="55" t="s">
        <v>139</v>
      </c>
      <c r="M326" s="55" t="s">
        <v>142</v>
      </c>
      <c r="N326" s="55" t="s">
        <v>139</v>
      </c>
      <c r="T326" s="107" t="s">
        <v>1569</v>
      </c>
      <c r="U326" s="106" t="str">
        <f>CONCATENATE([1]Sheet1!T326,".",[1]Sheet1!U326)</f>
        <v>0.32</v>
      </c>
    </row>
    <row r="327" spans="1:21">
      <c r="A327" s="2">
        <v>849</v>
      </c>
      <c r="B327" s="2" t="s">
        <v>1266</v>
      </c>
      <c r="D327" s="106" t="str">
        <f>CONCATENATE([1]Sheet1!T327,".",[1]Sheet1!U327)</f>
        <v>1.33</v>
      </c>
      <c r="E327" s="106" t="str">
        <f>CONCATENATE([1]Sheet1!T327,".",[1]Sheet1!U327)</f>
        <v>1.33</v>
      </c>
      <c r="F327" s="55">
        <v>0</v>
      </c>
      <c r="G327" s="55" t="s">
        <v>141</v>
      </c>
      <c r="H327" s="55" t="s">
        <v>140</v>
      </c>
      <c r="I327" s="2" t="s">
        <v>270</v>
      </c>
      <c r="J327" t="s">
        <v>362</v>
      </c>
      <c r="K327" s="2"/>
      <c r="L327" s="55" t="s">
        <v>139</v>
      </c>
      <c r="M327" s="55" t="s">
        <v>142</v>
      </c>
      <c r="N327" s="55" t="s">
        <v>139</v>
      </c>
      <c r="T327" s="107" t="s">
        <v>1569</v>
      </c>
      <c r="U327" s="106" t="str">
        <f>CONCATENATE([1]Sheet1!T327,".",[1]Sheet1!U327)</f>
        <v>1.33</v>
      </c>
    </row>
    <row r="328" spans="1:21">
      <c r="A328" s="2">
        <v>850</v>
      </c>
      <c r="B328" s="2" t="s">
        <v>1267</v>
      </c>
      <c r="D328" s="106" t="str">
        <f>CONCATENATE([1]Sheet1!T328,".",[1]Sheet1!U328)</f>
        <v>3.26</v>
      </c>
      <c r="E328" s="106" t="str">
        <f>CONCATENATE([1]Sheet1!T328,".",[1]Sheet1!U328)</f>
        <v>3.26</v>
      </c>
      <c r="F328" s="55">
        <v>0</v>
      </c>
      <c r="G328" s="55" t="s">
        <v>141</v>
      </c>
      <c r="H328" s="55" t="s">
        <v>140</v>
      </c>
      <c r="I328" s="2" t="s">
        <v>270</v>
      </c>
      <c r="J328" t="s">
        <v>362</v>
      </c>
      <c r="K328" s="2"/>
      <c r="L328" s="55" t="s">
        <v>139</v>
      </c>
      <c r="M328" s="55" t="s">
        <v>142</v>
      </c>
      <c r="N328" s="55" t="s">
        <v>139</v>
      </c>
      <c r="T328" s="107" t="s">
        <v>1569</v>
      </c>
      <c r="U328" s="106" t="str">
        <f>CONCATENATE([1]Sheet1!T328,".",[1]Sheet1!U328)</f>
        <v>3.26</v>
      </c>
    </row>
    <row r="329" spans="1:21">
      <c r="A329" s="2">
        <v>853</v>
      </c>
      <c r="B329" s="2" t="s">
        <v>1268</v>
      </c>
      <c r="D329" s="106" t="str">
        <f>CONCATENATE([1]Sheet1!T329,".",[1]Sheet1!U329)</f>
        <v>0.20</v>
      </c>
      <c r="E329" s="106" t="str">
        <f>CONCATENATE([1]Sheet1!T329,".",[1]Sheet1!U329)</f>
        <v>0.20</v>
      </c>
      <c r="F329" s="55">
        <v>0</v>
      </c>
      <c r="G329" s="55" t="s">
        <v>141</v>
      </c>
      <c r="H329" s="55" t="s">
        <v>140</v>
      </c>
      <c r="I329" s="2" t="s">
        <v>270</v>
      </c>
      <c r="J329" t="s">
        <v>362</v>
      </c>
      <c r="K329" s="2"/>
      <c r="L329" s="55" t="s">
        <v>139</v>
      </c>
      <c r="M329" s="55" t="s">
        <v>142</v>
      </c>
      <c r="N329" s="55" t="s">
        <v>139</v>
      </c>
      <c r="T329" s="107" t="s">
        <v>1569</v>
      </c>
      <c r="U329" s="106" t="str">
        <f>CONCATENATE([1]Sheet1!T329,".",[1]Sheet1!U329)</f>
        <v>0.20</v>
      </c>
    </row>
    <row r="330" spans="1:21">
      <c r="A330" s="2">
        <v>854</v>
      </c>
      <c r="B330" s="2" t="s">
        <v>1268</v>
      </c>
      <c r="D330" s="106" t="str">
        <f>CONCATENATE([1]Sheet1!T330,".",[1]Sheet1!U330)</f>
        <v>0.20</v>
      </c>
      <c r="E330" s="106" t="str">
        <f>CONCATENATE([1]Sheet1!T330,".",[1]Sheet1!U330)</f>
        <v>0.20</v>
      </c>
      <c r="F330" s="55">
        <v>0</v>
      </c>
      <c r="G330" s="55" t="s">
        <v>141</v>
      </c>
      <c r="H330" s="55" t="s">
        <v>140</v>
      </c>
      <c r="I330" s="2" t="s">
        <v>270</v>
      </c>
      <c r="J330" t="s">
        <v>362</v>
      </c>
      <c r="K330" s="2"/>
      <c r="L330" s="55" t="s">
        <v>139</v>
      </c>
      <c r="M330" s="55" t="s">
        <v>142</v>
      </c>
      <c r="N330" s="55" t="s">
        <v>139</v>
      </c>
      <c r="T330" s="107" t="s">
        <v>1569</v>
      </c>
      <c r="U330" s="106" t="str">
        <f>CONCATENATE([1]Sheet1!T330,".",[1]Sheet1!U330)</f>
        <v>0.20</v>
      </c>
    </row>
    <row r="331" spans="1:21">
      <c r="A331" s="2">
        <v>855</v>
      </c>
      <c r="B331" s="2" t="s">
        <v>1269</v>
      </c>
      <c r="D331" s="106" t="str">
        <f>CONCATENATE([1]Sheet1!T331,".",[1]Sheet1!U331)</f>
        <v>1.8</v>
      </c>
      <c r="E331" s="106" t="str">
        <f>CONCATENATE([1]Sheet1!T331,".",[1]Sheet1!U331)</f>
        <v>1.8</v>
      </c>
      <c r="F331" s="55">
        <v>0</v>
      </c>
      <c r="G331" s="55" t="s">
        <v>141</v>
      </c>
      <c r="H331" s="55" t="s">
        <v>140</v>
      </c>
      <c r="I331" s="2" t="s">
        <v>270</v>
      </c>
      <c r="J331" t="s">
        <v>1668</v>
      </c>
      <c r="K331" s="2"/>
      <c r="L331" s="55" t="s">
        <v>139</v>
      </c>
      <c r="M331" s="55" t="s">
        <v>142</v>
      </c>
      <c r="N331" s="55" t="s">
        <v>139</v>
      </c>
      <c r="T331" s="107" t="s">
        <v>1569</v>
      </c>
      <c r="U331" s="106" t="str">
        <f>CONCATENATE([1]Sheet1!T331,".",[1]Sheet1!U331)</f>
        <v>1.8</v>
      </c>
    </row>
    <row r="332" spans="1:21">
      <c r="A332" s="2">
        <v>856</v>
      </c>
      <c r="B332" s="2" t="s">
        <v>1269</v>
      </c>
      <c r="D332" s="106" t="str">
        <f>CONCATENATE([1]Sheet1!T332,".",[1]Sheet1!U332)</f>
        <v>1.8</v>
      </c>
      <c r="E332" s="106" t="str">
        <f>CONCATENATE([1]Sheet1!T332,".",[1]Sheet1!U332)</f>
        <v>1.8</v>
      </c>
      <c r="F332" s="55">
        <v>0</v>
      </c>
      <c r="G332" s="55" t="s">
        <v>141</v>
      </c>
      <c r="H332" s="55" t="s">
        <v>140</v>
      </c>
      <c r="I332" s="2" t="s">
        <v>270</v>
      </c>
      <c r="J332" t="s">
        <v>1668</v>
      </c>
      <c r="K332" s="2"/>
      <c r="L332" s="55" t="s">
        <v>139</v>
      </c>
      <c r="M332" s="55" t="s">
        <v>142</v>
      </c>
      <c r="N332" s="55" t="s">
        <v>139</v>
      </c>
      <c r="T332" s="107" t="s">
        <v>1569</v>
      </c>
      <c r="U332" s="106" t="str">
        <f>CONCATENATE([1]Sheet1!T332,".",[1]Sheet1!U332)</f>
        <v>1.8</v>
      </c>
    </row>
    <row r="333" spans="1:21">
      <c r="A333" s="2">
        <v>863</v>
      </c>
      <c r="B333" s="2" t="s">
        <v>1270</v>
      </c>
      <c r="D333" s="106" t="str">
        <f>CONCATENATE([1]Sheet1!T333,".",[1]Sheet1!U333)</f>
        <v>1.20</v>
      </c>
      <c r="E333" s="106" t="str">
        <f>CONCATENATE([1]Sheet1!T333,".",[1]Sheet1!U333)</f>
        <v>1.20</v>
      </c>
      <c r="F333" s="55">
        <v>0</v>
      </c>
      <c r="G333" s="55" t="s">
        <v>141</v>
      </c>
      <c r="H333" s="55" t="s">
        <v>140</v>
      </c>
      <c r="I333" s="2" t="s">
        <v>270</v>
      </c>
      <c r="J333" t="s">
        <v>362</v>
      </c>
      <c r="K333" s="2"/>
      <c r="L333" s="55" t="s">
        <v>139</v>
      </c>
      <c r="M333" s="55" t="s">
        <v>142</v>
      </c>
      <c r="N333" s="55" t="s">
        <v>139</v>
      </c>
      <c r="T333" s="107" t="s">
        <v>1569</v>
      </c>
      <c r="U333" s="106" t="str">
        <f>CONCATENATE([1]Sheet1!T333,".",[1]Sheet1!U333)</f>
        <v>1.20</v>
      </c>
    </row>
    <row r="334" spans="1:21">
      <c r="A334" s="2">
        <v>864</v>
      </c>
      <c r="B334" s="2" t="s">
        <v>1271</v>
      </c>
      <c r="D334" s="106" t="str">
        <f>CONCATENATE([1]Sheet1!T334,".",[1]Sheet1!U334)</f>
        <v>4.17</v>
      </c>
      <c r="E334" s="106" t="str">
        <f>CONCATENATE([1]Sheet1!T334,".",[1]Sheet1!U334)</f>
        <v>4.17</v>
      </c>
      <c r="F334" s="55">
        <v>0</v>
      </c>
      <c r="G334" s="55" t="s">
        <v>141</v>
      </c>
      <c r="H334" s="55" t="s">
        <v>140</v>
      </c>
      <c r="I334" s="2" t="s">
        <v>270</v>
      </c>
      <c r="J334" t="s">
        <v>363</v>
      </c>
      <c r="K334" s="2"/>
      <c r="L334" s="55" t="s">
        <v>139</v>
      </c>
      <c r="M334" s="55" t="s">
        <v>142</v>
      </c>
      <c r="N334" s="55" t="s">
        <v>139</v>
      </c>
      <c r="T334" s="107" t="s">
        <v>1569</v>
      </c>
      <c r="U334" s="106" t="str">
        <f>CONCATENATE([1]Sheet1!T334,".",[1]Sheet1!U334)</f>
        <v>4.17</v>
      </c>
    </row>
    <row r="335" spans="1:21">
      <c r="T335" s="107"/>
    </row>
    <row r="336" spans="1:21">
      <c r="A336" s="2">
        <v>1</v>
      </c>
      <c r="B336" s="2" t="s">
        <v>1570</v>
      </c>
      <c r="D336" s="106" t="str">
        <f>CONCATENATE([2]Sheet1!T2,".",[2]Sheet1!U2)</f>
        <v>5.4</v>
      </c>
      <c r="E336" s="106" t="str">
        <f>CONCATENATE([2]Sheet1!T2,".",[2]Sheet1!U2)</f>
        <v>5.4</v>
      </c>
      <c r="F336" s="55">
        <v>0</v>
      </c>
      <c r="G336" s="55" t="s">
        <v>141</v>
      </c>
      <c r="H336" s="55" t="s">
        <v>140</v>
      </c>
      <c r="I336" s="2" t="s">
        <v>270</v>
      </c>
      <c r="J336" t="s">
        <v>236</v>
      </c>
      <c r="L336" s="55" t="s">
        <v>139</v>
      </c>
      <c r="M336" s="55" t="s">
        <v>142</v>
      </c>
      <c r="N336" s="55" t="s">
        <v>139</v>
      </c>
      <c r="T336" s="107" t="s">
        <v>1569</v>
      </c>
      <c r="U336" s="106" t="str">
        <f>CONCATENATE([2]Sheet1!T2,".",[2]Sheet1!U2)</f>
        <v>5.4</v>
      </c>
    </row>
    <row r="337" spans="1:21">
      <c r="A337" s="2">
        <v>3</v>
      </c>
      <c r="B337" s="2" t="s">
        <v>1571</v>
      </c>
      <c r="D337" s="106" t="str">
        <f>CONCATENATE([2]Sheet1!T3,".",[2]Sheet1!U3)</f>
        <v>9.32</v>
      </c>
      <c r="E337" s="106" t="str">
        <f>CONCATENATE([2]Sheet1!T3,".",[2]Sheet1!U3)</f>
        <v>9.32</v>
      </c>
      <c r="F337" s="55">
        <v>0</v>
      </c>
      <c r="G337" s="55" t="s">
        <v>141</v>
      </c>
      <c r="H337" s="55" t="s">
        <v>140</v>
      </c>
      <c r="I337" s="2" t="s">
        <v>270</v>
      </c>
      <c r="J337" t="s">
        <v>1668</v>
      </c>
      <c r="L337" s="55" t="s">
        <v>139</v>
      </c>
      <c r="M337" s="55" t="s">
        <v>142</v>
      </c>
      <c r="N337" s="55" t="s">
        <v>139</v>
      </c>
      <c r="T337" s="107" t="s">
        <v>1569</v>
      </c>
      <c r="U337" s="106" t="str">
        <f>CONCATENATE([2]Sheet1!T3,".",[2]Sheet1!U3)</f>
        <v>9.32</v>
      </c>
    </row>
    <row r="338" spans="1:21">
      <c r="A338" s="2">
        <v>6</v>
      </c>
      <c r="B338" s="2" t="s">
        <v>1572</v>
      </c>
      <c r="D338" s="106" t="str">
        <f>CONCATENATE([2]Sheet1!T4,".",[2]Sheet1!U4)</f>
        <v>8.2</v>
      </c>
      <c r="E338" s="106" t="str">
        <f>CONCATENATE([2]Sheet1!T4,".",[2]Sheet1!U4)</f>
        <v>8.2</v>
      </c>
      <c r="F338" s="55">
        <v>0</v>
      </c>
      <c r="G338" s="55" t="s">
        <v>141</v>
      </c>
      <c r="H338" s="55" t="s">
        <v>140</v>
      </c>
      <c r="I338" s="2" t="s">
        <v>270</v>
      </c>
      <c r="J338" t="s">
        <v>1668</v>
      </c>
      <c r="L338" s="55" t="s">
        <v>139</v>
      </c>
      <c r="M338" s="55" t="s">
        <v>142</v>
      </c>
      <c r="N338" s="55" t="s">
        <v>139</v>
      </c>
      <c r="T338" s="107" t="s">
        <v>1569</v>
      </c>
      <c r="U338" s="106" t="str">
        <f>CONCATENATE([2]Sheet1!T4,".",[2]Sheet1!U4)</f>
        <v>8.2</v>
      </c>
    </row>
    <row r="339" spans="1:21">
      <c r="A339" s="2">
        <v>19</v>
      </c>
      <c r="B339" s="2" t="s">
        <v>1573</v>
      </c>
      <c r="D339" s="106" t="str">
        <f>CONCATENATE([2]Sheet1!T5,".",[2]Sheet1!U5)</f>
        <v>8.1</v>
      </c>
      <c r="E339" s="106" t="str">
        <f>CONCATENATE([2]Sheet1!T5,".",[2]Sheet1!U5)</f>
        <v>8.1</v>
      </c>
      <c r="F339" s="55">
        <v>0</v>
      </c>
      <c r="G339" s="55" t="s">
        <v>141</v>
      </c>
      <c r="H339" s="55" t="s">
        <v>140</v>
      </c>
      <c r="I339" s="2" t="s">
        <v>270</v>
      </c>
      <c r="J339" t="s">
        <v>236</v>
      </c>
      <c r="L339" s="55" t="s">
        <v>139</v>
      </c>
      <c r="M339" s="55" t="s">
        <v>142</v>
      </c>
      <c r="N339" s="55" t="s">
        <v>139</v>
      </c>
      <c r="T339" s="107" t="s">
        <v>1569</v>
      </c>
      <c r="U339" s="106" t="str">
        <f>CONCATENATE([2]Sheet1!T5,".",[2]Sheet1!U5)</f>
        <v>8.1</v>
      </c>
    </row>
    <row r="340" spans="1:21">
      <c r="A340" s="2">
        <v>24</v>
      </c>
      <c r="B340" s="2" t="s">
        <v>1574</v>
      </c>
      <c r="D340" s="106" t="str">
        <f>CONCATENATE([2]Sheet1!T6,".",[2]Sheet1!U6)</f>
        <v>8.23</v>
      </c>
      <c r="E340" s="106" t="str">
        <f>CONCATENATE([2]Sheet1!T6,".",[2]Sheet1!U6)</f>
        <v>8.23</v>
      </c>
      <c r="F340" s="55">
        <v>0</v>
      </c>
      <c r="G340" s="55" t="s">
        <v>141</v>
      </c>
      <c r="H340" s="55" t="s">
        <v>140</v>
      </c>
      <c r="I340" s="2" t="s">
        <v>270</v>
      </c>
      <c r="J340" t="s">
        <v>1668</v>
      </c>
      <c r="L340" s="55" t="s">
        <v>139</v>
      </c>
      <c r="M340" s="55" t="s">
        <v>142</v>
      </c>
      <c r="N340" s="55" t="s">
        <v>139</v>
      </c>
      <c r="T340" s="107" t="s">
        <v>1569</v>
      </c>
      <c r="U340" s="106" t="str">
        <f>CONCATENATE([2]Sheet1!T6,".",[2]Sheet1!U6)</f>
        <v>8.23</v>
      </c>
    </row>
    <row r="341" spans="1:21">
      <c r="A341" s="2">
        <v>43</v>
      </c>
      <c r="B341" s="2" t="s">
        <v>1575</v>
      </c>
      <c r="D341" s="106" t="str">
        <f>CONCATENATE([2]Sheet1!T7,".",[2]Sheet1!U7)</f>
        <v>8.4</v>
      </c>
      <c r="E341" s="106" t="str">
        <f>CONCATENATE([2]Sheet1!T7,".",[2]Sheet1!U7)</f>
        <v>8.4</v>
      </c>
      <c r="F341" s="55">
        <v>0</v>
      </c>
      <c r="G341" s="55" t="s">
        <v>141</v>
      </c>
      <c r="H341" s="55" t="s">
        <v>140</v>
      </c>
      <c r="I341" s="2" t="s">
        <v>270</v>
      </c>
      <c r="J341" t="s">
        <v>236</v>
      </c>
      <c r="L341" s="55" t="s">
        <v>139</v>
      </c>
      <c r="M341" s="55" t="s">
        <v>142</v>
      </c>
      <c r="N341" s="55" t="s">
        <v>139</v>
      </c>
      <c r="T341" s="107" t="s">
        <v>1569</v>
      </c>
      <c r="U341" s="106" t="str">
        <f>CONCATENATE([2]Sheet1!T7,".",[2]Sheet1!U7)</f>
        <v>8.4</v>
      </c>
    </row>
    <row r="342" spans="1:21">
      <c r="A342" s="2">
        <v>47</v>
      </c>
      <c r="B342" s="2" t="s">
        <v>1576</v>
      </c>
      <c r="D342" s="106" t="str">
        <f>CONCATENATE([2]Sheet1!T8,".",[2]Sheet1!U8)</f>
        <v>5.10</v>
      </c>
      <c r="E342" s="106" t="str">
        <f>CONCATENATE([2]Sheet1!T8,".",[2]Sheet1!U8)</f>
        <v>5.10</v>
      </c>
      <c r="F342" s="55">
        <v>0</v>
      </c>
      <c r="G342" s="55" t="s">
        <v>141</v>
      </c>
      <c r="H342" s="55" t="s">
        <v>140</v>
      </c>
      <c r="I342" s="2" t="s">
        <v>270</v>
      </c>
      <c r="J342" t="s">
        <v>362</v>
      </c>
      <c r="L342" s="55" t="s">
        <v>139</v>
      </c>
      <c r="M342" s="55" t="s">
        <v>142</v>
      </c>
      <c r="N342" s="55" t="s">
        <v>139</v>
      </c>
      <c r="T342" s="107" t="s">
        <v>1569</v>
      </c>
      <c r="U342" s="106" t="str">
        <f>CONCATENATE([2]Sheet1!T8,".",[2]Sheet1!U8)</f>
        <v>5.10</v>
      </c>
    </row>
    <row r="343" spans="1:21">
      <c r="A343" s="2">
        <v>52</v>
      </c>
      <c r="B343" s="2" t="s">
        <v>1577</v>
      </c>
      <c r="D343" s="106" t="str">
        <f>CONCATENATE([2]Sheet1!T9,".",[2]Sheet1!U9)</f>
        <v>6.13</v>
      </c>
      <c r="E343" s="106" t="str">
        <f>CONCATENATE([2]Sheet1!T9,".",[2]Sheet1!U9)</f>
        <v>6.13</v>
      </c>
      <c r="F343" s="55">
        <v>0</v>
      </c>
      <c r="G343" s="55" t="s">
        <v>141</v>
      </c>
      <c r="H343" s="55" t="s">
        <v>140</v>
      </c>
      <c r="I343" s="2" t="s">
        <v>270</v>
      </c>
      <c r="J343" t="s">
        <v>236</v>
      </c>
      <c r="L343" s="55" t="s">
        <v>139</v>
      </c>
      <c r="M343" s="55" t="s">
        <v>142</v>
      </c>
      <c r="N343" s="55" t="s">
        <v>139</v>
      </c>
      <c r="T343" s="107" t="s">
        <v>1569</v>
      </c>
      <c r="U343" s="106" t="str">
        <f>CONCATENATE([2]Sheet1!T9,".",[2]Sheet1!U9)</f>
        <v>6.13</v>
      </c>
    </row>
    <row r="344" spans="1:21">
      <c r="A344" s="2">
        <v>55</v>
      </c>
      <c r="B344" s="2" t="s">
        <v>1578</v>
      </c>
      <c r="D344" s="106" t="str">
        <f>CONCATENATE([2]Sheet1!T10,".",[2]Sheet1!U10)</f>
        <v>18.9</v>
      </c>
      <c r="E344" s="106" t="str">
        <f>CONCATENATE([2]Sheet1!T10,".",[2]Sheet1!U10)</f>
        <v>18.9</v>
      </c>
      <c r="F344" s="55">
        <v>0</v>
      </c>
      <c r="G344" s="55" t="s">
        <v>141</v>
      </c>
      <c r="H344" s="55" t="s">
        <v>140</v>
      </c>
      <c r="I344" s="2" t="s">
        <v>270</v>
      </c>
      <c r="J344" t="s">
        <v>362</v>
      </c>
      <c r="L344" s="55" t="s">
        <v>139</v>
      </c>
      <c r="M344" s="55" t="s">
        <v>142</v>
      </c>
      <c r="N344" s="55" t="s">
        <v>139</v>
      </c>
      <c r="T344" s="107" t="s">
        <v>1569</v>
      </c>
      <c r="U344" s="106" t="str">
        <f>CONCATENATE([2]Sheet1!T10,".",[2]Sheet1!U10)</f>
        <v>18.9</v>
      </c>
    </row>
    <row r="345" spans="1:21">
      <c r="A345" s="2">
        <v>62</v>
      </c>
      <c r="B345" s="2" t="s">
        <v>1579</v>
      </c>
      <c r="D345" s="106" t="str">
        <f>CONCATENATE([2]Sheet1!T11,".",[2]Sheet1!U11)</f>
        <v>6.38</v>
      </c>
      <c r="E345" s="106" t="str">
        <f>CONCATENATE([2]Sheet1!T11,".",[2]Sheet1!U11)</f>
        <v>6.38</v>
      </c>
      <c r="F345" s="55">
        <v>0</v>
      </c>
      <c r="G345" s="55" t="s">
        <v>141</v>
      </c>
      <c r="H345" s="55" t="s">
        <v>140</v>
      </c>
      <c r="I345" s="2" t="s">
        <v>270</v>
      </c>
      <c r="J345" t="s">
        <v>362</v>
      </c>
      <c r="L345" s="55" t="s">
        <v>139</v>
      </c>
      <c r="M345" s="55" t="s">
        <v>142</v>
      </c>
      <c r="N345" s="55" t="s">
        <v>139</v>
      </c>
      <c r="T345" s="107" t="s">
        <v>1569</v>
      </c>
      <c r="U345" s="106" t="str">
        <f>CONCATENATE([2]Sheet1!T11,".",[2]Sheet1!U11)</f>
        <v>6.38</v>
      </c>
    </row>
    <row r="346" spans="1:21">
      <c r="A346" s="2">
        <v>63</v>
      </c>
      <c r="B346" s="2" t="s">
        <v>1580</v>
      </c>
      <c r="D346" s="106" t="str">
        <f>CONCATENATE([2]Sheet1!T12,".",[2]Sheet1!U12)</f>
        <v>6.37</v>
      </c>
      <c r="E346" s="106" t="str">
        <f>CONCATENATE([2]Sheet1!T12,".",[2]Sheet1!U12)</f>
        <v>6.37</v>
      </c>
      <c r="F346" s="55">
        <v>0</v>
      </c>
      <c r="G346" s="55" t="s">
        <v>141</v>
      </c>
      <c r="H346" s="55" t="s">
        <v>140</v>
      </c>
      <c r="I346" s="2" t="s">
        <v>270</v>
      </c>
      <c r="J346" t="s">
        <v>362</v>
      </c>
      <c r="L346" s="55" t="s">
        <v>139</v>
      </c>
      <c r="M346" s="55" t="s">
        <v>142</v>
      </c>
      <c r="N346" s="55" t="s">
        <v>139</v>
      </c>
      <c r="T346" s="107" t="s">
        <v>1569</v>
      </c>
      <c r="U346" s="106" t="str">
        <f>CONCATENATE([2]Sheet1!T12,".",[2]Sheet1!U12)</f>
        <v>6.37</v>
      </c>
    </row>
    <row r="347" spans="1:21">
      <c r="A347" s="2">
        <v>68</v>
      </c>
      <c r="B347" s="2" t="s">
        <v>1581</v>
      </c>
      <c r="D347" s="106" t="str">
        <f>CONCATENATE([2]Sheet1!T13,".",[2]Sheet1!U13)</f>
        <v>7.20</v>
      </c>
      <c r="E347" s="106" t="str">
        <f>CONCATENATE([2]Sheet1!T13,".",[2]Sheet1!U13)</f>
        <v>7.20</v>
      </c>
      <c r="F347" s="55">
        <v>0</v>
      </c>
      <c r="G347" s="55" t="s">
        <v>141</v>
      </c>
      <c r="H347" s="55" t="s">
        <v>140</v>
      </c>
      <c r="I347" s="2" t="s">
        <v>270</v>
      </c>
      <c r="J347" t="s">
        <v>362</v>
      </c>
      <c r="L347" s="55" t="s">
        <v>139</v>
      </c>
      <c r="M347" s="55" t="s">
        <v>142</v>
      </c>
      <c r="N347" s="55" t="s">
        <v>139</v>
      </c>
      <c r="T347" s="107" t="s">
        <v>1569</v>
      </c>
      <c r="U347" s="106" t="str">
        <f>CONCATENATE([2]Sheet1!T13,".",[2]Sheet1!U13)</f>
        <v>7.20</v>
      </c>
    </row>
    <row r="348" spans="1:21">
      <c r="A348" s="2">
        <v>69</v>
      </c>
      <c r="B348" s="2" t="s">
        <v>1582</v>
      </c>
      <c r="D348" s="106" t="str">
        <f>CONCATENATE([2]Sheet1!T14,".",[2]Sheet1!U14)</f>
        <v>5.39</v>
      </c>
      <c r="E348" s="106" t="str">
        <f>CONCATENATE([2]Sheet1!T14,".",[2]Sheet1!U14)</f>
        <v>5.39</v>
      </c>
      <c r="F348" s="55">
        <v>0</v>
      </c>
      <c r="G348" s="55" t="s">
        <v>141</v>
      </c>
      <c r="H348" s="55" t="s">
        <v>140</v>
      </c>
      <c r="I348" s="2" t="s">
        <v>270</v>
      </c>
      <c r="J348" t="s">
        <v>236</v>
      </c>
      <c r="L348" s="55" t="s">
        <v>139</v>
      </c>
      <c r="M348" s="55" t="s">
        <v>142</v>
      </c>
      <c r="N348" s="55" t="s">
        <v>139</v>
      </c>
      <c r="T348" s="107" t="s">
        <v>1569</v>
      </c>
      <c r="U348" s="106" t="str">
        <f>CONCATENATE([2]Sheet1!T14,".",[2]Sheet1!U14)</f>
        <v>5.39</v>
      </c>
    </row>
    <row r="349" spans="1:21">
      <c r="A349" s="2">
        <v>70</v>
      </c>
      <c r="B349" s="2" t="s">
        <v>1583</v>
      </c>
      <c r="D349" s="106" t="str">
        <f>CONCATENATE([2]Sheet1!T15,".",[2]Sheet1!U15)</f>
        <v>5.2</v>
      </c>
      <c r="E349" s="106" t="str">
        <f>CONCATENATE([2]Sheet1!T15,".",[2]Sheet1!U15)</f>
        <v>5.2</v>
      </c>
      <c r="F349" s="55">
        <v>0</v>
      </c>
      <c r="G349" s="55" t="s">
        <v>141</v>
      </c>
      <c r="H349" s="55" t="s">
        <v>140</v>
      </c>
      <c r="I349" s="2" t="s">
        <v>270</v>
      </c>
      <c r="J349" t="s">
        <v>1668</v>
      </c>
      <c r="L349" s="55" t="s">
        <v>139</v>
      </c>
      <c r="M349" s="55" t="s">
        <v>142</v>
      </c>
      <c r="N349" s="55" t="s">
        <v>139</v>
      </c>
      <c r="T349" s="107" t="s">
        <v>1569</v>
      </c>
      <c r="U349" s="106" t="str">
        <f>CONCATENATE([2]Sheet1!T15,".",[2]Sheet1!U15)</f>
        <v>5.2</v>
      </c>
    </row>
    <row r="350" spans="1:21">
      <c r="A350" s="2">
        <v>73</v>
      </c>
      <c r="B350" s="2" t="s">
        <v>1583</v>
      </c>
      <c r="D350" s="106" t="str">
        <f>CONCATENATE([2]Sheet1!T16,".",[2]Sheet1!U16)</f>
        <v>5.22</v>
      </c>
      <c r="E350" s="106" t="str">
        <f>CONCATENATE([2]Sheet1!T16,".",[2]Sheet1!U16)</f>
        <v>5.22</v>
      </c>
      <c r="F350" s="55">
        <v>0</v>
      </c>
      <c r="G350" s="55" t="s">
        <v>141</v>
      </c>
      <c r="H350" s="55" t="s">
        <v>140</v>
      </c>
      <c r="I350" s="2" t="s">
        <v>270</v>
      </c>
      <c r="J350" t="s">
        <v>1668</v>
      </c>
      <c r="L350" s="55" t="s">
        <v>139</v>
      </c>
      <c r="M350" s="55" t="s">
        <v>142</v>
      </c>
      <c r="N350" s="55" t="s">
        <v>139</v>
      </c>
      <c r="T350" s="107" t="s">
        <v>1569</v>
      </c>
      <c r="U350" s="106" t="str">
        <f>CONCATENATE([2]Sheet1!T16,".",[2]Sheet1!U16)</f>
        <v>5.22</v>
      </c>
    </row>
    <row r="351" spans="1:21">
      <c r="A351" s="2">
        <v>75</v>
      </c>
      <c r="B351" s="2" t="s">
        <v>1584</v>
      </c>
      <c r="D351" s="106" t="str">
        <f>CONCATENATE([2]Sheet1!T17,".",[2]Sheet1!U17)</f>
        <v>5.6</v>
      </c>
      <c r="E351" s="106" t="str">
        <f>CONCATENATE([2]Sheet1!T17,".",[2]Sheet1!U17)</f>
        <v>5.6</v>
      </c>
      <c r="F351" s="55">
        <v>0</v>
      </c>
      <c r="G351" s="55" t="s">
        <v>141</v>
      </c>
      <c r="H351" s="55" t="s">
        <v>140</v>
      </c>
      <c r="I351" s="2" t="s">
        <v>270</v>
      </c>
      <c r="J351" t="s">
        <v>362</v>
      </c>
      <c r="L351" s="55" t="s">
        <v>139</v>
      </c>
      <c r="M351" s="55" t="s">
        <v>142</v>
      </c>
      <c r="N351" s="55" t="s">
        <v>139</v>
      </c>
      <c r="T351" s="107" t="s">
        <v>1569</v>
      </c>
      <c r="U351" s="106" t="str">
        <f>CONCATENATE([2]Sheet1!T17,".",[2]Sheet1!U17)</f>
        <v>5.6</v>
      </c>
    </row>
    <row r="352" spans="1:21">
      <c r="A352" s="2">
        <v>83</v>
      </c>
      <c r="B352" s="2" t="s">
        <v>1585</v>
      </c>
      <c r="D352" s="106" t="str">
        <f>CONCATENATE([2]Sheet1!T18,".",[2]Sheet1!U18)</f>
        <v>8.5</v>
      </c>
      <c r="E352" s="106" t="str">
        <f>CONCATENATE([2]Sheet1!T18,".",[2]Sheet1!U18)</f>
        <v>8.5</v>
      </c>
      <c r="F352" s="55">
        <v>0</v>
      </c>
      <c r="G352" s="55" t="s">
        <v>141</v>
      </c>
      <c r="H352" s="55" t="s">
        <v>140</v>
      </c>
      <c r="I352" s="2" t="s">
        <v>270</v>
      </c>
      <c r="J352" t="s">
        <v>236</v>
      </c>
      <c r="L352" s="55" t="s">
        <v>139</v>
      </c>
      <c r="M352" s="55" t="s">
        <v>142</v>
      </c>
      <c r="N352" s="55" t="s">
        <v>139</v>
      </c>
      <c r="T352" s="107" t="s">
        <v>1569</v>
      </c>
      <c r="U352" s="106" t="str">
        <f>CONCATENATE([2]Sheet1!T18,".",[2]Sheet1!U18)</f>
        <v>8.5</v>
      </c>
    </row>
    <row r="353" spans="1:21">
      <c r="A353" s="2">
        <v>87</v>
      </c>
      <c r="B353" s="2" t="s">
        <v>1586</v>
      </c>
      <c r="D353" s="106" t="str">
        <f>CONCATENATE([2]Sheet1!T19,".",[2]Sheet1!U19)</f>
        <v>8.17</v>
      </c>
      <c r="E353" s="106" t="str">
        <f>CONCATENATE([2]Sheet1!T19,".",[2]Sheet1!U19)</f>
        <v>8.17</v>
      </c>
      <c r="F353" s="55">
        <v>0</v>
      </c>
      <c r="G353" s="55" t="s">
        <v>141</v>
      </c>
      <c r="H353" s="55" t="s">
        <v>140</v>
      </c>
      <c r="I353" s="2" t="s">
        <v>270</v>
      </c>
      <c r="J353" t="s">
        <v>236</v>
      </c>
      <c r="L353" s="55" t="s">
        <v>139</v>
      </c>
      <c r="M353" s="55" t="s">
        <v>142</v>
      </c>
      <c r="N353" s="55" t="s">
        <v>139</v>
      </c>
      <c r="T353" s="107" t="s">
        <v>1569</v>
      </c>
      <c r="U353" s="106" t="str">
        <f>CONCATENATE([2]Sheet1!T19,".",[2]Sheet1!U19)</f>
        <v>8.17</v>
      </c>
    </row>
    <row r="354" spans="1:21">
      <c r="A354" s="2">
        <v>93</v>
      </c>
      <c r="B354" s="2" t="s">
        <v>1587</v>
      </c>
      <c r="D354" s="106" t="str">
        <f>CONCATENATE([2]Sheet1!T20,".",[2]Sheet1!U20)</f>
        <v>7.16</v>
      </c>
      <c r="E354" s="106" t="str">
        <f>CONCATENATE([2]Sheet1!T20,".",[2]Sheet1!U20)</f>
        <v>7.16</v>
      </c>
      <c r="F354" s="55">
        <v>0</v>
      </c>
      <c r="G354" s="55" t="s">
        <v>141</v>
      </c>
      <c r="H354" s="55" t="s">
        <v>140</v>
      </c>
      <c r="I354" s="2" t="s">
        <v>270</v>
      </c>
      <c r="J354" t="s">
        <v>236</v>
      </c>
      <c r="L354" s="55" t="s">
        <v>139</v>
      </c>
      <c r="M354" s="55" t="s">
        <v>142</v>
      </c>
      <c r="N354" s="55" t="s">
        <v>139</v>
      </c>
      <c r="T354" s="107" t="s">
        <v>1569</v>
      </c>
      <c r="U354" s="106" t="str">
        <f>CONCATENATE([2]Sheet1!T20,".",[2]Sheet1!U20)</f>
        <v>7.16</v>
      </c>
    </row>
    <row r="355" spans="1:21">
      <c r="A355" s="2">
        <v>100</v>
      </c>
      <c r="B355" s="2" t="s">
        <v>1588</v>
      </c>
      <c r="D355" s="106" t="str">
        <f>CONCATENATE([2]Sheet1!T21,".",[2]Sheet1!U21)</f>
        <v>6.6</v>
      </c>
      <c r="E355" s="106" t="str">
        <f>CONCATENATE([2]Sheet1!T21,".",[2]Sheet1!U21)</f>
        <v>6.6</v>
      </c>
      <c r="F355" s="55">
        <v>0</v>
      </c>
      <c r="G355" s="55" t="s">
        <v>141</v>
      </c>
      <c r="H355" s="55" t="s">
        <v>140</v>
      </c>
      <c r="I355" s="2" t="s">
        <v>270</v>
      </c>
      <c r="J355" t="s">
        <v>362</v>
      </c>
      <c r="L355" s="55" t="s">
        <v>139</v>
      </c>
      <c r="M355" s="55" t="s">
        <v>142</v>
      </c>
      <c r="N355" s="55" t="s">
        <v>139</v>
      </c>
      <c r="T355" s="107" t="s">
        <v>1569</v>
      </c>
      <c r="U355" s="106" t="str">
        <f>CONCATENATE([2]Sheet1!T21,".",[2]Sheet1!U21)</f>
        <v>6.6</v>
      </c>
    </row>
    <row r="356" spans="1:21">
      <c r="A356" s="2">
        <v>101</v>
      </c>
      <c r="B356" s="2" t="s">
        <v>1589</v>
      </c>
      <c r="D356" s="106" t="str">
        <f>CONCATENATE([2]Sheet1!T22,".",[2]Sheet1!U22)</f>
        <v>7.21</v>
      </c>
      <c r="E356" s="106" t="str">
        <f>CONCATENATE([2]Sheet1!T22,".",[2]Sheet1!U22)</f>
        <v>7.21</v>
      </c>
      <c r="F356" s="55">
        <v>0</v>
      </c>
      <c r="G356" s="55" t="s">
        <v>141</v>
      </c>
      <c r="H356" s="55" t="s">
        <v>140</v>
      </c>
      <c r="I356" s="2" t="s">
        <v>270</v>
      </c>
      <c r="J356" t="s">
        <v>1674</v>
      </c>
      <c r="L356" s="55" t="s">
        <v>139</v>
      </c>
      <c r="M356" s="55" t="s">
        <v>142</v>
      </c>
      <c r="N356" s="55" t="s">
        <v>139</v>
      </c>
      <c r="T356" s="107" t="s">
        <v>1569</v>
      </c>
      <c r="U356" s="106" t="str">
        <f>CONCATENATE([2]Sheet1!T22,".",[2]Sheet1!U22)</f>
        <v>7.21</v>
      </c>
    </row>
    <row r="357" spans="1:21">
      <c r="A357" s="2">
        <v>109</v>
      </c>
      <c r="B357" s="2" t="s">
        <v>1590</v>
      </c>
      <c r="D357" s="106" t="str">
        <f>CONCATENATE([2]Sheet1!T23,".",[2]Sheet1!U23)</f>
        <v>7.10</v>
      </c>
      <c r="E357" s="106" t="str">
        <f>CONCATENATE([2]Sheet1!T23,".",[2]Sheet1!U23)</f>
        <v>7.10</v>
      </c>
      <c r="F357" s="55">
        <v>0</v>
      </c>
      <c r="G357" s="55" t="s">
        <v>141</v>
      </c>
      <c r="H357" s="55" t="s">
        <v>140</v>
      </c>
      <c r="I357" s="2" t="s">
        <v>270</v>
      </c>
      <c r="J357" t="s">
        <v>236</v>
      </c>
      <c r="L357" s="55" t="s">
        <v>139</v>
      </c>
      <c r="M357" s="55" t="s">
        <v>142</v>
      </c>
      <c r="N357" s="55" t="s">
        <v>139</v>
      </c>
      <c r="T357" s="107" t="s">
        <v>1569</v>
      </c>
      <c r="U357" s="106" t="str">
        <f>CONCATENATE([2]Sheet1!T23,".",[2]Sheet1!U23)</f>
        <v>7.10</v>
      </c>
    </row>
    <row r="358" spans="1:21">
      <c r="A358" s="2">
        <v>116</v>
      </c>
      <c r="B358" s="2" t="s">
        <v>1591</v>
      </c>
      <c r="D358" s="106" t="str">
        <f>CONCATENATE([2]Sheet1!T24,".",[2]Sheet1!U24)</f>
        <v>6.1</v>
      </c>
      <c r="E358" s="106" t="str">
        <f>CONCATENATE([2]Sheet1!T24,".",[2]Sheet1!U24)</f>
        <v>6.1</v>
      </c>
      <c r="F358" s="55">
        <v>0</v>
      </c>
      <c r="G358" s="55" t="s">
        <v>141</v>
      </c>
      <c r="H358" s="55" t="s">
        <v>140</v>
      </c>
      <c r="I358" s="2" t="s">
        <v>270</v>
      </c>
      <c r="J358" t="s">
        <v>362</v>
      </c>
      <c r="L358" s="55" t="s">
        <v>139</v>
      </c>
      <c r="M358" s="55" t="s">
        <v>142</v>
      </c>
      <c r="N358" s="55" t="s">
        <v>139</v>
      </c>
      <c r="T358" s="107" t="s">
        <v>1569</v>
      </c>
      <c r="U358" s="106" t="str">
        <f>CONCATENATE([2]Sheet1!T24,".",[2]Sheet1!U24)</f>
        <v>6.1</v>
      </c>
    </row>
    <row r="359" spans="1:21">
      <c r="A359" s="2">
        <v>117</v>
      </c>
      <c r="B359" s="2" t="s">
        <v>1592</v>
      </c>
      <c r="D359" s="106" t="str">
        <f>CONCATENATE([2]Sheet1!T25,".",[2]Sheet1!U25)</f>
        <v>6.1</v>
      </c>
      <c r="E359" s="106" t="str">
        <f>CONCATENATE([2]Sheet1!T25,".",[2]Sheet1!U25)</f>
        <v>6.1</v>
      </c>
      <c r="F359" s="55">
        <v>0</v>
      </c>
      <c r="G359" s="55" t="s">
        <v>141</v>
      </c>
      <c r="H359" s="55" t="s">
        <v>140</v>
      </c>
      <c r="I359" s="2" t="s">
        <v>270</v>
      </c>
      <c r="J359" t="s">
        <v>362</v>
      </c>
      <c r="L359" s="55" t="s">
        <v>139</v>
      </c>
      <c r="M359" s="55" t="s">
        <v>142</v>
      </c>
      <c r="N359" s="55" t="s">
        <v>139</v>
      </c>
      <c r="T359" s="107" t="s">
        <v>1569</v>
      </c>
      <c r="U359" s="106" t="str">
        <f>CONCATENATE([2]Sheet1!T25,".",[2]Sheet1!U25)</f>
        <v>6.1</v>
      </c>
    </row>
    <row r="360" spans="1:21">
      <c r="A360" s="2">
        <v>119</v>
      </c>
      <c r="B360" s="2" t="s">
        <v>1593</v>
      </c>
      <c r="D360" s="106" t="str">
        <f>CONCATENATE([2]Sheet1!T26,".",[2]Sheet1!U26)</f>
        <v>6.7</v>
      </c>
      <c r="E360" s="106" t="str">
        <f>CONCATENATE([2]Sheet1!T26,".",[2]Sheet1!U26)</f>
        <v>6.7</v>
      </c>
      <c r="F360" s="55">
        <v>0</v>
      </c>
      <c r="G360" s="55" t="s">
        <v>141</v>
      </c>
      <c r="H360" s="55" t="s">
        <v>140</v>
      </c>
      <c r="I360" s="2" t="s">
        <v>270</v>
      </c>
      <c r="J360" t="s">
        <v>362</v>
      </c>
      <c r="L360" s="55" t="s">
        <v>139</v>
      </c>
      <c r="M360" s="55" t="s">
        <v>142</v>
      </c>
      <c r="N360" s="55" t="s">
        <v>139</v>
      </c>
      <c r="T360" s="107" t="s">
        <v>1569</v>
      </c>
      <c r="U360" s="106" t="str">
        <f>CONCATENATE([2]Sheet1!T26,".",[2]Sheet1!U26)</f>
        <v>6.7</v>
      </c>
    </row>
    <row r="361" spans="1:21">
      <c r="A361" s="2">
        <v>120</v>
      </c>
      <c r="B361" s="2" t="s">
        <v>1594</v>
      </c>
      <c r="D361" s="106" t="str">
        <f>CONCATENATE([2]Sheet1!T27,".",[2]Sheet1!U27)</f>
        <v>6.6</v>
      </c>
      <c r="E361" s="106" t="str">
        <f>CONCATENATE([2]Sheet1!T27,".",[2]Sheet1!U27)</f>
        <v>6.6</v>
      </c>
      <c r="F361" s="55">
        <v>0</v>
      </c>
      <c r="G361" s="55" t="s">
        <v>141</v>
      </c>
      <c r="H361" s="55" t="s">
        <v>140</v>
      </c>
      <c r="I361" s="2" t="s">
        <v>270</v>
      </c>
      <c r="J361" t="s">
        <v>362</v>
      </c>
      <c r="L361" s="55" t="s">
        <v>139</v>
      </c>
      <c r="M361" s="55" t="s">
        <v>142</v>
      </c>
      <c r="N361" s="55" t="s">
        <v>139</v>
      </c>
      <c r="T361" s="107" t="s">
        <v>1569</v>
      </c>
      <c r="U361" s="106" t="str">
        <f>CONCATENATE([2]Sheet1!T27,".",[2]Sheet1!U27)</f>
        <v>6.6</v>
      </c>
    </row>
    <row r="362" spans="1:21">
      <c r="A362" s="2">
        <v>130</v>
      </c>
      <c r="B362" s="2" t="s">
        <v>1595</v>
      </c>
      <c r="D362" s="106" t="str">
        <f>CONCATENATE([2]Sheet1!T28,".",[2]Sheet1!U28)</f>
        <v>10.11</v>
      </c>
      <c r="E362" s="106" t="str">
        <f>CONCATENATE([2]Sheet1!T28,".",[2]Sheet1!U28)</f>
        <v>10.11</v>
      </c>
      <c r="F362" s="55">
        <v>0</v>
      </c>
      <c r="G362" s="55" t="s">
        <v>141</v>
      </c>
      <c r="H362" s="55" t="s">
        <v>140</v>
      </c>
      <c r="I362" s="2" t="s">
        <v>270</v>
      </c>
      <c r="J362" t="s">
        <v>362</v>
      </c>
      <c r="L362" s="55" t="s">
        <v>139</v>
      </c>
      <c r="M362" s="55" t="s">
        <v>142</v>
      </c>
      <c r="N362" s="55" t="s">
        <v>139</v>
      </c>
      <c r="T362" s="107" t="s">
        <v>1569</v>
      </c>
      <c r="U362" s="106" t="str">
        <f>CONCATENATE([2]Sheet1!T28,".",[2]Sheet1!U28)</f>
        <v>10.11</v>
      </c>
    </row>
    <row r="363" spans="1:21">
      <c r="A363" s="2">
        <v>133</v>
      </c>
      <c r="B363" s="2" t="s">
        <v>1596</v>
      </c>
      <c r="D363" s="106" t="str">
        <f>CONCATENATE([2]Sheet1!T29,".",[2]Sheet1!U29)</f>
        <v>9.9</v>
      </c>
      <c r="E363" s="106" t="str">
        <f>CONCATENATE([2]Sheet1!T29,".",[2]Sheet1!U29)</f>
        <v>9.9</v>
      </c>
      <c r="F363" s="55">
        <v>0</v>
      </c>
      <c r="G363" s="55" t="s">
        <v>141</v>
      </c>
      <c r="H363" s="55" t="s">
        <v>140</v>
      </c>
      <c r="I363" s="2" t="s">
        <v>270</v>
      </c>
      <c r="J363" t="s">
        <v>362</v>
      </c>
      <c r="L363" s="55" t="s">
        <v>139</v>
      </c>
      <c r="M363" s="55" t="s">
        <v>142</v>
      </c>
      <c r="N363" s="55" t="s">
        <v>139</v>
      </c>
      <c r="T363" s="107" t="s">
        <v>1569</v>
      </c>
      <c r="U363" s="106" t="str">
        <f>CONCATENATE([2]Sheet1!T29,".",[2]Sheet1!U29)</f>
        <v>9.9</v>
      </c>
    </row>
    <row r="364" spans="1:21">
      <c r="A364" s="2">
        <v>134</v>
      </c>
      <c r="B364" s="2" t="s">
        <v>1597</v>
      </c>
      <c r="D364" s="106" t="str">
        <f>CONCATENATE([2]Sheet1!T30,".",[2]Sheet1!U30)</f>
        <v>8.37</v>
      </c>
      <c r="E364" s="106" t="str">
        <f>CONCATENATE([2]Sheet1!T30,".",[2]Sheet1!U30)</f>
        <v>8.37</v>
      </c>
      <c r="F364" s="55">
        <v>0</v>
      </c>
      <c r="G364" s="55" t="s">
        <v>141</v>
      </c>
      <c r="H364" s="55" t="s">
        <v>140</v>
      </c>
      <c r="I364" s="2" t="s">
        <v>270</v>
      </c>
      <c r="J364" t="s">
        <v>362</v>
      </c>
      <c r="L364" s="55" t="s">
        <v>139</v>
      </c>
      <c r="M364" s="55" t="s">
        <v>142</v>
      </c>
      <c r="N364" s="55" t="s">
        <v>139</v>
      </c>
      <c r="T364" s="107" t="s">
        <v>1569</v>
      </c>
      <c r="U364" s="106" t="str">
        <f>CONCATENATE([2]Sheet1!T30,".",[2]Sheet1!U30)</f>
        <v>8.37</v>
      </c>
    </row>
    <row r="365" spans="1:21">
      <c r="A365" s="2">
        <v>144</v>
      </c>
      <c r="B365" s="2" t="s">
        <v>1598</v>
      </c>
      <c r="D365" s="106" t="str">
        <f>CONCATENATE([2]Sheet1!T31,".",[2]Sheet1!U31)</f>
        <v>9.30</v>
      </c>
      <c r="E365" s="106" t="str">
        <f>CONCATENATE([2]Sheet1!T31,".",[2]Sheet1!U31)</f>
        <v>9.30</v>
      </c>
      <c r="F365" s="55">
        <v>0</v>
      </c>
      <c r="G365" s="55" t="s">
        <v>141</v>
      </c>
      <c r="H365" s="55" t="s">
        <v>140</v>
      </c>
      <c r="I365" s="2" t="s">
        <v>270</v>
      </c>
      <c r="J365" t="s">
        <v>362</v>
      </c>
      <c r="L365" s="55" t="s">
        <v>139</v>
      </c>
      <c r="M365" s="55" t="s">
        <v>142</v>
      </c>
      <c r="N365" s="55" t="s">
        <v>139</v>
      </c>
      <c r="T365" s="107" t="s">
        <v>1569</v>
      </c>
      <c r="U365" s="106" t="str">
        <f>CONCATENATE([2]Sheet1!T31,".",[2]Sheet1!U31)</f>
        <v>9.30</v>
      </c>
    </row>
    <row r="366" spans="1:21">
      <c r="A366" s="2">
        <v>147</v>
      </c>
      <c r="B366" s="2" t="s">
        <v>1195</v>
      </c>
      <c r="D366" s="106" t="str">
        <f>CONCATENATE([2]Sheet1!T32,".",[2]Sheet1!U32)</f>
        <v>6.29</v>
      </c>
      <c r="E366" s="106" t="str">
        <f>CONCATENATE([2]Sheet1!T32,".",[2]Sheet1!U32)</f>
        <v>6.29</v>
      </c>
      <c r="F366" s="55">
        <v>0</v>
      </c>
      <c r="G366" s="55" t="s">
        <v>141</v>
      </c>
      <c r="H366" s="55" t="s">
        <v>140</v>
      </c>
      <c r="I366" s="2" t="s">
        <v>270</v>
      </c>
      <c r="J366" t="s">
        <v>362</v>
      </c>
      <c r="L366" s="55" t="s">
        <v>139</v>
      </c>
      <c r="M366" s="55" t="s">
        <v>142</v>
      </c>
      <c r="N366" s="55" t="s">
        <v>139</v>
      </c>
      <c r="T366" s="107" t="s">
        <v>1569</v>
      </c>
      <c r="U366" s="106" t="str">
        <f>CONCATENATE([2]Sheet1!T32,".",[2]Sheet1!U32)</f>
        <v>6.29</v>
      </c>
    </row>
    <row r="367" spans="1:21">
      <c r="A367" s="2">
        <v>153</v>
      </c>
      <c r="B367" s="2" t="s">
        <v>1599</v>
      </c>
      <c r="D367" s="106" t="str">
        <f>CONCATENATE([2]Sheet1!T33,".",[2]Sheet1!U33)</f>
        <v>5.22</v>
      </c>
      <c r="E367" s="106" t="str">
        <f>CONCATENATE([2]Sheet1!T33,".",[2]Sheet1!U33)</f>
        <v>5.22</v>
      </c>
      <c r="F367" s="55">
        <v>0</v>
      </c>
      <c r="G367" s="55" t="s">
        <v>141</v>
      </c>
      <c r="H367" s="55" t="s">
        <v>140</v>
      </c>
      <c r="I367" s="2" t="s">
        <v>270</v>
      </c>
      <c r="J367" t="s">
        <v>362</v>
      </c>
      <c r="L367" s="55" t="s">
        <v>139</v>
      </c>
      <c r="M367" s="55" t="s">
        <v>142</v>
      </c>
      <c r="N367" s="55" t="s">
        <v>139</v>
      </c>
      <c r="T367" s="107" t="s">
        <v>1569</v>
      </c>
      <c r="U367" s="106" t="str">
        <f>CONCATENATE([2]Sheet1!T33,".",[2]Sheet1!U33)</f>
        <v>5.22</v>
      </c>
    </row>
    <row r="368" spans="1:21">
      <c r="A368" s="2">
        <v>154</v>
      </c>
      <c r="B368" s="2" t="s">
        <v>1600</v>
      </c>
      <c r="D368" s="106" t="str">
        <f>CONCATENATE([2]Sheet1!T34,".",[2]Sheet1!U34)</f>
        <v>9.23</v>
      </c>
      <c r="E368" s="106" t="str">
        <f>CONCATENATE([2]Sheet1!T34,".",[2]Sheet1!U34)</f>
        <v>9.23</v>
      </c>
      <c r="F368" s="55">
        <v>0</v>
      </c>
      <c r="G368" s="55" t="s">
        <v>141</v>
      </c>
      <c r="H368" s="55" t="s">
        <v>140</v>
      </c>
      <c r="I368" s="2" t="s">
        <v>270</v>
      </c>
      <c r="J368" t="s">
        <v>236</v>
      </c>
      <c r="L368" s="55" t="s">
        <v>139</v>
      </c>
      <c r="M368" s="55" t="s">
        <v>142</v>
      </c>
      <c r="N368" s="55" t="s">
        <v>139</v>
      </c>
      <c r="T368" s="107" t="s">
        <v>1569</v>
      </c>
      <c r="U368" s="106" t="str">
        <f>CONCATENATE([2]Sheet1!T34,".",[2]Sheet1!U34)</f>
        <v>9.23</v>
      </c>
    </row>
    <row r="369" spans="1:21">
      <c r="A369" s="2">
        <v>156</v>
      </c>
      <c r="B369" s="2" t="s">
        <v>1601</v>
      </c>
      <c r="D369" s="106" t="str">
        <f>CONCATENATE([2]Sheet1!T35,".",[2]Sheet1!U35)</f>
        <v>11.10</v>
      </c>
      <c r="E369" s="106" t="str">
        <f>CONCATENATE([2]Sheet1!T35,".",[2]Sheet1!U35)</f>
        <v>11.10</v>
      </c>
      <c r="F369" s="55">
        <v>0</v>
      </c>
      <c r="G369" s="55" t="s">
        <v>141</v>
      </c>
      <c r="H369" s="55" t="s">
        <v>140</v>
      </c>
      <c r="I369" s="2" t="s">
        <v>270</v>
      </c>
      <c r="J369" t="s">
        <v>362</v>
      </c>
      <c r="L369" s="55" t="s">
        <v>139</v>
      </c>
      <c r="M369" s="55" t="s">
        <v>142</v>
      </c>
      <c r="N369" s="55" t="s">
        <v>139</v>
      </c>
      <c r="T369" s="107" t="s">
        <v>1569</v>
      </c>
      <c r="U369" s="106" t="str">
        <f>CONCATENATE([2]Sheet1!T35,".",[2]Sheet1!U35)</f>
        <v>11.10</v>
      </c>
    </row>
    <row r="370" spans="1:21">
      <c r="A370" s="2">
        <v>160</v>
      </c>
      <c r="B370" s="2" t="s">
        <v>1602</v>
      </c>
      <c r="D370" s="106" t="str">
        <f>CONCATENATE([2]Sheet1!T36,".",[2]Sheet1!U36)</f>
        <v>10.9</v>
      </c>
      <c r="E370" s="106" t="str">
        <f>CONCATENATE([2]Sheet1!T36,".",[2]Sheet1!U36)</f>
        <v>10.9</v>
      </c>
      <c r="F370" s="55">
        <v>0</v>
      </c>
      <c r="G370" s="55" t="s">
        <v>141</v>
      </c>
      <c r="H370" s="55" t="s">
        <v>140</v>
      </c>
      <c r="I370" s="2" t="s">
        <v>270</v>
      </c>
      <c r="J370" t="s">
        <v>1669</v>
      </c>
      <c r="L370" s="55" t="s">
        <v>139</v>
      </c>
      <c r="M370" s="55" t="s">
        <v>142</v>
      </c>
      <c r="N370" s="55" t="s">
        <v>139</v>
      </c>
      <c r="T370" s="107" t="s">
        <v>1569</v>
      </c>
      <c r="U370" s="106" t="str">
        <f>CONCATENATE([2]Sheet1!T36,".",[2]Sheet1!U36)</f>
        <v>10.9</v>
      </c>
    </row>
    <row r="371" spans="1:21">
      <c r="A371" s="2">
        <v>162</v>
      </c>
      <c r="B371" s="2" t="s">
        <v>1603</v>
      </c>
      <c r="D371" s="106" t="str">
        <f>CONCATENATE([2]Sheet1!T37,".",[2]Sheet1!U37)</f>
        <v>6.24</v>
      </c>
      <c r="E371" s="106" t="str">
        <f>CONCATENATE([2]Sheet1!T37,".",[2]Sheet1!U37)</f>
        <v>6.24</v>
      </c>
      <c r="F371" s="55">
        <v>0</v>
      </c>
      <c r="G371" s="55" t="s">
        <v>141</v>
      </c>
      <c r="H371" s="55" t="s">
        <v>140</v>
      </c>
      <c r="I371" s="2" t="s">
        <v>270</v>
      </c>
      <c r="J371" t="s">
        <v>362</v>
      </c>
      <c r="L371" s="55" t="s">
        <v>139</v>
      </c>
      <c r="M371" s="55" t="s">
        <v>142</v>
      </c>
      <c r="N371" s="55" t="s">
        <v>139</v>
      </c>
      <c r="T371" s="107" t="s">
        <v>1569</v>
      </c>
      <c r="U371" s="106" t="str">
        <f>CONCATENATE([2]Sheet1!T37,".",[2]Sheet1!U37)</f>
        <v>6.24</v>
      </c>
    </row>
    <row r="372" spans="1:21">
      <c r="A372" s="2">
        <v>164</v>
      </c>
      <c r="B372" s="2" t="s">
        <v>1604</v>
      </c>
      <c r="D372" s="106" t="str">
        <f>CONCATENATE([2]Sheet1!T38,".",[2]Sheet1!U38)</f>
        <v>10.15</v>
      </c>
      <c r="E372" s="106" t="str">
        <f>CONCATENATE([2]Sheet1!T38,".",[2]Sheet1!U38)</f>
        <v>10.15</v>
      </c>
      <c r="F372" s="55">
        <v>0</v>
      </c>
      <c r="G372" s="55" t="s">
        <v>141</v>
      </c>
      <c r="H372" s="55" t="s">
        <v>140</v>
      </c>
      <c r="I372" s="2" t="s">
        <v>270</v>
      </c>
      <c r="J372" t="s">
        <v>362</v>
      </c>
      <c r="L372" s="55" t="s">
        <v>139</v>
      </c>
      <c r="M372" s="55" t="s">
        <v>142</v>
      </c>
      <c r="N372" s="55" t="s">
        <v>139</v>
      </c>
      <c r="T372" s="107" t="s">
        <v>1569</v>
      </c>
      <c r="U372" s="106" t="str">
        <f>CONCATENATE([2]Sheet1!T38,".",[2]Sheet1!U38)</f>
        <v>10.15</v>
      </c>
    </row>
    <row r="373" spans="1:21">
      <c r="A373" s="2">
        <v>165</v>
      </c>
      <c r="B373" s="2" t="s">
        <v>1605</v>
      </c>
      <c r="D373" s="106" t="str">
        <f>CONCATENATE([2]Sheet1!T39,".",[2]Sheet1!U39)</f>
        <v>7.4</v>
      </c>
      <c r="E373" s="106" t="str">
        <f>CONCATENATE([2]Sheet1!T39,".",[2]Sheet1!U39)</f>
        <v>7.4</v>
      </c>
      <c r="F373" s="55">
        <v>0</v>
      </c>
      <c r="G373" s="55" t="s">
        <v>141</v>
      </c>
      <c r="H373" s="55" t="s">
        <v>140</v>
      </c>
      <c r="I373" s="2" t="s">
        <v>270</v>
      </c>
      <c r="J373" t="s">
        <v>236</v>
      </c>
      <c r="L373" s="55" t="s">
        <v>139</v>
      </c>
      <c r="M373" s="55" t="s">
        <v>142</v>
      </c>
      <c r="N373" s="55" t="s">
        <v>139</v>
      </c>
      <c r="T373" s="107" t="s">
        <v>1569</v>
      </c>
      <c r="U373" s="106" t="str">
        <f>CONCATENATE([2]Sheet1!T39,".",[2]Sheet1!U39)</f>
        <v>7.4</v>
      </c>
    </row>
    <row r="374" spans="1:21">
      <c r="A374" s="2">
        <v>167</v>
      </c>
      <c r="B374" s="2" t="s">
        <v>1606</v>
      </c>
      <c r="D374" s="106" t="str">
        <f>CONCATENATE([2]Sheet1!T40,".",[2]Sheet1!U40)</f>
        <v>9.0</v>
      </c>
      <c r="E374" s="106" t="str">
        <f>CONCATENATE([2]Sheet1!T40,".",[2]Sheet1!U40)</f>
        <v>9.0</v>
      </c>
      <c r="F374" s="55">
        <v>0</v>
      </c>
      <c r="G374" s="55" t="s">
        <v>141</v>
      </c>
      <c r="H374" s="55" t="s">
        <v>140</v>
      </c>
      <c r="I374" s="2" t="s">
        <v>270</v>
      </c>
      <c r="J374" t="s">
        <v>236</v>
      </c>
      <c r="L374" s="55" t="s">
        <v>139</v>
      </c>
      <c r="M374" s="55" t="s">
        <v>142</v>
      </c>
      <c r="N374" s="55" t="s">
        <v>139</v>
      </c>
      <c r="T374" s="107" t="s">
        <v>1569</v>
      </c>
      <c r="U374" s="106" t="str">
        <f>CONCATENATE([2]Sheet1!T40,".",[2]Sheet1!U40)</f>
        <v>9.0</v>
      </c>
    </row>
    <row r="375" spans="1:21">
      <c r="A375" s="2">
        <v>172</v>
      </c>
      <c r="B375" s="2" t="s">
        <v>1607</v>
      </c>
      <c r="D375" s="106" t="str">
        <f>CONCATENATE([2]Sheet1!T41,".",[2]Sheet1!U41)</f>
        <v>6.17</v>
      </c>
      <c r="E375" s="106" t="str">
        <f>CONCATENATE([2]Sheet1!T41,".",[2]Sheet1!U41)</f>
        <v>6.17</v>
      </c>
      <c r="F375" s="55">
        <v>0</v>
      </c>
      <c r="G375" s="55" t="s">
        <v>141</v>
      </c>
      <c r="H375" s="55" t="s">
        <v>140</v>
      </c>
      <c r="I375" s="2" t="s">
        <v>270</v>
      </c>
      <c r="J375" t="s">
        <v>362</v>
      </c>
      <c r="L375" s="55" t="s">
        <v>139</v>
      </c>
      <c r="M375" s="55" t="s">
        <v>142</v>
      </c>
      <c r="N375" s="55" t="s">
        <v>139</v>
      </c>
      <c r="T375" s="107" t="s">
        <v>1569</v>
      </c>
      <c r="U375" s="106" t="str">
        <f>CONCATENATE([2]Sheet1!T41,".",[2]Sheet1!U41)</f>
        <v>6.17</v>
      </c>
    </row>
    <row r="376" spans="1:21">
      <c r="A376" s="2">
        <v>182</v>
      </c>
      <c r="B376" s="2" t="s">
        <v>1608</v>
      </c>
      <c r="D376" s="106" t="str">
        <f>CONCATENATE([2]Sheet1!T42,".",[2]Sheet1!U42)</f>
        <v>10.17</v>
      </c>
      <c r="E376" s="106" t="str">
        <f>CONCATENATE([2]Sheet1!T42,".",[2]Sheet1!U42)</f>
        <v>10.17</v>
      </c>
      <c r="F376" s="55">
        <v>0</v>
      </c>
      <c r="G376" s="55" t="s">
        <v>141</v>
      </c>
      <c r="H376" s="55" t="s">
        <v>140</v>
      </c>
      <c r="I376" s="2" t="s">
        <v>270</v>
      </c>
      <c r="J376" t="s">
        <v>236</v>
      </c>
      <c r="L376" s="55" t="s">
        <v>139</v>
      </c>
      <c r="M376" s="55" t="s">
        <v>142</v>
      </c>
      <c r="N376" s="55" t="s">
        <v>139</v>
      </c>
      <c r="T376" s="107" t="s">
        <v>1569</v>
      </c>
      <c r="U376" s="106" t="str">
        <f>CONCATENATE([2]Sheet1!T42,".",[2]Sheet1!U42)</f>
        <v>10.17</v>
      </c>
    </row>
    <row r="377" spans="1:21">
      <c r="A377" s="2">
        <v>189</v>
      </c>
      <c r="B377" s="2" t="s">
        <v>1609</v>
      </c>
      <c r="D377" s="106" t="str">
        <f>CONCATENATE([2]Sheet1!T43,".",[2]Sheet1!U43)</f>
        <v>5.6</v>
      </c>
      <c r="E377" s="106" t="str">
        <f>CONCATENATE([2]Sheet1!T43,".",[2]Sheet1!U43)</f>
        <v>5.6</v>
      </c>
      <c r="F377" s="55">
        <v>0</v>
      </c>
      <c r="G377" s="55" t="s">
        <v>141</v>
      </c>
      <c r="H377" s="55" t="s">
        <v>140</v>
      </c>
      <c r="I377" s="2" t="s">
        <v>270</v>
      </c>
      <c r="J377" t="s">
        <v>362</v>
      </c>
      <c r="L377" s="55" t="s">
        <v>139</v>
      </c>
      <c r="M377" s="55" t="s">
        <v>142</v>
      </c>
      <c r="N377" s="55" t="s">
        <v>139</v>
      </c>
      <c r="T377" s="107" t="s">
        <v>1569</v>
      </c>
      <c r="U377" s="106" t="str">
        <f>CONCATENATE([2]Sheet1!T43,".",[2]Sheet1!U43)</f>
        <v>5.6</v>
      </c>
    </row>
    <row r="378" spans="1:21">
      <c r="A378" s="2">
        <v>192</v>
      </c>
      <c r="B378" s="2" t="s">
        <v>1610</v>
      </c>
      <c r="D378" s="106" t="str">
        <f>CONCATENATE([2]Sheet1!T44,".",[2]Sheet1!U44)</f>
        <v>13.22</v>
      </c>
      <c r="E378" s="106" t="str">
        <f>CONCATENATE([2]Sheet1!T44,".",[2]Sheet1!U44)</f>
        <v>13.22</v>
      </c>
      <c r="F378" s="55">
        <v>0</v>
      </c>
      <c r="G378" s="55" t="s">
        <v>141</v>
      </c>
      <c r="H378" s="55" t="s">
        <v>140</v>
      </c>
      <c r="I378" s="2" t="s">
        <v>270</v>
      </c>
      <c r="J378" t="s">
        <v>1668</v>
      </c>
      <c r="L378" s="55" t="s">
        <v>139</v>
      </c>
      <c r="M378" s="55" t="s">
        <v>142</v>
      </c>
      <c r="N378" s="55" t="s">
        <v>139</v>
      </c>
      <c r="T378" s="107" t="s">
        <v>1569</v>
      </c>
      <c r="U378" s="106" t="str">
        <f>CONCATENATE([2]Sheet1!T44,".",[2]Sheet1!U44)</f>
        <v>13.22</v>
      </c>
    </row>
    <row r="379" spans="1:21">
      <c r="A379" s="2">
        <v>202</v>
      </c>
      <c r="B379" s="2" t="s">
        <v>1611</v>
      </c>
      <c r="D379" s="106" t="str">
        <f>CONCATENATE([2]Sheet1!T45,".",[2]Sheet1!U45)</f>
        <v>5.9</v>
      </c>
      <c r="E379" s="106" t="str">
        <f>CONCATENATE([2]Sheet1!T45,".",[2]Sheet1!U45)</f>
        <v>5.9</v>
      </c>
      <c r="F379" s="55">
        <v>0</v>
      </c>
      <c r="G379" s="55" t="s">
        <v>141</v>
      </c>
      <c r="H379" s="55" t="s">
        <v>140</v>
      </c>
      <c r="I379" s="2" t="s">
        <v>270</v>
      </c>
      <c r="J379" t="s">
        <v>362</v>
      </c>
      <c r="L379" s="55" t="s">
        <v>139</v>
      </c>
      <c r="M379" s="55" t="s">
        <v>142</v>
      </c>
      <c r="N379" s="55" t="s">
        <v>139</v>
      </c>
      <c r="T379" s="107" t="s">
        <v>1569</v>
      </c>
      <c r="U379" s="106" t="str">
        <f>CONCATENATE([2]Sheet1!T45,".",[2]Sheet1!U45)</f>
        <v>5.9</v>
      </c>
    </row>
    <row r="380" spans="1:21">
      <c r="A380" s="2">
        <v>208</v>
      </c>
      <c r="B380" s="2" t="s">
        <v>1612</v>
      </c>
      <c r="D380" s="106" t="str">
        <f>CONCATENATE([2]Sheet1!T46,".",[2]Sheet1!U46)</f>
        <v>9.35</v>
      </c>
      <c r="E380" s="106" t="str">
        <f>CONCATENATE([2]Sheet1!T46,".",[2]Sheet1!U46)</f>
        <v>9.35</v>
      </c>
      <c r="F380" s="55">
        <v>0</v>
      </c>
      <c r="G380" s="55" t="s">
        <v>141</v>
      </c>
      <c r="H380" s="55" t="s">
        <v>140</v>
      </c>
      <c r="I380" s="2" t="s">
        <v>270</v>
      </c>
      <c r="J380" t="s">
        <v>362</v>
      </c>
      <c r="L380" s="55" t="s">
        <v>139</v>
      </c>
      <c r="M380" s="55" t="s">
        <v>142</v>
      </c>
      <c r="N380" s="55" t="s">
        <v>139</v>
      </c>
      <c r="T380" s="107" t="s">
        <v>1569</v>
      </c>
      <c r="U380" s="106" t="str">
        <f>CONCATENATE([2]Sheet1!T46,".",[2]Sheet1!U46)</f>
        <v>9.35</v>
      </c>
    </row>
    <row r="381" spans="1:21">
      <c r="A381" s="2">
        <v>214</v>
      </c>
      <c r="B381" s="2" t="s">
        <v>1613</v>
      </c>
      <c r="D381" s="106" t="str">
        <f>CONCATENATE([2]Sheet1!T47,".",[2]Sheet1!U47)</f>
        <v>7.0</v>
      </c>
      <c r="E381" s="106" t="str">
        <f>CONCATENATE([2]Sheet1!T47,".",[2]Sheet1!U47)</f>
        <v>7.0</v>
      </c>
      <c r="F381" s="55">
        <v>0</v>
      </c>
      <c r="G381" s="55" t="s">
        <v>141</v>
      </c>
      <c r="H381" s="55" t="s">
        <v>140</v>
      </c>
      <c r="I381" s="2" t="s">
        <v>270</v>
      </c>
      <c r="J381" t="s">
        <v>362</v>
      </c>
      <c r="L381" s="55" t="s">
        <v>139</v>
      </c>
      <c r="M381" s="55" t="s">
        <v>142</v>
      </c>
      <c r="N381" s="55" t="s">
        <v>139</v>
      </c>
      <c r="T381" s="107" t="s">
        <v>1569</v>
      </c>
      <c r="U381" s="106" t="str">
        <f>CONCATENATE([2]Sheet1!T47,".",[2]Sheet1!U47)</f>
        <v>7.0</v>
      </c>
    </row>
    <row r="382" spans="1:21">
      <c r="A382" s="2">
        <v>219</v>
      </c>
      <c r="B382" s="2" t="s">
        <v>1614</v>
      </c>
      <c r="D382" s="106" t="str">
        <f>CONCATENATE([2]Sheet1!T48,".",[2]Sheet1!U48)</f>
        <v>6.16</v>
      </c>
      <c r="E382" s="106" t="str">
        <f>CONCATENATE([2]Sheet1!T48,".",[2]Sheet1!U48)</f>
        <v>6.16</v>
      </c>
      <c r="F382" s="55">
        <v>0</v>
      </c>
      <c r="G382" s="55" t="s">
        <v>141</v>
      </c>
      <c r="H382" s="55" t="s">
        <v>140</v>
      </c>
      <c r="I382" s="2" t="s">
        <v>270</v>
      </c>
      <c r="J382" t="s">
        <v>362</v>
      </c>
      <c r="L382" s="55" t="s">
        <v>139</v>
      </c>
      <c r="M382" s="55" t="s">
        <v>142</v>
      </c>
      <c r="N382" s="55" t="s">
        <v>139</v>
      </c>
      <c r="T382" s="107" t="s">
        <v>1569</v>
      </c>
      <c r="U382" s="106" t="str">
        <f>CONCATENATE([2]Sheet1!T48,".",[2]Sheet1!U48)</f>
        <v>6.16</v>
      </c>
    </row>
    <row r="383" spans="1:21">
      <c r="A383" s="2">
        <v>223</v>
      </c>
      <c r="B383" s="2" t="s">
        <v>1615</v>
      </c>
      <c r="D383" s="106" t="str">
        <f>CONCATENATE([2]Sheet1!T49,".",[2]Sheet1!U49)</f>
        <v>6.24</v>
      </c>
      <c r="E383" s="106" t="str">
        <f>CONCATENATE([2]Sheet1!T49,".",[2]Sheet1!U49)</f>
        <v>6.24</v>
      </c>
      <c r="F383" s="55">
        <v>0</v>
      </c>
      <c r="G383" s="55" t="s">
        <v>141</v>
      </c>
      <c r="H383" s="55" t="s">
        <v>140</v>
      </c>
      <c r="I383" s="2" t="s">
        <v>270</v>
      </c>
      <c r="J383" t="s">
        <v>362</v>
      </c>
      <c r="L383" s="55" t="s">
        <v>139</v>
      </c>
      <c r="M383" s="55" t="s">
        <v>142</v>
      </c>
      <c r="N383" s="55" t="s">
        <v>139</v>
      </c>
      <c r="T383" s="107" t="s">
        <v>1569</v>
      </c>
      <c r="U383" s="106" t="str">
        <f>CONCATENATE([2]Sheet1!T49,".",[2]Sheet1!U49)</f>
        <v>6.24</v>
      </c>
    </row>
    <row r="384" spans="1:21">
      <c r="A384" s="2">
        <v>224</v>
      </c>
      <c r="B384" s="2" t="s">
        <v>1616</v>
      </c>
      <c r="D384" s="106" t="str">
        <f>CONCATENATE([2]Sheet1!T50,".",[2]Sheet1!U50)</f>
        <v>7.16</v>
      </c>
      <c r="E384" s="106" t="str">
        <f>CONCATENATE([2]Sheet1!T50,".",[2]Sheet1!U50)</f>
        <v>7.16</v>
      </c>
      <c r="F384" s="55">
        <v>0</v>
      </c>
      <c r="G384" s="55" t="s">
        <v>141</v>
      </c>
      <c r="H384" s="55" t="s">
        <v>140</v>
      </c>
      <c r="I384" s="2" t="s">
        <v>270</v>
      </c>
      <c r="J384" t="s">
        <v>363</v>
      </c>
      <c r="L384" s="55" t="s">
        <v>139</v>
      </c>
      <c r="M384" s="55" t="s">
        <v>142</v>
      </c>
      <c r="N384" s="55" t="s">
        <v>139</v>
      </c>
      <c r="T384" s="107" t="s">
        <v>1569</v>
      </c>
      <c r="U384" s="106" t="str">
        <f>CONCATENATE([2]Sheet1!T50,".",[2]Sheet1!U50)</f>
        <v>7.16</v>
      </c>
    </row>
    <row r="385" spans="1:21">
      <c r="A385" s="2">
        <v>225</v>
      </c>
      <c r="B385" s="2" t="s">
        <v>1617</v>
      </c>
      <c r="D385" s="106" t="str">
        <f>CONCATENATE([2]Sheet1!T51,".",[2]Sheet1!U51)</f>
        <v>10.11</v>
      </c>
      <c r="E385" s="106" t="str">
        <f>CONCATENATE([2]Sheet1!T51,".",[2]Sheet1!U51)</f>
        <v>10.11</v>
      </c>
      <c r="F385" s="55">
        <v>0</v>
      </c>
      <c r="G385" s="55" t="s">
        <v>141</v>
      </c>
      <c r="H385" s="55" t="s">
        <v>140</v>
      </c>
      <c r="I385" s="2" t="s">
        <v>270</v>
      </c>
      <c r="J385" t="s">
        <v>362</v>
      </c>
      <c r="L385" s="55" t="s">
        <v>139</v>
      </c>
      <c r="M385" s="55" t="s">
        <v>142</v>
      </c>
      <c r="N385" s="55" t="s">
        <v>139</v>
      </c>
      <c r="T385" s="107" t="s">
        <v>1569</v>
      </c>
      <c r="U385" s="106" t="str">
        <f>CONCATENATE([2]Sheet1!T51,".",[2]Sheet1!U51)</f>
        <v>10.11</v>
      </c>
    </row>
    <row r="386" spans="1:21">
      <c r="A386" s="2">
        <v>226</v>
      </c>
      <c r="B386" s="2" t="s">
        <v>1618</v>
      </c>
      <c r="D386" s="106" t="str">
        <f>CONCATENATE([2]Sheet1!T52,".",[2]Sheet1!U52)</f>
        <v>8.6</v>
      </c>
      <c r="E386" s="106" t="str">
        <f>CONCATENATE([2]Sheet1!T52,".",[2]Sheet1!U52)</f>
        <v>8.6</v>
      </c>
      <c r="F386" s="55">
        <v>0</v>
      </c>
      <c r="G386" s="55" t="s">
        <v>141</v>
      </c>
      <c r="H386" s="55" t="s">
        <v>140</v>
      </c>
      <c r="I386" s="2" t="s">
        <v>270</v>
      </c>
      <c r="J386" t="s">
        <v>1668</v>
      </c>
      <c r="L386" s="55" t="s">
        <v>139</v>
      </c>
      <c r="M386" s="55" t="s">
        <v>142</v>
      </c>
      <c r="N386" s="55" t="s">
        <v>139</v>
      </c>
      <c r="T386" s="107" t="s">
        <v>1569</v>
      </c>
      <c r="U386" s="106" t="str">
        <f>CONCATENATE([2]Sheet1!T52,".",[2]Sheet1!U52)</f>
        <v>8.6</v>
      </c>
    </row>
    <row r="387" spans="1:21">
      <c r="A387" s="2">
        <v>228</v>
      </c>
      <c r="B387" s="2" t="s">
        <v>1619</v>
      </c>
      <c r="D387" s="106" t="str">
        <f>CONCATENATE([2]Sheet1!T53,".",[2]Sheet1!U53)</f>
        <v>10.2</v>
      </c>
      <c r="E387" s="106" t="str">
        <f>CONCATENATE([2]Sheet1!T53,".",[2]Sheet1!U53)</f>
        <v>10.2</v>
      </c>
      <c r="F387" s="55">
        <v>0</v>
      </c>
      <c r="G387" s="55" t="s">
        <v>141</v>
      </c>
      <c r="H387" s="55" t="s">
        <v>140</v>
      </c>
      <c r="I387" s="2" t="s">
        <v>270</v>
      </c>
      <c r="J387" t="s">
        <v>362</v>
      </c>
      <c r="L387" s="55" t="s">
        <v>139</v>
      </c>
      <c r="M387" s="55" t="s">
        <v>142</v>
      </c>
      <c r="N387" s="55" t="s">
        <v>139</v>
      </c>
      <c r="T387" s="107" t="s">
        <v>1569</v>
      </c>
      <c r="U387" s="106" t="str">
        <f>CONCATENATE([2]Sheet1!T53,".",[2]Sheet1!U53)</f>
        <v>10.2</v>
      </c>
    </row>
    <row r="388" spans="1:21">
      <c r="A388" s="2">
        <v>231</v>
      </c>
      <c r="B388" s="2" t="s">
        <v>1620</v>
      </c>
      <c r="D388" s="106" t="str">
        <f>CONCATENATE([2]Sheet1!T54,".",[2]Sheet1!U54)</f>
        <v>9.10</v>
      </c>
      <c r="E388" s="106" t="str">
        <f>CONCATENATE([2]Sheet1!T54,".",[2]Sheet1!U54)</f>
        <v>9.10</v>
      </c>
      <c r="F388" s="55">
        <v>0</v>
      </c>
      <c r="G388" s="55" t="s">
        <v>141</v>
      </c>
      <c r="H388" s="55" t="s">
        <v>140</v>
      </c>
      <c r="I388" s="2" t="s">
        <v>270</v>
      </c>
      <c r="J388" t="s">
        <v>1669</v>
      </c>
      <c r="L388" s="55" t="s">
        <v>139</v>
      </c>
      <c r="M388" s="55" t="s">
        <v>142</v>
      </c>
      <c r="N388" s="55" t="s">
        <v>139</v>
      </c>
      <c r="T388" s="107" t="s">
        <v>1569</v>
      </c>
      <c r="U388" s="106" t="str">
        <f>CONCATENATE([2]Sheet1!T54,".",[2]Sheet1!U54)</f>
        <v>9.10</v>
      </c>
    </row>
    <row r="389" spans="1:21">
      <c r="A389" s="2">
        <v>235</v>
      </c>
      <c r="B389" s="2" t="s">
        <v>1621</v>
      </c>
      <c r="D389" s="106" t="str">
        <f>CONCATENATE([2]Sheet1!T55,".",[2]Sheet1!U55)</f>
        <v>9.2</v>
      </c>
      <c r="E389" s="106" t="str">
        <f>CONCATENATE([2]Sheet1!T55,".",[2]Sheet1!U55)</f>
        <v>9.2</v>
      </c>
      <c r="F389" s="55">
        <v>0</v>
      </c>
      <c r="G389" s="55" t="s">
        <v>141</v>
      </c>
      <c r="H389" s="55" t="s">
        <v>140</v>
      </c>
      <c r="I389" s="2" t="s">
        <v>270</v>
      </c>
      <c r="J389" t="s">
        <v>362</v>
      </c>
      <c r="L389" s="55" t="s">
        <v>139</v>
      </c>
      <c r="M389" s="55" t="s">
        <v>142</v>
      </c>
      <c r="N389" s="55" t="s">
        <v>139</v>
      </c>
      <c r="T389" s="107" t="s">
        <v>1569</v>
      </c>
      <c r="U389" s="106" t="str">
        <f>CONCATENATE([2]Sheet1!T55,".",[2]Sheet1!U55)</f>
        <v>9.2</v>
      </c>
    </row>
    <row r="390" spans="1:21">
      <c r="A390" s="2">
        <v>242</v>
      </c>
      <c r="B390" s="2" t="s">
        <v>1622</v>
      </c>
      <c r="D390" s="106" t="str">
        <f>CONCATENATE([2]Sheet1!T56,".",[2]Sheet1!U56)</f>
        <v>6.0</v>
      </c>
      <c r="E390" s="106" t="str">
        <f>CONCATENATE([2]Sheet1!T56,".",[2]Sheet1!U56)</f>
        <v>6.0</v>
      </c>
      <c r="F390" s="55">
        <v>0</v>
      </c>
      <c r="G390" s="55" t="s">
        <v>141</v>
      </c>
      <c r="H390" s="55" t="s">
        <v>140</v>
      </c>
      <c r="I390" s="2" t="s">
        <v>270</v>
      </c>
      <c r="J390" t="s">
        <v>362</v>
      </c>
      <c r="L390" s="55" t="s">
        <v>139</v>
      </c>
      <c r="M390" s="55" t="s">
        <v>142</v>
      </c>
      <c r="N390" s="55" t="s">
        <v>139</v>
      </c>
      <c r="T390" s="107" t="s">
        <v>1569</v>
      </c>
      <c r="U390" s="106" t="str">
        <f>CONCATENATE([2]Sheet1!T56,".",[2]Sheet1!U56)</f>
        <v>6.0</v>
      </c>
    </row>
    <row r="391" spans="1:21">
      <c r="A391" s="2">
        <v>244</v>
      </c>
      <c r="B391" s="2" t="s">
        <v>1623</v>
      </c>
      <c r="D391" s="106" t="str">
        <f>CONCATENATE([2]Sheet1!T57,".",[2]Sheet1!U57)</f>
        <v>6.0</v>
      </c>
      <c r="E391" s="106" t="str">
        <f>CONCATENATE([2]Sheet1!T57,".",[2]Sheet1!U57)</f>
        <v>6.0</v>
      </c>
      <c r="F391" s="55">
        <v>0</v>
      </c>
      <c r="G391" s="55" t="s">
        <v>141</v>
      </c>
      <c r="H391" s="55" t="s">
        <v>140</v>
      </c>
      <c r="I391" s="2" t="s">
        <v>270</v>
      </c>
      <c r="J391" t="s">
        <v>362</v>
      </c>
      <c r="L391" s="55" t="s">
        <v>139</v>
      </c>
      <c r="M391" s="55" t="s">
        <v>142</v>
      </c>
      <c r="N391" s="55" t="s">
        <v>139</v>
      </c>
      <c r="T391" s="107" t="s">
        <v>1569</v>
      </c>
      <c r="U391" s="106" t="str">
        <f>CONCATENATE([2]Sheet1!T57,".",[2]Sheet1!U57)</f>
        <v>6.0</v>
      </c>
    </row>
    <row r="392" spans="1:21">
      <c r="A392" s="2">
        <v>286</v>
      </c>
      <c r="B392" s="2" t="s">
        <v>1624</v>
      </c>
      <c r="D392" s="106" t="str">
        <f>CONCATENATE([2]Sheet1!T58,".",[2]Sheet1!U58)</f>
        <v>7.6</v>
      </c>
      <c r="E392" s="106" t="str">
        <f>CONCATENATE([2]Sheet1!T58,".",[2]Sheet1!U58)</f>
        <v>7.6</v>
      </c>
      <c r="F392" s="55">
        <v>0</v>
      </c>
      <c r="G392" s="55" t="s">
        <v>141</v>
      </c>
      <c r="H392" s="55" t="s">
        <v>140</v>
      </c>
      <c r="I392" s="2" t="s">
        <v>270</v>
      </c>
      <c r="J392" t="s">
        <v>236</v>
      </c>
      <c r="L392" s="55" t="s">
        <v>139</v>
      </c>
      <c r="M392" s="55" t="s">
        <v>142</v>
      </c>
      <c r="N392" s="55" t="s">
        <v>139</v>
      </c>
      <c r="T392" s="107" t="s">
        <v>1569</v>
      </c>
      <c r="U392" s="106" t="str">
        <f>CONCATENATE([2]Sheet1!T58,".",[2]Sheet1!U58)</f>
        <v>7.6</v>
      </c>
    </row>
    <row r="393" spans="1:21">
      <c r="A393" s="2">
        <v>291</v>
      </c>
      <c r="B393" s="2" t="s">
        <v>1625</v>
      </c>
      <c r="D393" s="106" t="str">
        <f>CONCATENATE([2]Sheet1!T59,".",[2]Sheet1!U59)</f>
        <v>7.9</v>
      </c>
      <c r="E393" s="106" t="str">
        <f>CONCATENATE([2]Sheet1!T59,".",[2]Sheet1!U59)</f>
        <v>7.9</v>
      </c>
      <c r="F393" s="55">
        <v>0</v>
      </c>
      <c r="G393" s="55" t="s">
        <v>141</v>
      </c>
      <c r="H393" s="55" t="s">
        <v>140</v>
      </c>
      <c r="I393" s="2" t="s">
        <v>270</v>
      </c>
      <c r="J393" t="s">
        <v>362</v>
      </c>
      <c r="L393" s="55" t="s">
        <v>139</v>
      </c>
      <c r="M393" s="55" t="s">
        <v>142</v>
      </c>
      <c r="N393" s="55" t="s">
        <v>139</v>
      </c>
      <c r="T393" s="107" t="s">
        <v>1569</v>
      </c>
      <c r="U393" s="106" t="str">
        <f>CONCATENATE([2]Sheet1!T59,".",[2]Sheet1!U59)</f>
        <v>7.9</v>
      </c>
    </row>
    <row r="394" spans="1:21">
      <c r="A394" s="2">
        <v>302</v>
      </c>
      <c r="B394" s="2" t="s">
        <v>1626</v>
      </c>
      <c r="D394" s="106" t="str">
        <f>CONCATENATE([2]Sheet1!T60,".",[2]Sheet1!U60)</f>
        <v>8.3</v>
      </c>
      <c r="E394" s="106" t="str">
        <f>CONCATENATE([2]Sheet1!T60,".",[2]Sheet1!U60)</f>
        <v>8.3</v>
      </c>
      <c r="F394" s="55">
        <v>0</v>
      </c>
      <c r="G394" s="55" t="s">
        <v>141</v>
      </c>
      <c r="H394" s="55" t="s">
        <v>140</v>
      </c>
      <c r="I394" s="2" t="s">
        <v>270</v>
      </c>
      <c r="J394" t="s">
        <v>362</v>
      </c>
      <c r="L394" s="55" t="s">
        <v>139</v>
      </c>
      <c r="M394" s="55" t="s">
        <v>142</v>
      </c>
      <c r="N394" s="55" t="s">
        <v>139</v>
      </c>
      <c r="T394" s="107" t="s">
        <v>1569</v>
      </c>
      <c r="U394" s="106" t="str">
        <f>CONCATENATE([2]Sheet1!T60,".",[2]Sheet1!U60)</f>
        <v>8.3</v>
      </c>
    </row>
    <row r="395" spans="1:21">
      <c r="A395" s="2">
        <v>318</v>
      </c>
      <c r="B395" s="2" t="s">
        <v>1627</v>
      </c>
      <c r="D395" s="106" t="str">
        <f>CONCATENATE([2]Sheet1!T61,".",[2]Sheet1!U61)</f>
        <v>5.36</v>
      </c>
      <c r="E395" s="106" t="str">
        <f>CONCATENATE([2]Sheet1!T61,".",[2]Sheet1!U61)</f>
        <v>5.36</v>
      </c>
      <c r="F395" s="55">
        <v>0</v>
      </c>
      <c r="G395" s="55" t="s">
        <v>141</v>
      </c>
      <c r="H395" s="55" t="s">
        <v>140</v>
      </c>
      <c r="I395" s="2" t="s">
        <v>270</v>
      </c>
      <c r="J395" t="s">
        <v>1668</v>
      </c>
      <c r="L395" s="55" t="s">
        <v>139</v>
      </c>
      <c r="M395" s="55" t="s">
        <v>142</v>
      </c>
      <c r="N395" s="55" t="s">
        <v>139</v>
      </c>
      <c r="T395" s="107" t="s">
        <v>1569</v>
      </c>
      <c r="U395" s="106" t="str">
        <f>CONCATENATE([2]Sheet1!T61,".",[2]Sheet1!U61)</f>
        <v>5.36</v>
      </c>
    </row>
    <row r="396" spans="1:21">
      <c r="A396" s="2">
        <v>319</v>
      </c>
      <c r="B396" s="2" t="s">
        <v>1628</v>
      </c>
      <c r="D396" s="106" t="str">
        <f>CONCATENATE([2]Sheet1!T62,".",[2]Sheet1!U62)</f>
        <v>7.20</v>
      </c>
      <c r="E396" s="106" t="str">
        <f>CONCATENATE([2]Sheet1!T62,".",[2]Sheet1!U62)</f>
        <v>7.20</v>
      </c>
      <c r="F396" s="55">
        <v>0</v>
      </c>
      <c r="G396" s="55" t="s">
        <v>141</v>
      </c>
      <c r="H396" s="55" t="s">
        <v>140</v>
      </c>
      <c r="I396" s="2" t="s">
        <v>270</v>
      </c>
      <c r="J396" t="s">
        <v>362</v>
      </c>
      <c r="L396" s="55" t="s">
        <v>139</v>
      </c>
      <c r="M396" s="55" t="s">
        <v>142</v>
      </c>
      <c r="N396" s="55" t="s">
        <v>139</v>
      </c>
      <c r="T396" s="107" t="s">
        <v>1569</v>
      </c>
      <c r="U396" s="106" t="str">
        <f>CONCATENATE([2]Sheet1!T62,".",[2]Sheet1!U62)</f>
        <v>7.20</v>
      </c>
    </row>
    <row r="397" spans="1:21">
      <c r="A397" s="2">
        <v>321</v>
      </c>
      <c r="B397" s="2" t="s">
        <v>1627</v>
      </c>
      <c r="D397" s="106" t="str">
        <f>CONCATENATE([2]Sheet1!T63,".",[2]Sheet1!U63)</f>
        <v>5.36</v>
      </c>
      <c r="E397" s="106" t="str">
        <f>CONCATENATE([2]Sheet1!T63,".",[2]Sheet1!U63)</f>
        <v>5.36</v>
      </c>
      <c r="F397" s="55">
        <v>0</v>
      </c>
      <c r="G397" s="55" t="s">
        <v>141</v>
      </c>
      <c r="H397" s="55" t="s">
        <v>140</v>
      </c>
      <c r="I397" s="2" t="s">
        <v>270</v>
      </c>
      <c r="J397" t="s">
        <v>1668</v>
      </c>
      <c r="L397" s="55" t="s">
        <v>139</v>
      </c>
      <c r="M397" s="55" t="s">
        <v>142</v>
      </c>
      <c r="N397" s="55" t="s">
        <v>139</v>
      </c>
      <c r="T397" s="107" t="s">
        <v>1569</v>
      </c>
      <c r="U397" s="106" t="str">
        <f>CONCATENATE([2]Sheet1!T63,".",[2]Sheet1!U63)</f>
        <v>5.36</v>
      </c>
    </row>
    <row r="398" spans="1:21">
      <c r="A398" s="2">
        <v>324</v>
      </c>
      <c r="B398" s="2" t="s">
        <v>1629</v>
      </c>
      <c r="D398" s="106" t="str">
        <f>CONCATENATE([2]Sheet1!T64,".",[2]Sheet1!U64)</f>
        <v>12.32</v>
      </c>
      <c r="E398" s="106" t="str">
        <f>CONCATENATE([2]Sheet1!T64,".",[2]Sheet1!U64)</f>
        <v>12.32</v>
      </c>
      <c r="F398" s="55">
        <v>0</v>
      </c>
      <c r="G398" s="55" t="s">
        <v>141</v>
      </c>
      <c r="H398" s="55" t="s">
        <v>140</v>
      </c>
      <c r="I398" s="2" t="s">
        <v>270</v>
      </c>
      <c r="J398" t="s">
        <v>1669</v>
      </c>
      <c r="L398" s="55" t="s">
        <v>139</v>
      </c>
      <c r="M398" s="55" t="s">
        <v>142</v>
      </c>
      <c r="N398" s="55" t="s">
        <v>139</v>
      </c>
      <c r="T398" s="107" t="s">
        <v>1569</v>
      </c>
      <c r="U398" s="106" t="str">
        <f>CONCATENATE([2]Sheet1!T64,".",[2]Sheet1!U64)</f>
        <v>12.32</v>
      </c>
    </row>
    <row r="399" spans="1:21">
      <c r="A399" s="2">
        <v>325</v>
      </c>
      <c r="B399" s="2" t="s">
        <v>1630</v>
      </c>
      <c r="D399" s="106" t="str">
        <f>CONCATENATE([2]Sheet1!T65,".",[2]Sheet1!U65)</f>
        <v>8.19</v>
      </c>
      <c r="E399" s="106" t="str">
        <f>CONCATENATE([2]Sheet1!T65,".",[2]Sheet1!U65)</f>
        <v>8.19</v>
      </c>
      <c r="F399" s="55">
        <v>0</v>
      </c>
      <c r="G399" s="55" t="s">
        <v>141</v>
      </c>
      <c r="H399" s="55" t="s">
        <v>140</v>
      </c>
      <c r="I399" s="2" t="s">
        <v>270</v>
      </c>
      <c r="J399" t="s">
        <v>362</v>
      </c>
      <c r="L399" s="55" t="s">
        <v>139</v>
      </c>
      <c r="M399" s="55" t="s">
        <v>142</v>
      </c>
      <c r="N399" s="55" t="s">
        <v>139</v>
      </c>
      <c r="T399" s="107" t="s">
        <v>1569</v>
      </c>
      <c r="U399" s="106" t="str">
        <f>CONCATENATE([2]Sheet1!T65,".",[2]Sheet1!U65)</f>
        <v>8.19</v>
      </c>
    </row>
    <row r="400" spans="1:21">
      <c r="A400" s="2">
        <v>326</v>
      </c>
      <c r="B400" s="2" t="s">
        <v>1631</v>
      </c>
      <c r="D400" s="106" t="str">
        <f>CONCATENATE([2]Sheet1!T66,".",[2]Sheet1!U66)</f>
        <v>7.6</v>
      </c>
      <c r="E400" s="106" t="str">
        <f>CONCATENATE([2]Sheet1!T66,".",[2]Sheet1!U66)</f>
        <v>7.6</v>
      </c>
      <c r="F400" s="55">
        <v>0</v>
      </c>
      <c r="G400" s="55" t="s">
        <v>141</v>
      </c>
      <c r="H400" s="55" t="s">
        <v>140</v>
      </c>
      <c r="I400" s="2" t="s">
        <v>270</v>
      </c>
      <c r="J400" t="s">
        <v>362</v>
      </c>
      <c r="L400" s="55" t="s">
        <v>139</v>
      </c>
      <c r="M400" s="55" t="s">
        <v>142</v>
      </c>
      <c r="N400" s="55" t="s">
        <v>139</v>
      </c>
      <c r="T400" s="107" t="s">
        <v>1569</v>
      </c>
      <c r="U400" s="106" t="str">
        <f>CONCATENATE([2]Sheet1!T66,".",[2]Sheet1!U66)</f>
        <v>7.6</v>
      </c>
    </row>
    <row r="401" spans="1:21">
      <c r="A401" s="2">
        <v>327</v>
      </c>
      <c r="B401" s="2" t="s">
        <v>1616</v>
      </c>
      <c r="D401" s="106" t="str">
        <f>CONCATENATE([2]Sheet1!T67,".",[2]Sheet1!U67)</f>
        <v>7.16</v>
      </c>
      <c r="E401" s="106" t="str">
        <f>CONCATENATE([2]Sheet1!T67,".",[2]Sheet1!U67)</f>
        <v>7.16</v>
      </c>
      <c r="F401" s="55">
        <v>0</v>
      </c>
      <c r="G401" s="55" t="s">
        <v>141</v>
      </c>
      <c r="H401" s="55" t="s">
        <v>140</v>
      </c>
      <c r="I401" s="2" t="s">
        <v>270</v>
      </c>
      <c r="J401" t="s">
        <v>363</v>
      </c>
      <c r="L401" s="55" t="s">
        <v>139</v>
      </c>
      <c r="M401" s="55" t="s">
        <v>142</v>
      </c>
      <c r="N401" s="55" t="s">
        <v>139</v>
      </c>
      <c r="T401" s="107" t="s">
        <v>1569</v>
      </c>
      <c r="U401" s="106" t="str">
        <f>CONCATENATE([2]Sheet1!T67,".",[2]Sheet1!U67)</f>
        <v>7.16</v>
      </c>
    </row>
    <row r="402" spans="1:21">
      <c r="A402" s="2">
        <v>328</v>
      </c>
      <c r="B402" s="2" t="s">
        <v>1632</v>
      </c>
      <c r="D402" s="106" t="str">
        <f>CONCATENATE([2]Sheet1!T68,".",[2]Sheet1!U68)</f>
        <v>7.16</v>
      </c>
      <c r="E402" s="106" t="str">
        <f>CONCATENATE([2]Sheet1!T68,".",[2]Sheet1!U68)</f>
        <v>7.16</v>
      </c>
      <c r="F402" s="55">
        <v>0</v>
      </c>
      <c r="G402" s="55" t="s">
        <v>141</v>
      </c>
      <c r="H402" s="55" t="s">
        <v>140</v>
      </c>
      <c r="I402" s="2" t="s">
        <v>270</v>
      </c>
      <c r="J402" t="s">
        <v>363</v>
      </c>
      <c r="L402" s="55" t="s">
        <v>139</v>
      </c>
      <c r="M402" s="55" t="s">
        <v>142</v>
      </c>
      <c r="N402" s="55" t="s">
        <v>139</v>
      </c>
      <c r="T402" s="107" t="s">
        <v>1569</v>
      </c>
      <c r="U402" s="106" t="str">
        <f>CONCATENATE([2]Sheet1!T68,".",[2]Sheet1!U68)</f>
        <v>7.16</v>
      </c>
    </row>
    <row r="403" spans="1:21">
      <c r="A403" s="2">
        <v>329</v>
      </c>
      <c r="B403" s="2" t="s">
        <v>1627</v>
      </c>
      <c r="D403" s="106" t="str">
        <f>CONCATENATE([2]Sheet1!T69,".",[2]Sheet1!U69)</f>
        <v>5.36</v>
      </c>
      <c r="E403" s="106" t="str">
        <f>CONCATENATE([2]Sheet1!T69,".",[2]Sheet1!U69)</f>
        <v>5.36</v>
      </c>
      <c r="F403" s="55">
        <v>0</v>
      </c>
      <c r="G403" s="55" t="s">
        <v>141</v>
      </c>
      <c r="H403" s="55" t="s">
        <v>140</v>
      </c>
      <c r="I403" s="2" t="s">
        <v>270</v>
      </c>
      <c r="J403" t="s">
        <v>1668</v>
      </c>
      <c r="L403" s="55" t="s">
        <v>139</v>
      </c>
      <c r="M403" s="55" t="s">
        <v>142</v>
      </c>
      <c r="N403" s="55" t="s">
        <v>139</v>
      </c>
      <c r="T403" s="107" t="s">
        <v>1569</v>
      </c>
      <c r="U403" s="106" t="str">
        <f>CONCATENATE([2]Sheet1!T69,".",[2]Sheet1!U69)</f>
        <v>5.36</v>
      </c>
    </row>
    <row r="404" spans="1:21">
      <c r="A404" s="2">
        <v>332</v>
      </c>
      <c r="B404" s="2" t="s">
        <v>1633</v>
      </c>
      <c r="D404" s="106" t="str">
        <f>CONCATENATE([2]Sheet1!T70,".",[2]Sheet1!U70)</f>
        <v>7.21</v>
      </c>
      <c r="E404" s="106" t="str">
        <f>CONCATENATE([2]Sheet1!T70,".",[2]Sheet1!U70)</f>
        <v>7.21</v>
      </c>
      <c r="F404" s="55">
        <v>0</v>
      </c>
      <c r="G404" s="55" t="s">
        <v>141</v>
      </c>
      <c r="H404" s="55" t="s">
        <v>140</v>
      </c>
      <c r="I404" s="2" t="s">
        <v>270</v>
      </c>
      <c r="J404" t="s">
        <v>1668</v>
      </c>
      <c r="L404" s="55" t="s">
        <v>139</v>
      </c>
      <c r="M404" s="55" t="s">
        <v>142</v>
      </c>
      <c r="N404" s="55" t="s">
        <v>139</v>
      </c>
      <c r="T404" s="107" t="s">
        <v>1569</v>
      </c>
      <c r="U404" s="106" t="str">
        <f>CONCATENATE([2]Sheet1!T70,".",[2]Sheet1!U70)</f>
        <v>7.21</v>
      </c>
    </row>
    <row r="405" spans="1:21">
      <c r="A405" s="2">
        <v>335</v>
      </c>
      <c r="B405" s="2" t="s">
        <v>1634</v>
      </c>
      <c r="D405" s="106" t="str">
        <f>CONCATENATE([2]Sheet1!T71,".",[2]Sheet1!U71)</f>
        <v>11.17</v>
      </c>
      <c r="E405" s="106" t="str">
        <f>CONCATENATE([2]Sheet1!T71,".",[2]Sheet1!U71)</f>
        <v>11.17</v>
      </c>
      <c r="F405" s="55">
        <v>0</v>
      </c>
      <c r="G405" s="55" t="s">
        <v>141</v>
      </c>
      <c r="H405" s="55" t="s">
        <v>140</v>
      </c>
      <c r="I405" s="2" t="s">
        <v>270</v>
      </c>
      <c r="J405" t="s">
        <v>236</v>
      </c>
      <c r="L405" s="55" t="s">
        <v>139</v>
      </c>
      <c r="M405" s="55" t="s">
        <v>142</v>
      </c>
      <c r="N405" s="55" t="s">
        <v>139</v>
      </c>
      <c r="T405" s="107" t="s">
        <v>1569</v>
      </c>
      <c r="U405" s="106" t="str">
        <f>CONCATENATE([2]Sheet1!T71,".",[2]Sheet1!U71)</f>
        <v>11.17</v>
      </c>
    </row>
    <row r="406" spans="1:21">
      <c r="A406" s="2">
        <v>349</v>
      </c>
      <c r="B406" s="2" t="s">
        <v>1635</v>
      </c>
      <c r="D406" s="106" t="str">
        <f>CONCATENATE([2]Sheet1!T72,".",[2]Sheet1!U72)</f>
        <v>7.25</v>
      </c>
      <c r="E406" s="106" t="str">
        <f>CONCATENATE([2]Sheet1!T72,".",[2]Sheet1!U72)</f>
        <v>7.25</v>
      </c>
      <c r="F406" s="55">
        <v>0</v>
      </c>
      <c r="G406" s="55" t="s">
        <v>141</v>
      </c>
      <c r="H406" s="55" t="s">
        <v>140</v>
      </c>
      <c r="I406" s="2" t="s">
        <v>270</v>
      </c>
      <c r="J406" t="s">
        <v>1668</v>
      </c>
      <c r="L406" s="55" t="s">
        <v>139</v>
      </c>
      <c r="M406" s="55" t="s">
        <v>142</v>
      </c>
      <c r="N406" s="55" t="s">
        <v>139</v>
      </c>
      <c r="T406" s="107" t="s">
        <v>1569</v>
      </c>
      <c r="U406" s="106" t="str">
        <f>CONCATENATE([2]Sheet1!T72,".",[2]Sheet1!U72)</f>
        <v>7.25</v>
      </c>
    </row>
    <row r="407" spans="1:21">
      <c r="A407" s="2">
        <v>355</v>
      </c>
      <c r="B407" s="2" t="s">
        <v>1636</v>
      </c>
      <c r="D407" s="106" t="str">
        <f>CONCATENATE([2]Sheet1!T73,".",[2]Sheet1!U73)</f>
        <v>6.0</v>
      </c>
      <c r="E407" s="106" t="str">
        <f>CONCATENATE([2]Sheet1!T73,".",[2]Sheet1!U73)</f>
        <v>6.0</v>
      </c>
      <c r="F407" s="55">
        <v>0</v>
      </c>
      <c r="G407" s="55" t="s">
        <v>141</v>
      </c>
      <c r="H407" s="55" t="s">
        <v>140</v>
      </c>
      <c r="I407" s="2" t="s">
        <v>270</v>
      </c>
      <c r="J407" t="s">
        <v>1669</v>
      </c>
      <c r="L407" s="55" t="s">
        <v>139</v>
      </c>
      <c r="M407" s="55" t="s">
        <v>142</v>
      </c>
      <c r="N407" s="55" t="s">
        <v>139</v>
      </c>
      <c r="T407" s="107" t="s">
        <v>1569</v>
      </c>
      <c r="U407" s="106" t="str">
        <f>CONCATENATE([2]Sheet1!T73,".",[2]Sheet1!U73)</f>
        <v>6.0</v>
      </c>
    </row>
    <row r="408" spans="1:21">
      <c r="A408" s="2">
        <v>373</v>
      </c>
      <c r="B408" s="2" t="s">
        <v>1637</v>
      </c>
      <c r="D408" s="106" t="str">
        <f>CONCATENATE([2]Sheet1!T74,".",[2]Sheet1!U74)</f>
        <v>8.0</v>
      </c>
      <c r="E408" s="106" t="str">
        <f>CONCATENATE([2]Sheet1!T74,".",[2]Sheet1!U74)</f>
        <v>8.0</v>
      </c>
      <c r="F408" s="55">
        <v>0</v>
      </c>
      <c r="G408" s="55" t="s">
        <v>141</v>
      </c>
      <c r="H408" s="55" t="s">
        <v>140</v>
      </c>
      <c r="I408" s="2" t="s">
        <v>270</v>
      </c>
      <c r="J408" t="s">
        <v>362</v>
      </c>
      <c r="L408" s="55" t="s">
        <v>139</v>
      </c>
      <c r="M408" s="55" t="s">
        <v>142</v>
      </c>
      <c r="N408" s="55" t="s">
        <v>139</v>
      </c>
      <c r="T408" s="107" t="s">
        <v>1569</v>
      </c>
      <c r="U408" s="106" t="str">
        <f>CONCATENATE([2]Sheet1!T74,".",[2]Sheet1!U74)</f>
        <v>8.0</v>
      </c>
    </row>
    <row r="409" spans="1:21">
      <c r="A409" s="2">
        <v>375</v>
      </c>
      <c r="B409" s="2" t="s">
        <v>1638</v>
      </c>
      <c r="D409" s="106" t="str">
        <f>CONCATENATE([2]Sheet1!T75,".",[2]Sheet1!U75)</f>
        <v>6.29</v>
      </c>
      <c r="E409" s="106" t="str">
        <f>CONCATENATE([2]Sheet1!T75,".",[2]Sheet1!U75)</f>
        <v>6.29</v>
      </c>
      <c r="F409" s="55">
        <v>0</v>
      </c>
      <c r="G409" s="55" t="s">
        <v>141</v>
      </c>
      <c r="H409" s="55" t="s">
        <v>140</v>
      </c>
      <c r="I409" s="2" t="s">
        <v>270</v>
      </c>
      <c r="J409" t="s">
        <v>362</v>
      </c>
      <c r="L409" s="55" t="s">
        <v>139</v>
      </c>
      <c r="M409" s="55" t="s">
        <v>142</v>
      </c>
      <c r="N409" s="55" t="s">
        <v>139</v>
      </c>
      <c r="T409" s="107" t="s">
        <v>1569</v>
      </c>
      <c r="U409" s="106" t="str">
        <f>CONCATENATE([2]Sheet1!T75,".",[2]Sheet1!U75)</f>
        <v>6.29</v>
      </c>
    </row>
    <row r="410" spans="1:21">
      <c r="A410" s="2">
        <v>382</v>
      </c>
      <c r="B410" s="2" t="s">
        <v>1639</v>
      </c>
      <c r="D410" s="106" t="str">
        <f>CONCATENATE([2]Sheet1!T76,".",[2]Sheet1!U76)</f>
        <v>9.21</v>
      </c>
      <c r="E410" s="106" t="str">
        <f>CONCATENATE([2]Sheet1!T76,".",[2]Sheet1!U76)</f>
        <v>9.21</v>
      </c>
      <c r="F410" s="55">
        <v>0</v>
      </c>
      <c r="G410" s="55" t="s">
        <v>141</v>
      </c>
      <c r="H410" s="55" t="s">
        <v>140</v>
      </c>
      <c r="I410" s="2" t="s">
        <v>270</v>
      </c>
      <c r="J410" t="s">
        <v>1668</v>
      </c>
      <c r="L410" s="55" t="s">
        <v>139</v>
      </c>
      <c r="M410" s="55" t="s">
        <v>142</v>
      </c>
      <c r="N410" s="55" t="s">
        <v>139</v>
      </c>
      <c r="T410" s="107" t="s">
        <v>1569</v>
      </c>
      <c r="U410" s="106" t="str">
        <f>CONCATENATE([2]Sheet1!T76,".",[2]Sheet1!U76)</f>
        <v>9.21</v>
      </c>
    </row>
    <row r="411" spans="1:21">
      <c r="A411" s="2">
        <v>383</v>
      </c>
      <c r="B411" s="2" t="s">
        <v>1640</v>
      </c>
      <c r="D411" s="106" t="str">
        <f>CONCATENATE([2]Sheet1!T77,".",[2]Sheet1!U77)</f>
        <v>7.2</v>
      </c>
      <c r="E411" s="106" t="str">
        <f>CONCATENATE([2]Sheet1!T77,".",[2]Sheet1!U77)</f>
        <v>7.2</v>
      </c>
      <c r="F411" s="55">
        <v>0</v>
      </c>
      <c r="G411" s="55" t="s">
        <v>141</v>
      </c>
      <c r="H411" s="55" t="s">
        <v>140</v>
      </c>
      <c r="I411" s="2" t="s">
        <v>270</v>
      </c>
      <c r="J411" t="s">
        <v>362</v>
      </c>
      <c r="L411" s="55" t="s">
        <v>139</v>
      </c>
      <c r="M411" s="55" t="s">
        <v>142</v>
      </c>
      <c r="N411" s="55" t="s">
        <v>139</v>
      </c>
      <c r="T411" s="107" t="s">
        <v>1569</v>
      </c>
      <c r="U411" s="106" t="str">
        <f>CONCATENATE([2]Sheet1!T77,".",[2]Sheet1!U77)</f>
        <v>7.2</v>
      </c>
    </row>
    <row r="412" spans="1:21">
      <c r="A412" s="2">
        <v>394</v>
      </c>
      <c r="B412" s="2" t="s">
        <v>1641</v>
      </c>
      <c r="D412" s="106" t="str">
        <f>CONCATENATE([2]Sheet1!T78,".",[2]Sheet1!U78)</f>
        <v>7.0</v>
      </c>
      <c r="E412" s="106" t="str">
        <f>CONCATENATE([2]Sheet1!T78,".",[2]Sheet1!U78)</f>
        <v>7.0</v>
      </c>
      <c r="F412" s="55">
        <v>0</v>
      </c>
      <c r="G412" s="55" t="s">
        <v>141</v>
      </c>
      <c r="H412" s="55" t="s">
        <v>140</v>
      </c>
      <c r="I412" s="2" t="s">
        <v>270</v>
      </c>
      <c r="J412" t="s">
        <v>1668</v>
      </c>
      <c r="L412" s="55" t="s">
        <v>139</v>
      </c>
      <c r="M412" s="55" t="s">
        <v>142</v>
      </c>
      <c r="N412" s="55" t="s">
        <v>139</v>
      </c>
      <c r="T412" s="107" t="s">
        <v>1569</v>
      </c>
      <c r="U412" s="106" t="str">
        <f>CONCATENATE([2]Sheet1!T78,".",[2]Sheet1!U78)</f>
        <v>7.0</v>
      </c>
    </row>
    <row r="413" spans="1:21">
      <c r="A413" s="2">
        <v>398</v>
      </c>
      <c r="B413" s="2" t="s">
        <v>1642</v>
      </c>
      <c r="D413" s="106" t="str">
        <f>CONCATENATE([2]Sheet1!T79,".",[2]Sheet1!U79)</f>
        <v>5.9</v>
      </c>
      <c r="E413" s="106" t="str">
        <f>CONCATENATE([2]Sheet1!T79,".",[2]Sheet1!U79)</f>
        <v>5.9</v>
      </c>
      <c r="F413" s="55">
        <v>0</v>
      </c>
      <c r="G413" s="55" t="s">
        <v>141</v>
      </c>
      <c r="H413" s="55" t="s">
        <v>140</v>
      </c>
      <c r="I413" s="2" t="s">
        <v>270</v>
      </c>
      <c r="J413" t="s">
        <v>1669</v>
      </c>
      <c r="L413" s="55" t="s">
        <v>139</v>
      </c>
      <c r="M413" s="55" t="s">
        <v>142</v>
      </c>
      <c r="N413" s="55" t="s">
        <v>139</v>
      </c>
      <c r="T413" s="107" t="s">
        <v>1569</v>
      </c>
      <c r="U413" s="106" t="str">
        <f>CONCATENATE([2]Sheet1!T79,".",[2]Sheet1!U79)</f>
        <v>5.9</v>
      </c>
    </row>
    <row r="414" spans="1:21">
      <c r="A414" s="2">
        <v>399</v>
      </c>
      <c r="B414" s="2" t="s">
        <v>1643</v>
      </c>
      <c r="D414" s="106" t="str">
        <f>CONCATENATE([2]Sheet1!T80,".",[2]Sheet1!U80)</f>
        <v>5.9</v>
      </c>
      <c r="E414" s="106" t="str">
        <f>CONCATENATE([2]Sheet1!T80,".",[2]Sheet1!U80)</f>
        <v>5.9</v>
      </c>
      <c r="F414" s="55">
        <v>0</v>
      </c>
      <c r="G414" s="55" t="s">
        <v>141</v>
      </c>
      <c r="H414" s="55" t="s">
        <v>140</v>
      </c>
      <c r="I414" s="2" t="s">
        <v>270</v>
      </c>
      <c r="J414" t="s">
        <v>1669</v>
      </c>
      <c r="L414" s="55" t="s">
        <v>139</v>
      </c>
      <c r="M414" s="55" t="s">
        <v>142</v>
      </c>
      <c r="N414" s="55" t="s">
        <v>139</v>
      </c>
      <c r="T414" s="107" t="s">
        <v>1569</v>
      </c>
      <c r="U414" s="106" t="str">
        <f>CONCATENATE([2]Sheet1!T80,".",[2]Sheet1!U80)</f>
        <v>5.9</v>
      </c>
    </row>
    <row r="415" spans="1:21">
      <c r="A415" s="2">
        <v>414</v>
      </c>
      <c r="B415" s="2" t="s">
        <v>1644</v>
      </c>
      <c r="D415" s="106" t="str">
        <f>CONCATENATE([2]Sheet1!T81,".",[2]Sheet1!U81)</f>
        <v>6.3</v>
      </c>
      <c r="E415" s="106" t="str">
        <f>CONCATENATE([2]Sheet1!T81,".",[2]Sheet1!U81)</f>
        <v>6.3</v>
      </c>
      <c r="F415" s="55">
        <v>0</v>
      </c>
      <c r="G415" s="55" t="s">
        <v>141</v>
      </c>
      <c r="H415" s="55" t="s">
        <v>140</v>
      </c>
      <c r="I415" s="2" t="s">
        <v>270</v>
      </c>
      <c r="J415" t="s">
        <v>362</v>
      </c>
      <c r="L415" s="55" t="s">
        <v>139</v>
      </c>
      <c r="M415" s="55" t="s">
        <v>142</v>
      </c>
      <c r="N415" s="55" t="s">
        <v>139</v>
      </c>
      <c r="T415" s="107" t="s">
        <v>1569</v>
      </c>
      <c r="U415" s="106" t="str">
        <f>CONCATENATE([2]Sheet1!T81,".",[2]Sheet1!U81)</f>
        <v>6.3</v>
      </c>
    </row>
    <row r="416" spans="1:21">
      <c r="A416" s="2">
        <v>415</v>
      </c>
      <c r="B416" s="2" t="s">
        <v>1644</v>
      </c>
      <c r="D416" s="106" t="str">
        <f>CONCATENATE([2]Sheet1!T82,".",[2]Sheet1!U82)</f>
        <v>6.4</v>
      </c>
      <c r="E416" s="106" t="str">
        <f>CONCATENATE([2]Sheet1!T82,".",[2]Sheet1!U82)</f>
        <v>6.4</v>
      </c>
      <c r="F416" s="55">
        <v>0</v>
      </c>
      <c r="G416" s="55" t="s">
        <v>141</v>
      </c>
      <c r="H416" s="55" t="s">
        <v>140</v>
      </c>
      <c r="I416" s="2" t="s">
        <v>270</v>
      </c>
      <c r="J416" t="s">
        <v>362</v>
      </c>
      <c r="L416" s="55" t="s">
        <v>139</v>
      </c>
      <c r="M416" s="55" t="s">
        <v>142</v>
      </c>
      <c r="N416" s="55" t="s">
        <v>139</v>
      </c>
      <c r="T416" s="107" t="s">
        <v>1569</v>
      </c>
      <c r="U416" s="106" t="str">
        <f>CONCATENATE([2]Sheet1!T82,".",[2]Sheet1!U82)</f>
        <v>6.4</v>
      </c>
    </row>
    <row r="417" spans="1:21">
      <c r="A417" s="2">
        <v>417</v>
      </c>
      <c r="B417" s="2" t="s">
        <v>1645</v>
      </c>
      <c r="D417" s="106" t="str">
        <f>CONCATENATE([2]Sheet1!T83,".",[2]Sheet1!U83)</f>
        <v>8.23</v>
      </c>
      <c r="E417" s="106" t="str">
        <f>CONCATENATE([2]Sheet1!T83,".",[2]Sheet1!U83)</f>
        <v>8.23</v>
      </c>
      <c r="F417" s="55">
        <v>0</v>
      </c>
      <c r="G417" s="55" t="s">
        <v>141</v>
      </c>
      <c r="H417" s="55" t="s">
        <v>140</v>
      </c>
      <c r="I417" s="2" t="s">
        <v>270</v>
      </c>
      <c r="J417" t="s">
        <v>362</v>
      </c>
      <c r="L417" s="55" t="s">
        <v>139</v>
      </c>
      <c r="M417" s="55" t="s">
        <v>142</v>
      </c>
      <c r="N417" s="55" t="s">
        <v>139</v>
      </c>
      <c r="T417" s="107" t="s">
        <v>1569</v>
      </c>
      <c r="U417" s="106" t="str">
        <f>CONCATENATE([2]Sheet1!T83,".",[2]Sheet1!U83)</f>
        <v>8.23</v>
      </c>
    </row>
    <row r="418" spans="1:21">
      <c r="A418" s="2">
        <v>418</v>
      </c>
      <c r="B418" s="2" t="s">
        <v>1646</v>
      </c>
      <c r="D418" s="106" t="str">
        <f>CONCATENATE([2]Sheet1!T84,".",[2]Sheet1!U84)</f>
        <v>5.12</v>
      </c>
      <c r="E418" s="106" t="str">
        <f>CONCATENATE([2]Sheet1!T84,".",[2]Sheet1!U84)</f>
        <v>5.12</v>
      </c>
      <c r="F418" s="55">
        <v>0</v>
      </c>
      <c r="G418" s="55" t="s">
        <v>141</v>
      </c>
      <c r="H418" s="55" t="s">
        <v>140</v>
      </c>
      <c r="I418" s="2" t="s">
        <v>270</v>
      </c>
      <c r="J418" t="s">
        <v>1668</v>
      </c>
      <c r="L418" s="55" t="s">
        <v>139</v>
      </c>
      <c r="M418" s="55" t="s">
        <v>142</v>
      </c>
      <c r="N418" s="55" t="s">
        <v>139</v>
      </c>
      <c r="T418" s="107" t="s">
        <v>1569</v>
      </c>
      <c r="U418" s="106" t="str">
        <f>CONCATENATE([2]Sheet1!T84,".",[2]Sheet1!U84)</f>
        <v>5.12</v>
      </c>
    </row>
    <row r="419" spans="1:21">
      <c r="A419" s="2">
        <v>431</v>
      </c>
      <c r="B419" s="2" t="s">
        <v>1647</v>
      </c>
      <c r="D419" s="106" t="str">
        <f>CONCATENATE([2]Sheet1!T85,".",[2]Sheet1!U85)</f>
        <v>5.24</v>
      </c>
      <c r="E419" s="106" t="str">
        <f>CONCATENATE([2]Sheet1!T85,".",[2]Sheet1!U85)</f>
        <v>5.24</v>
      </c>
      <c r="F419" s="55">
        <v>0</v>
      </c>
      <c r="G419" s="55" t="s">
        <v>141</v>
      </c>
      <c r="H419" s="55" t="s">
        <v>140</v>
      </c>
      <c r="I419" s="2" t="s">
        <v>270</v>
      </c>
      <c r="J419" t="s">
        <v>362</v>
      </c>
      <c r="L419" s="55" t="s">
        <v>139</v>
      </c>
      <c r="M419" s="55" t="s">
        <v>142</v>
      </c>
      <c r="N419" s="55" t="s">
        <v>139</v>
      </c>
      <c r="T419" s="107" t="s">
        <v>1569</v>
      </c>
      <c r="U419" s="106" t="str">
        <f>CONCATENATE([2]Sheet1!T85,".",[2]Sheet1!U85)</f>
        <v>5.24</v>
      </c>
    </row>
    <row r="420" spans="1:21">
      <c r="A420" s="2">
        <v>509</v>
      </c>
      <c r="B420" s="2" t="s">
        <v>1648</v>
      </c>
      <c r="D420" s="106" t="str">
        <f>CONCATENATE([2]Sheet1!T86,".",[2]Sheet1!U86)</f>
        <v>7.20</v>
      </c>
      <c r="E420" s="106" t="str">
        <f>CONCATENATE([2]Sheet1!T86,".",[2]Sheet1!U86)</f>
        <v>7.20</v>
      </c>
      <c r="F420" s="55">
        <v>0</v>
      </c>
      <c r="G420" s="55" t="s">
        <v>141</v>
      </c>
      <c r="H420" s="55" t="s">
        <v>140</v>
      </c>
      <c r="I420" s="2" t="s">
        <v>270</v>
      </c>
      <c r="J420" t="s">
        <v>236</v>
      </c>
      <c r="L420" s="55" t="s">
        <v>139</v>
      </c>
      <c r="M420" s="55" t="s">
        <v>142</v>
      </c>
      <c r="N420" s="55" t="s">
        <v>139</v>
      </c>
      <c r="T420" s="107" t="s">
        <v>1569</v>
      </c>
      <c r="U420" s="106" t="str">
        <f>CONCATENATE([2]Sheet1!T86,".",[2]Sheet1!U86)</f>
        <v>7.20</v>
      </c>
    </row>
    <row r="421" spans="1:21">
      <c r="A421" s="2">
        <v>510</v>
      </c>
      <c r="B421" s="2" t="s">
        <v>1649</v>
      </c>
      <c r="D421" s="106" t="str">
        <f>CONCATENATE([2]Sheet1!T87,".",[2]Sheet1!U87)</f>
        <v>8.23</v>
      </c>
      <c r="E421" s="106" t="str">
        <f>CONCATENATE([2]Sheet1!T87,".",[2]Sheet1!U87)</f>
        <v>8.23</v>
      </c>
      <c r="F421" s="55">
        <v>0</v>
      </c>
      <c r="G421" s="55" t="s">
        <v>141</v>
      </c>
      <c r="H421" s="55" t="s">
        <v>140</v>
      </c>
      <c r="I421" s="2" t="s">
        <v>270</v>
      </c>
      <c r="J421" t="s">
        <v>236</v>
      </c>
      <c r="L421" s="55" t="s">
        <v>139</v>
      </c>
      <c r="M421" s="55" t="s">
        <v>142</v>
      </c>
      <c r="N421" s="55" t="s">
        <v>139</v>
      </c>
      <c r="T421" s="107" t="s">
        <v>1569</v>
      </c>
      <c r="U421" s="106" t="str">
        <f>CONCATENATE([2]Sheet1!T87,".",[2]Sheet1!U87)</f>
        <v>8.23</v>
      </c>
    </row>
    <row r="422" spans="1:21">
      <c r="A422" s="2">
        <v>520</v>
      </c>
      <c r="B422" s="2" t="s">
        <v>1650</v>
      </c>
      <c r="D422" s="106" t="str">
        <f>CONCATENATE([2]Sheet1!T88,".",[2]Sheet1!U88)</f>
        <v>12.11</v>
      </c>
      <c r="E422" s="106" t="str">
        <f>CONCATENATE([2]Sheet1!T88,".",[2]Sheet1!U88)</f>
        <v>12.11</v>
      </c>
      <c r="F422" s="55">
        <v>0</v>
      </c>
      <c r="G422" s="55" t="s">
        <v>141</v>
      </c>
      <c r="H422" s="55" t="s">
        <v>140</v>
      </c>
      <c r="I422" s="2" t="s">
        <v>270</v>
      </c>
      <c r="J422" t="s">
        <v>236</v>
      </c>
      <c r="L422" s="55" t="s">
        <v>139</v>
      </c>
      <c r="M422" s="55" t="s">
        <v>142</v>
      </c>
      <c r="N422" s="55" t="s">
        <v>139</v>
      </c>
      <c r="T422" s="107" t="s">
        <v>1569</v>
      </c>
      <c r="U422" s="106" t="str">
        <f>CONCATENATE([2]Sheet1!T88,".",[2]Sheet1!U88)</f>
        <v>12.11</v>
      </c>
    </row>
    <row r="423" spans="1:21">
      <c r="A423" s="2">
        <v>541</v>
      </c>
      <c r="B423" s="2" t="s">
        <v>1651</v>
      </c>
      <c r="D423" s="106" t="str">
        <f>CONCATENATE([2]Sheet1!T89,".",[2]Sheet1!U89)</f>
        <v>5.21</v>
      </c>
      <c r="E423" s="106" t="str">
        <f>CONCATENATE([2]Sheet1!T89,".",[2]Sheet1!U89)</f>
        <v>5.21</v>
      </c>
      <c r="F423" s="55">
        <v>0</v>
      </c>
      <c r="G423" s="55" t="s">
        <v>141</v>
      </c>
      <c r="H423" s="55" t="s">
        <v>140</v>
      </c>
      <c r="I423" s="2" t="s">
        <v>270</v>
      </c>
      <c r="J423" t="s">
        <v>236</v>
      </c>
      <c r="L423" s="55" t="s">
        <v>139</v>
      </c>
      <c r="M423" s="55" t="s">
        <v>142</v>
      </c>
      <c r="N423" s="55" t="s">
        <v>139</v>
      </c>
      <c r="T423" s="107" t="s">
        <v>1569</v>
      </c>
      <c r="U423" s="106" t="str">
        <f>CONCATENATE([2]Sheet1!T89,".",[2]Sheet1!U89)</f>
        <v>5.21</v>
      </c>
    </row>
    <row r="424" spans="1:21">
      <c r="A424" s="2">
        <v>547</v>
      </c>
      <c r="B424" s="2" t="s">
        <v>1652</v>
      </c>
      <c r="D424" s="106" t="str">
        <f>CONCATENATE([2]Sheet1!T90,".",[2]Sheet1!U90)</f>
        <v>8.20</v>
      </c>
      <c r="E424" s="106" t="str">
        <f>CONCATENATE([2]Sheet1!T90,".",[2]Sheet1!U90)</f>
        <v>8.20</v>
      </c>
      <c r="F424" s="55">
        <v>0</v>
      </c>
      <c r="G424" s="55" t="s">
        <v>141</v>
      </c>
      <c r="H424" s="55" t="s">
        <v>140</v>
      </c>
      <c r="I424" s="2" t="s">
        <v>270</v>
      </c>
      <c r="J424" t="s">
        <v>362</v>
      </c>
      <c r="L424" s="55" t="s">
        <v>139</v>
      </c>
      <c r="M424" s="55" t="s">
        <v>142</v>
      </c>
      <c r="N424" s="55" t="s">
        <v>139</v>
      </c>
      <c r="T424" s="107" t="s">
        <v>1569</v>
      </c>
      <c r="U424" s="106" t="str">
        <f>CONCATENATE([2]Sheet1!T90,".",[2]Sheet1!U90)</f>
        <v>8.20</v>
      </c>
    </row>
    <row r="425" spans="1:21">
      <c r="A425" s="2">
        <v>549</v>
      </c>
      <c r="B425" s="2" t="s">
        <v>1653</v>
      </c>
      <c r="D425" s="106" t="str">
        <f>CONCATENATE([2]Sheet1!T91,".",[2]Sheet1!U91)</f>
        <v>7.5</v>
      </c>
      <c r="E425" s="106" t="str">
        <f>CONCATENATE([2]Sheet1!T91,".",[2]Sheet1!U91)</f>
        <v>7.5</v>
      </c>
      <c r="F425" s="55">
        <v>0</v>
      </c>
      <c r="G425" s="55" t="s">
        <v>141</v>
      </c>
      <c r="H425" s="55" t="s">
        <v>140</v>
      </c>
      <c r="I425" s="2" t="s">
        <v>270</v>
      </c>
      <c r="J425" t="s">
        <v>1668</v>
      </c>
      <c r="L425" s="55" t="s">
        <v>139</v>
      </c>
      <c r="M425" s="55" t="s">
        <v>142</v>
      </c>
      <c r="N425" s="55" t="s">
        <v>139</v>
      </c>
      <c r="T425" s="107" t="s">
        <v>1569</v>
      </c>
      <c r="U425" s="106" t="str">
        <f>CONCATENATE([2]Sheet1!T91,".",[2]Sheet1!U91)</f>
        <v>7.5</v>
      </c>
    </row>
    <row r="426" spans="1:21">
      <c r="A426" s="2">
        <v>703</v>
      </c>
      <c r="B426" s="2" t="s">
        <v>1654</v>
      </c>
      <c r="D426" s="106" t="str">
        <f>CONCATENATE([2]Sheet1!T92,".",[2]Sheet1!U92)</f>
        <v>5.30</v>
      </c>
      <c r="E426" s="106" t="str">
        <f>CONCATENATE([2]Sheet1!T92,".",[2]Sheet1!U92)</f>
        <v>5.30</v>
      </c>
      <c r="F426" s="55">
        <v>0</v>
      </c>
      <c r="G426" s="55" t="s">
        <v>141</v>
      </c>
      <c r="H426" s="55" t="s">
        <v>140</v>
      </c>
      <c r="I426" s="2" t="s">
        <v>270</v>
      </c>
      <c r="J426" t="s">
        <v>1668</v>
      </c>
      <c r="L426" s="55" t="s">
        <v>139</v>
      </c>
      <c r="M426" s="55" t="s">
        <v>142</v>
      </c>
      <c r="N426" s="55" t="s">
        <v>139</v>
      </c>
      <c r="T426" s="107" t="s">
        <v>1569</v>
      </c>
      <c r="U426" s="106" t="str">
        <f>CONCATENATE([2]Sheet1!T92,".",[2]Sheet1!U92)</f>
        <v>5.30</v>
      </c>
    </row>
    <row r="427" spans="1:21">
      <c r="A427" s="2">
        <v>705</v>
      </c>
      <c r="B427" s="2" t="s">
        <v>1655</v>
      </c>
      <c r="D427" s="106" t="str">
        <f>CONCATENATE([2]Sheet1!T93,".",[2]Sheet1!U93)</f>
        <v>14.20</v>
      </c>
      <c r="E427" s="106" t="str">
        <f>CONCATENATE([2]Sheet1!T93,".",[2]Sheet1!U93)</f>
        <v>14.20</v>
      </c>
      <c r="F427" s="55">
        <v>0</v>
      </c>
      <c r="G427" s="55" t="s">
        <v>141</v>
      </c>
      <c r="H427" s="55" t="s">
        <v>140</v>
      </c>
      <c r="I427" s="2" t="s">
        <v>270</v>
      </c>
      <c r="J427" t="s">
        <v>362</v>
      </c>
      <c r="L427" s="55" t="s">
        <v>139</v>
      </c>
      <c r="M427" s="55" t="s">
        <v>142</v>
      </c>
      <c r="N427" s="55" t="s">
        <v>139</v>
      </c>
      <c r="T427" s="107" t="s">
        <v>1569</v>
      </c>
      <c r="U427" s="106" t="str">
        <f>CONCATENATE([2]Sheet1!T93,".",[2]Sheet1!U93)</f>
        <v>14.20</v>
      </c>
    </row>
    <row r="428" spans="1:21">
      <c r="A428" s="2">
        <v>736</v>
      </c>
      <c r="B428" s="2" t="s">
        <v>1656</v>
      </c>
      <c r="D428" s="106" t="str">
        <f>CONCATENATE([2]Sheet1!T94,".",[2]Sheet1!U94)</f>
        <v>5.14</v>
      </c>
      <c r="E428" s="106" t="str">
        <f>CONCATENATE([2]Sheet1!T94,".",[2]Sheet1!U94)</f>
        <v>5.14</v>
      </c>
      <c r="F428" s="55">
        <v>0</v>
      </c>
      <c r="G428" s="55" t="s">
        <v>141</v>
      </c>
      <c r="H428" s="55" t="s">
        <v>140</v>
      </c>
      <c r="I428" s="2" t="s">
        <v>270</v>
      </c>
      <c r="J428" t="s">
        <v>362</v>
      </c>
      <c r="L428" s="55" t="s">
        <v>139</v>
      </c>
      <c r="M428" s="55" t="s">
        <v>142</v>
      </c>
      <c r="N428" s="55" t="s">
        <v>139</v>
      </c>
      <c r="T428" s="107" t="s">
        <v>1569</v>
      </c>
      <c r="U428" s="106" t="str">
        <f>CONCATENATE([2]Sheet1!T94,".",[2]Sheet1!U94)</f>
        <v>5.14</v>
      </c>
    </row>
    <row r="429" spans="1:21">
      <c r="A429" s="2">
        <v>824</v>
      </c>
      <c r="B429" s="2" t="s">
        <v>1657</v>
      </c>
      <c r="D429" s="106" t="str">
        <f>CONCATENATE([2]Sheet1!T95,".",[2]Sheet1!U95)</f>
        <v>8.27</v>
      </c>
      <c r="E429" s="106" t="str">
        <f>CONCATENATE([2]Sheet1!T95,".",[2]Sheet1!U95)</f>
        <v>8.27</v>
      </c>
      <c r="F429" s="55">
        <v>0</v>
      </c>
      <c r="G429" s="55" t="s">
        <v>141</v>
      </c>
      <c r="H429" s="55" t="s">
        <v>140</v>
      </c>
      <c r="I429" s="2" t="s">
        <v>270</v>
      </c>
      <c r="J429" t="s">
        <v>362</v>
      </c>
      <c r="L429" s="55" t="s">
        <v>139</v>
      </c>
      <c r="M429" s="55" t="s">
        <v>142</v>
      </c>
      <c r="N429" s="55" t="s">
        <v>139</v>
      </c>
      <c r="T429" s="107" t="s">
        <v>1569</v>
      </c>
      <c r="U429" s="106" t="str">
        <f>CONCATENATE([2]Sheet1!T95,".",[2]Sheet1!U95)</f>
        <v>8.27</v>
      </c>
    </row>
    <row r="430" spans="1:21">
      <c r="A430" s="2">
        <v>728</v>
      </c>
      <c r="B430" s="2" t="s">
        <v>1064</v>
      </c>
      <c r="D430" s="106" t="str">
        <f>CONCATENATE([2]Sheet1!T96,".",[2]Sheet1!U96)</f>
        <v>6.3</v>
      </c>
      <c r="E430" s="106" t="str">
        <f>CONCATENATE([2]Sheet1!T96,".",[2]Sheet1!U96)</f>
        <v>6.3</v>
      </c>
      <c r="F430" s="55">
        <v>0</v>
      </c>
      <c r="G430" s="55" t="s">
        <v>141</v>
      </c>
      <c r="H430" s="55" t="s">
        <v>140</v>
      </c>
      <c r="I430" s="2" t="s">
        <v>270</v>
      </c>
      <c r="J430" t="s">
        <v>362</v>
      </c>
      <c r="L430" s="55" t="s">
        <v>139</v>
      </c>
      <c r="M430" s="55" t="s">
        <v>142</v>
      </c>
      <c r="N430" s="55" t="s">
        <v>139</v>
      </c>
      <c r="T430" s="107" t="s">
        <v>1569</v>
      </c>
      <c r="U430" s="106" t="str">
        <f>CONCATENATE([2]Sheet1!T96,".",[2]Sheet1!U96)</f>
        <v>6.3</v>
      </c>
    </row>
    <row r="431" spans="1:21">
      <c r="A431" s="2">
        <v>740</v>
      </c>
      <c r="B431" s="2" t="s">
        <v>1658</v>
      </c>
      <c r="D431" s="106" t="str">
        <f>CONCATENATE([2]Sheet1!T97,".",[2]Sheet1!U97)</f>
        <v>7.11</v>
      </c>
      <c r="E431" s="106" t="str">
        <f>CONCATENATE([2]Sheet1!T97,".",[2]Sheet1!U97)</f>
        <v>7.11</v>
      </c>
      <c r="F431" s="55">
        <v>0</v>
      </c>
      <c r="G431" s="55" t="s">
        <v>141</v>
      </c>
      <c r="H431" s="55" t="s">
        <v>140</v>
      </c>
      <c r="I431" s="2" t="s">
        <v>270</v>
      </c>
      <c r="J431" t="s">
        <v>362</v>
      </c>
      <c r="L431" s="55" t="s">
        <v>139</v>
      </c>
      <c r="M431" s="55" t="s">
        <v>142</v>
      </c>
      <c r="N431" s="55" t="s">
        <v>139</v>
      </c>
      <c r="T431" s="107" t="s">
        <v>1569</v>
      </c>
      <c r="U431" s="106" t="str">
        <f>CONCATENATE([2]Sheet1!T97,".",[2]Sheet1!U97)</f>
        <v>7.11</v>
      </c>
    </row>
    <row r="432" spans="1:21">
      <c r="A432" s="2">
        <v>752</v>
      </c>
      <c r="B432" s="2" t="s">
        <v>1659</v>
      </c>
      <c r="D432" s="106" t="str">
        <f>CONCATENATE([2]Sheet1!T98,".",[2]Sheet1!U98)</f>
        <v>7.15</v>
      </c>
      <c r="E432" s="106" t="str">
        <f>CONCATENATE([2]Sheet1!T98,".",[2]Sheet1!U98)</f>
        <v>7.15</v>
      </c>
      <c r="F432" s="55">
        <v>0</v>
      </c>
      <c r="G432" s="55" t="s">
        <v>141</v>
      </c>
      <c r="H432" s="55" t="s">
        <v>140</v>
      </c>
      <c r="I432" s="2" t="s">
        <v>270</v>
      </c>
      <c r="J432" t="s">
        <v>1668</v>
      </c>
      <c r="L432" s="55" t="s">
        <v>139</v>
      </c>
      <c r="M432" s="55" t="s">
        <v>142</v>
      </c>
      <c r="N432" s="55" t="s">
        <v>139</v>
      </c>
      <c r="T432" s="107" t="s">
        <v>1569</v>
      </c>
      <c r="U432" s="106" t="str">
        <f>CONCATENATE([2]Sheet1!T98,".",[2]Sheet1!U98)</f>
        <v>7.15</v>
      </c>
    </row>
    <row r="433" spans="1:21">
      <c r="A433" s="2">
        <v>757</v>
      </c>
      <c r="B433" s="2" t="s">
        <v>1660</v>
      </c>
      <c r="D433" s="106" t="str">
        <f>CONCATENATE([2]Sheet1!T99,".",[2]Sheet1!U99)</f>
        <v>8.17</v>
      </c>
      <c r="E433" s="106" t="str">
        <f>CONCATENATE([2]Sheet1!T99,".",[2]Sheet1!U99)</f>
        <v>8.17</v>
      </c>
      <c r="F433" s="55">
        <v>0</v>
      </c>
      <c r="G433" s="55" t="s">
        <v>141</v>
      </c>
      <c r="H433" s="55" t="s">
        <v>140</v>
      </c>
      <c r="I433" s="2" t="s">
        <v>270</v>
      </c>
      <c r="J433" t="s">
        <v>1669</v>
      </c>
      <c r="L433" s="55" t="s">
        <v>139</v>
      </c>
      <c r="M433" s="55" t="s">
        <v>142</v>
      </c>
      <c r="N433" s="55" t="s">
        <v>139</v>
      </c>
      <c r="T433" s="107" t="s">
        <v>1569</v>
      </c>
      <c r="U433" s="106" t="str">
        <f>CONCATENATE([2]Sheet1!T99,".",[2]Sheet1!U99)</f>
        <v>8.17</v>
      </c>
    </row>
    <row r="434" spans="1:21">
      <c r="A434" s="2">
        <v>776</v>
      </c>
      <c r="B434" s="2" t="s">
        <v>1661</v>
      </c>
      <c r="D434" s="106" t="str">
        <f>CONCATENATE([2]Sheet1!T100,".",[2]Sheet1!U100)</f>
        <v>9.37</v>
      </c>
      <c r="E434" s="106" t="str">
        <f>CONCATENATE([2]Sheet1!T100,".",[2]Sheet1!U100)</f>
        <v>9.37</v>
      </c>
      <c r="F434" s="55">
        <v>0</v>
      </c>
      <c r="G434" s="55" t="s">
        <v>141</v>
      </c>
      <c r="H434" s="55" t="s">
        <v>140</v>
      </c>
      <c r="I434" s="2" t="s">
        <v>270</v>
      </c>
      <c r="J434" t="s">
        <v>362</v>
      </c>
      <c r="L434" s="55" t="s">
        <v>139</v>
      </c>
      <c r="M434" s="55" t="s">
        <v>142</v>
      </c>
      <c r="N434" s="55" t="s">
        <v>139</v>
      </c>
      <c r="T434" s="107" t="s">
        <v>1569</v>
      </c>
      <c r="U434" s="106" t="str">
        <f>CONCATENATE([2]Sheet1!T100,".",[2]Sheet1!U100)</f>
        <v>9.37</v>
      </c>
    </row>
    <row r="435" spans="1:21">
      <c r="A435" s="2">
        <v>783</v>
      </c>
      <c r="B435" s="2" t="s">
        <v>1662</v>
      </c>
      <c r="D435" s="106" t="str">
        <f>CONCATENATE([2]Sheet1!T101,".",[2]Sheet1!U101)</f>
        <v>5.27</v>
      </c>
      <c r="E435" s="106" t="str">
        <f>CONCATENATE([2]Sheet1!T101,".",[2]Sheet1!U101)</f>
        <v>5.27</v>
      </c>
      <c r="F435" s="55">
        <v>0</v>
      </c>
      <c r="G435" s="55" t="s">
        <v>141</v>
      </c>
      <c r="H435" s="55" t="s">
        <v>140</v>
      </c>
      <c r="I435" s="2" t="s">
        <v>270</v>
      </c>
      <c r="J435" t="s">
        <v>362</v>
      </c>
      <c r="L435" s="55" t="s">
        <v>139</v>
      </c>
      <c r="M435" s="55" t="s">
        <v>142</v>
      </c>
      <c r="N435" s="55" t="s">
        <v>139</v>
      </c>
      <c r="T435" s="107" t="s">
        <v>1569</v>
      </c>
      <c r="U435" s="106" t="str">
        <f>CONCATENATE([2]Sheet1!T101,".",[2]Sheet1!U101)</f>
        <v>5.27</v>
      </c>
    </row>
    <row r="436" spans="1:21">
      <c r="A436" s="2">
        <v>816</v>
      </c>
      <c r="B436" s="2" t="s">
        <v>1663</v>
      </c>
      <c r="D436" s="106" t="str">
        <f>CONCATENATE([2]Sheet1!T102,".",[2]Sheet1!U102)</f>
        <v>7.13</v>
      </c>
      <c r="E436" s="106" t="str">
        <f>CONCATENATE([2]Sheet1!T102,".",[2]Sheet1!U102)</f>
        <v>7.13</v>
      </c>
      <c r="F436" s="55">
        <v>0</v>
      </c>
      <c r="G436" s="55" t="s">
        <v>141</v>
      </c>
      <c r="H436" s="55" t="s">
        <v>140</v>
      </c>
      <c r="I436" s="2" t="s">
        <v>270</v>
      </c>
      <c r="J436" t="s">
        <v>1669</v>
      </c>
      <c r="L436" s="55" t="s">
        <v>139</v>
      </c>
      <c r="M436" s="55" t="s">
        <v>142</v>
      </c>
      <c r="N436" s="55" t="s">
        <v>139</v>
      </c>
      <c r="T436" s="107" t="s">
        <v>1569</v>
      </c>
      <c r="U436" s="106" t="str">
        <f>CONCATENATE([2]Sheet1!T102,".",[2]Sheet1!U102)</f>
        <v>7.13</v>
      </c>
    </row>
    <row r="437" spans="1:21">
      <c r="A437" s="2">
        <v>817</v>
      </c>
      <c r="B437" s="2" t="s">
        <v>1664</v>
      </c>
      <c r="D437" s="106" t="str">
        <f>CONCATENATE([2]Sheet1!T103,".",[2]Sheet1!U103)</f>
        <v>7.13</v>
      </c>
      <c r="E437" s="106" t="str">
        <f>CONCATENATE([2]Sheet1!T103,".",[2]Sheet1!U103)</f>
        <v>7.13</v>
      </c>
      <c r="F437" s="55">
        <v>0</v>
      </c>
      <c r="G437" s="55" t="s">
        <v>141</v>
      </c>
      <c r="H437" s="55" t="s">
        <v>140</v>
      </c>
      <c r="I437" s="2" t="s">
        <v>270</v>
      </c>
      <c r="J437" t="s">
        <v>1669</v>
      </c>
      <c r="L437" s="55" t="s">
        <v>139</v>
      </c>
      <c r="M437" s="55" t="s">
        <v>142</v>
      </c>
      <c r="N437" s="55" t="s">
        <v>139</v>
      </c>
      <c r="T437" s="107" t="s">
        <v>1569</v>
      </c>
      <c r="U437" s="106" t="str">
        <f>CONCATENATE([2]Sheet1!T103,".",[2]Sheet1!U103)</f>
        <v>7.13</v>
      </c>
    </row>
    <row r="438" spans="1:21">
      <c r="A438" s="2">
        <v>831</v>
      </c>
      <c r="B438" s="2" t="s">
        <v>1665</v>
      </c>
      <c r="D438" s="106" t="str">
        <f>CONCATENATE([2]Sheet1!T104,".",[2]Sheet1!U104)</f>
        <v>16.31</v>
      </c>
      <c r="E438" s="106" t="str">
        <f>CONCATENATE([2]Sheet1!T104,".",[2]Sheet1!U104)</f>
        <v>16.31</v>
      </c>
      <c r="F438" s="55">
        <v>0</v>
      </c>
      <c r="G438" s="55" t="s">
        <v>141</v>
      </c>
      <c r="H438" s="55" t="s">
        <v>140</v>
      </c>
      <c r="I438" s="2" t="s">
        <v>270</v>
      </c>
      <c r="J438" t="s">
        <v>362</v>
      </c>
      <c r="L438" s="55" t="s">
        <v>139</v>
      </c>
      <c r="M438" s="55" t="s">
        <v>142</v>
      </c>
      <c r="N438" s="55" t="s">
        <v>139</v>
      </c>
      <c r="T438" s="107" t="s">
        <v>1569</v>
      </c>
      <c r="U438" s="106" t="str">
        <f>CONCATENATE([2]Sheet1!T104,".",[2]Sheet1!U104)</f>
        <v>16.31</v>
      </c>
    </row>
    <row r="439" spans="1:21">
      <c r="A439" s="2">
        <v>832</v>
      </c>
      <c r="B439" s="2" t="s">
        <v>1666</v>
      </c>
      <c r="D439" s="106" t="str">
        <f>CONCATENATE([2]Sheet1!T105,".",[2]Sheet1!U105)</f>
        <v>6.34</v>
      </c>
      <c r="E439" s="106" t="str">
        <f>CONCATENATE([2]Sheet1!T105,".",[2]Sheet1!U105)</f>
        <v>6.34</v>
      </c>
      <c r="F439" s="55">
        <v>0</v>
      </c>
      <c r="G439" s="55" t="s">
        <v>141</v>
      </c>
      <c r="H439" s="55" t="s">
        <v>140</v>
      </c>
      <c r="I439" s="2" t="s">
        <v>270</v>
      </c>
      <c r="J439" t="s">
        <v>362</v>
      </c>
      <c r="L439" s="55" t="s">
        <v>139</v>
      </c>
      <c r="M439" s="55" t="s">
        <v>142</v>
      </c>
      <c r="N439" s="55" t="s">
        <v>139</v>
      </c>
      <c r="T439" s="107" t="s">
        <v>1569</v>
      </c>
      <c r="U439" s="106" t="str">
        <f>CONCATENATE([2]Sheet1!T105,".",[2]Sheet1!U105)</f>
        <v>6.34</v>
      </c>
    </row>
    <row r="440" spans="1:21">
      <c r="A440" s="2">
        <v>851</v>
      </c>
      <c r="B440" s="2" t="s">
        <v>1667</v>
      </c>
      <c r="D440" s="106" t="str">
        <f>CONCATENATE([2]Sheet1!T106,".",[2]Sheet1!U106)</f>
        <v>7.33</v>
      </c>
      <c r="E440" s="106" t="str">
        <f>CONCATENATE([2]Sheet1!T106,".",[2]Sheet1!U106)</f>
        <v>7.33</v>
      </c>
      <c r="F440" s="55">
        <v>0</v>
      </c>
      <c r="G440" s="55" t="s">
        <v>141</v>
      </c>
      <c r="H440" s="55" t="s">
        <v>140</v>
      </c>
      <c r="I440" s="2" t="s">
        <v>270</v>
      </c>
      <c r="J440" t="s">
        <v>1668</v>
      </c>
      <c r="L440" s="55" t="s">
        <v>139</v>
      </c>
      <c r="M440" s="55" t="s">
        <v>142</v>
      </c>
      <c r="N440" s="55" t="s">
        <v>139</v>
      </c>
      <c r="T440" s="107" t="s">
        <v>1569</v>
      </c>
      <c r="U440" s="106" t="str">
        <f>CONCATENATE([2]Sheet1!T106,".",[2]Sheet1!U106)</f>
        <v>7.33</v>
      </c>
    </row>
    <row r="441" spans="1:21">
      <c r="A441" s="2">
        <v>865</v>
      </c>
      <c r="B441" s="2" t="s">
        <v>1602</v>
      </c>
      <c r="D441" s="106" t="str">
        <f>CONCATENATE([2]Sheet1!T107,".",[2]Sheet1!U107)</f>
        <v>5.9</v>
      </c>
      <c r="E441" s="106" t="str">
        <f>CONCATENATE([2]Sheet1!T107,".",[2]Sheet1!U107)</f>
        <v>5.9</v>
      </c>
      <c r="F441" s="55">
        <v>0</v>
      </c>
      <c r="G441" s="55" t="s">
        <v>141</v>
      </c>
      <c r="H441" s="55" t="s">
        <v>140</v>
      </c>
      <c r="I441" s="2" t="s">
        <v>270</v>
      </c>
      <c r="J441" t="s">
        <v>1669</v>
      </c>
      <c r="L441" s="55" t="s">
        <v>139</v>
      </c>
      <c r="M441" s="55" t="s">
        <v>142</v>
      </c>
      <c r="N441" s="55" t="s">
        <v>139</v>
      </c>
      <c r="T441" s="107" t="s">
        <v>1569</v>
      </c>
      <c r="U441" s="106" t="str">
        <f>CONCATENATE([2]Sheet1!T107,".",[2]Sheet1!U107)</f>
        <v>5.9</v>
      </c>
    </row>
    <row r="442" spans="1:21">
      <c r="G442" s="72"/>
      <c r="H442" s="72"/>
      <c r="I442" s="2"/>
    </row>
  </sheetData>
  <conditionalFormatting sqref="A1">
    <cfRule type="duplicateValues" dxfId="54" priority="1"/>
    <cfRule type="duplicateValues" dxfId="53" priority="2"/>
    <cfRule type="duplicateValues" dxfId="52" priority="4"/>
    <cfRule type="duplicateValues" dxfId="51" priority="5"/>
    <cfRule type="duplicateValues" dxfId="50" priority="6"/>
    <cfRule type="duplicateValues" dxfId="49" priority="7"/>
  </conditionalFormatting>
  <conditionalFormatting sqref="B1">
    <cfRule type="duplicateValues" dxfId="48" priority="3"/>
  </conditionalFormatting>
  <dataValidations count="3">
    <dataValidation type="list" allowBlank="1" showInputMessage="1" showErrorMessage="1" sqref="L336:L441 L2:L334" xr:uid="{00000000-0002-0000-0100-000000000000}">
      <formula1>"Laterite Soil,Black Soil,Red Soil,Yellow Soil,Mountain Soil,Saline Soil,Alluvial Soil,Desert Soil,Peat Soil,Not Available"</formula1>
    </dataValidation>
    <dataValidation type="list" allowBlank="1" showInputMessage="1" showErrorMessage="1" sqref="M336:M441 M2:M334" xr:uid="{00000000-0002-0000-0100-000001000000}">
      <formula1>"Wet,Dry,Not Available"</formula1>
    </dataValidation>
    <dataValidation type="list" allowBlank="1" showInputMessage="1" showErrorMessage="1" sqref="N336:N441 N2:N334" xr:uid="{00000000-0002-0000-0100-000002000000}">
      <formula1>"Well,Bore,Canal,Tank,Not available,Others"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285"/>
  <sheetViews>
    <sheetView view="pageBreakPreview" zoomScaleSheetLayoutView="100" workbookViewId="0">
      <selection activeCell="H1" sqref="H1:I1048576"/>
    </sheetView>
  </sheetViews>
  <sheetFormatPr defaultColWidth="9" defaultRowHeight="15"/>
  <cols>
    <col min="1" max="1" width="11.28515625" style="169" bestFit="1" customWidth="1"/>
    <col min="2" max="2" width="20.85546875" style="169" customWidth="1"/>
    <col min="3" max="3" width="23" style="169" bestFit="1" customWidth="1"/>
    <col min="4" max="4" width="11.42578125" style="169"/>
    <col min="5" max="5" width="22.5703125" style="169" bestFit="1" customWidth="1"/>
    <col min="6" max="6" width="11.5703125" style="169" bestFit="1" customWidth="1"/>
    <col min="7" max="7" width="11.42578125" style="169"/>
    <col min="8" max="8" width="11.5703125" style="169" bestFit="1" customWidth="1"/>
    <col min="9" max="9" width="11.42578125" style="169"/>
    <col min="10" max="10" width="11.5703125" style="169" bestFit="1" customWidth="1"/>
    <col min="11" max="11" width="11.5703125" style="180" bestFit="1" customWidth="1"/>
    <col min="12" max="12" width="11.42578125" style="169"/>
    <col min="13" max="13" width="11.5703125" style="169" bestFit="1" customWidth="1"/>
    <col min="14" max="14" width="11.42578125" style="180"/>
    <col min="15" max="16" width="11.42578125" style="169"/>
    <col min="17" max="17" width="11.5703125" style="180" bestFit="1" customWidth="1"/>
    <col min="18" max="18" width="11.5703125" style="169" bestFit="1" customWidth="1"/>
    <col min="19" max="24" width="11.42578125" style="169"/>
    <col min="25" max="25" width="11.5703125" style="169" bestFit="1" customWidth="1"/>
    <col min="26" max="26" width="11.42578125" style="169"/>
    <col min="27" max="27" width="20.85546875" style="168" customWidth="1"/>
    <col min="28" max="28" width="14.28515625" style="168" customWidth="1"/>
    <col min="29" max="29" width="5.85546875" style="168" customWidth="1"/>
    <col min="30" max="30" width="27" style="168" bestFit="1" customWidth="1"/>
    <col min="31" max="31" width="12.85546875" style="168" customWidth="1"/>
    <col min="32" max="32" width="10.85546875" style="168" customWidth="1"/>
    <col min="33" max="33" width="10.5703125" style="168" customWidth="1"/>
    <col min="34" max="34" width="11.140625" style="168" customWidth="1"/>
    <col min="35" max="35" width="4.85546875" style="168" customWidth="1"/>
    <col min="36" max="36" width="7" style="168" customWidth="1"/>
    <col min="37" max="37" width="6.28515625" style="168" customWidth="1"/>
    <col min="38" max="38" width="9.42578125" style="168" customWidth="1"/>
    <col min="39" max="16384" width="9" style="169"/>
  </cols>
  <sheetData>
    <row r="1" spans="1:38" ht="60">
      <c r="A1" s="159" t="s">
        <v>2</v>
      </c>
      <c r="B1" s="159" t="s">
        <v>43</v>
      </c>
      <c r="C1" s="159" t="s">
        <v>44</v>
      </c>
      <c r="D1" s="159" t="s">
        <v>45</v>
      </c>
      <c r="E1" s="159" t="s">
        <v>46</v>
      </c>
      <c r="F1" s="160" t="s">
        <v>8</v>
      </c>
      <c r="G1" s="159" t="s">
        <v>47</v>
      </c>
      <c r="H1" s="161" t="s">
        <v>48</v>
      </c>
      <c r="I1" s="158" t="s">
        <v>49</v>
      </c>
      <c r="J1" s="158" t="s">
        <v>50</v>
      </c>
      <c r="K1" s="162" t="s">
        <v>51</v>
      </c>
      <c r="L1" s="158" t="s">
        <v>52</v>
      </c>
      <c r="M1" s="158" t="s">
        <v>53</v>
      </c>
      <c r="N1" s="162" t="s">
        <v>54</v>
      </c>
      <c r="O1" s="163" t="s">
        <v>55</v>
      </c>
      <c r="P1" s="164" t="s">
        <v>56</v>
      </c>
      <c r="Q1" s="165" t="s">
        <v>57</v>
      </c>
      <c r="R1" s="166" t="s">
        <v>58</v>
      </c>
      <c r="S1" s="164" t="s">
        <v>59</v>
      </c>
      <c r="T1" s="164" t="s">
        <v>60</v>
      </c>
      <c r="U1" s="164" t="s">
        <v>61</v>
      </c>
      <c r="V1" s="164" t="s">
        <v>62</v>
      </c>
      <c r="W1" s="164" t="s">
        <v>63</v>
      </c>
      <c r="X1" s="167" t="s">
        <v>64</v>
      </c>
      <c r="Y1" s="167" t="s">
        <v>65</v>
      </c>
    </row>
    <row r="2" spans="1:38">
      <c r="A2" s="170">
        <v>281</v>
      </c>
      <c r="B2" s="169" t="s">
        <v>155</v>
      </c>
      <c r="C2" s="169" t="s">
        <v>156</v>
      </c>
      <c r="D2" s="171">
        <v>2</v>
      </c>
      <c r="E2" s="169" t="s">
        <v>151</v>
      </c>
      <c r="F2" s="172">
        <v>17</v>
      </c>
      <c r="G2" s="169" t="s">
        <v>149</v>
      </c>
      <c r="H2" s="173">
        <v>43555</v>
      </c>
      <c r="I2" s="174">
        <v>10000</v>
      </c>
      <c r="J2" s="169">
        <v>12</v>
      </c>
      <c r="K2" s="175">
        <v>42421</v>
      </c>
      <c r="L2" s="176" t="s">
        <v>1675</v>
      </c>
      <c r="M2" s="169">
        <v>2</v>
      </c>
      <c r="N2" s="176" t="s">
        <v>1676</v>
      </c>
      <c r="O2" s="169" t="s">
        <v>148</v>
      </c>
      <c r="Q2" s="177">
        <v>42421</v>
      </c>
      <c r="R2" s="178">
        <v>9567</v>
      </c>
      <c r="X2" s="174">
        <v>10000</v>
      </c>
      <c r="Y2" s="176">
        <f>R2*L2/100</f>
        <v>1339.38</v>
      </c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</row>
    <row r="3" spans="1:38">
      <c r="A3" s="170">
        <v>218</v>
      </c>
      <c r="B3" s="169" t="s">
        <v>155</v>
      </c>
      <c r="C3" s="169" t="s">
        <v>156</v>
      </c>
      <c r="D3" s="171">
        <v>3</v>
      </c>
      <c r="E3" s="169" t="s">
        <v>151</v>
      </c>
      <c r="F3" s="172">
        <v>2</v>
      </c>
      <c r="G3" s="169" t="s">
        <v>149</v>
      </c>
      <c r="H3" s="173">
        <v>43555</v>
      </c>
      <c r="I3" s="174">
        <v>50000</v>
      </c>
      <c r="J3" s="169">
        <v>12</v>
      </c>
      <c r="K3" s="175">
        <v>42920</v>
      </c>
      <c r="L3" s="176" t="s">
        <v>1675</v>
      </c>
      <c r="M3" s="169">
        <v>2</v>
      </c>
      <c r="N3" s="176" t="s">
        <v>1676</v>
      </c>
      <c r="O3" s="169" t="s">
        <v>148</v>
      </c>
      <c r="Q3" s="177">
        <v>42920</v>
      </c>
      <c r="R3" s="178">
        <v>10000</v>
      </c>
      <c r="X3" s="174">
        <v>50000</v>
      </c>
      <c r="Y3" s="176">
        <f t="shared" ref="Y3:Y40" si="0">R3*L3/100</f>
        <v>1400</v>
      </c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</row>
    <row r="4" spans="1:38">
      <c r="A4" s="170">
        <v>305</v>
      </c>
      <c r="B4" s="169" t="s">
        <v>155</v>
      </c>
      <c r="C4" s="169" t="s">
        <v>156</v>
      </c>
      <c r="D4" s="171">
        <v>5</v>
      </c>
      <c r="E4" s="169" t="s">
        <v>151</v>
      </c>
      <c r="F4" s="172">
        <v>5</v>
      </c>
      <c r="G4" s="169" t="s">
        <v>149</v>
      </c>
      <c r="H4" s="173">
        <v>43555</v>
      </c>
      <c r="I4" s="174">
        <v>4000</v>
      </c>
      <c r="J4" s="169">
        <v>12</v>
      </c>
      <c r="K4" s="175">
        <v>42465</v>
      </c>
      <c r="L4" s="176" t="s">
        <v>1675</v>
      </c>
      <c r="M4" s="169">
        <v>2</v>
      </c>
      <c r="N4" s="176" t="s">
        <v>1676</v>
      </c>
      <c r="O4" s="169" t="s">
        <v>148</v>
      </c>
      <c r="Q4" s="177">
        <v>42465</v>
      </c>
      <c r="R4" s="178">
        <v>4000</v>
      </c>
      <c r="X4" s="174">
        <v>4000</v>
      </c>
      <c r="Y4" s="176">
        <f t="shared" si="0"/>
        <v>560</v>
      </c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</row>
    <row r="5" spans="1:38">
      <c r="A5" s="170">
        <v>311</v>
      </c>
      <c r="B5" s="169" t="s">
        <v>155</v>
      </c>
      <c r="C5" s="169" t="s">
        <v>156</v>
      </c>
      <c r="D5" s="171">
        <v>6</v>
      </c>
      <c r="E5" s="169" t="s">
        <v>151</v>
      </c>
      <c r="F5" s="172">
        <v>6</v>
      </c>
      <c r="G5" s="169" t="s">
        <v>149</v>
      </c>
      <c r="H5" s="173">
        <v>43555</v>
      </c>
      <c r="I5" s="174">
        <v>20000</v>
      </c>
      <c r="J5" s="169">
        <v>12</v>
      </c>
      <c r="K5" s="175">
        <v>42732</v>
      </c>
      <c r="L5" s="176" t="s">
        <v>1675</v>
      </c>
      <c r="M5" s="169">
        <v>2</v>
      </c>
      <c r="N5" s="176" t="s">
        <v>1676</v>
      </c>
      <c r="O5" s="169" t="s">
        <v>148</v>
      </c>
      <c r="Q5" s="177">
        <v>42732</v>
      </c>
      <c r="R5" s="178">
        <v>20000</v>
      </c>
      <c r="X5" s="174">
        <v>20000</v>
      </c>
      <c r="Y5" s="176">
        <f t="shared" si="0"/>
        <v>2800</v>
      </c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</row>
    <row r="6" spans="1:38">
      <c r="A6" s="170">
        <v>91</v>
      </c>
      <c r="B6" s="169" t="s">
        <v>155</v>
      </c>
      <c r="C6" s="169" t="s">
        <v>156</v>
      </c>
      <c r="D6" s="171">
        <v>7</v>
      </c>
      <c r="E6" s="169" t="s">
        <v>151</v>
      </c>
      <c r="F6" s="172">
        <v>7</v>
      </c>
      <c r="G6" s="169" t="s">
        <v>149</v>
      </c>
      <c r="H6" s="173">
        <v>43555</v>
      </c>
      <c r="I6" s="174">
        <v>15000</v>
      </c>
      <c r="J6" s="169">
        <v>12</v>
      </c>
      <c r="K6" s="175">
        <v>43291</v>
      </c>
      <c r="L6" s="176" t="s">
        <v>1675</v>
      </c>
      <c r="M6" s="169">
        <v>2</v>
      </c>
      <c r="N6" s="176" t="s">
        <v>1676</v>
      </c>
      <c r="O6" s="169" t="s">
        <v>148</v>
      </c>
      <c r="Q6" s="177">
        <v>43291</v>
      </c>
      <c r="R6" s="178">
        <v>15000</v>
      </c>
      <c r="X6" s="174">
        <v>15000</v>
      </c>
      <c r="Y6" s="176">
        <f t="shared" si="0"/>
        <v>2100</v>
      </c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</row>
    <row r="7" spans="1:38">
      <c r="A7" s="170">
        <v>322</v>
      </c>
      <c r="B7" s="169" t="s">
        <v>155</v>
      </c>
      <c r="C7" s="169" t="s">
        <v>156</v>
      </c>
      <c r="D7" s="171">
        <v>8</v>
      </c>
      <c r="E7" s="169" t="s">
        <v>151</v>
      </c>
      <c r="F7" s="172">
        <v>8</v>
      </c>
      <c r="G7" s="169" t="s">
        <v>149</v>
      </c>
      <c r="H7" s="173">
        <v>43555</v>
      </c>
      <c r="I7" s="174">
        <v>10000</v>
      </c>
      <c r="J7" s="169">
        <v>12</v>
      </c>
      <c r="K7" s="175">
        <v>42465</v>
      </c>
      <c r="L7" s="176" t="s">
        <v>1675</v>
      </c>
      <c r="M7" s="169">
        <v>2</v>
      </c>
      <c r="N7" s="176" t="s">
        <v>1676</v>
      </c>
      <c r="O7" s="169" t="s">
        <v>148</v>
      </c>
      <c r="Q7" s="177">
        <v>42465</v>
      </c>
      <c r="R7" s="178">
        <v>10000</v>
      </c>
      <c r="X7" s="174">
        <v>10000</v>
      </c>
      <c r="Y7" s="176">
        <f t="shared" si="0"/>
        <v>1400</v>
      </c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</row>
    <row r="8" spans="1:38">
      <c r="A8" s="170">
        <v>336</v>
      </c>
      <c r="B8" s="169" t="s">
        <v>155</v>
      </c>
      <c r="C8" s="169" t="s">
        <v>156</v>
      </c>
      <c r="D8" s="171">
        <v>10</v>
      </c>
      <c r="E8" s="169" t="s">
        <v>151</v>
      </c>
      <c r="F8" s="172">
        <v>10</v>
      </c>
      <c r="G8" s="169" t="s">
        <v>149</v>
      </c>
      <c r="H8" s="173">
        <v>43555</v>
      </c>
      <c r="I8" s="174">
        <v>10000</v>
      </c>
      <c r="J8" s="169">
        <v>12</v>
      </c>
      <c r="K8" s="175">
        <v>42861</v>
      </c>
      <c r="L8" s="176" t="s">
        <v>1675</v>
      </c>
      <c r="M8" s="169">
        <v>2</v>
      </c>
      <c r="N8" s="176" t="s">
        <v>1676</v>
      </c>
      <c r="O8" s="169" t="s">
        <v>148</v>
      </c>
      <c r="Q8" s="177">
        <v>42861</v>
      </c>
      <c r="R8" s="178">
        <v>10000</v>
      </c>
      <c r="X8" s="174">
        <v>10000</v>
      </c>
      <c r="Y8" s="176">
        <f t="shared" si="0"/>
        <v>1400</v>
      </c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</row>
    <row r="9" spans="1:38">
      <c r="A9" s="170">
        <v>196</v>
      </c>
      <c r="B9" s="169" t="s">
        <v>155</v>
      </c>
      <c r="C9" s="169" t="s">
        <v>156</v>
      </c>
      <c r="D9" s="171">
        <v>12</v>
      </c>
      <c r="E9" s="169" t="s">
        <v>151</v>
      </c>
      <c r="F9" s="172">
        <v>12</v>
      </c>
      <c r="G9" s="169" t="s">
        <v>149</v>
      </c>
      <c r="H9" s="173">
        <v>43555</v>
      </c>
      <c r="I9" s="174">
        <v>25000</v>
      </c>
      <c r="J9" s="169">
        <v>12</v>
      </c>
      <c r="K9" s="175">
        <v>42923</v>
      </c>
      <c r="L9" s="176" t="s">
        <v>1675</v>
      </c>
      <c r="M9" s="169">
        <v>2</v>
      </c>
      <c r="N9" s="176" t="s">
        <v>1676</v>
      </c>
      <c r="O9" s="169" t="s">
        <v>148</v>
      </c>
      <c r="Q9" s="177">
        <v>42923</v>
      </c>
      <c r="R9" s="178">
        <v>25000</v>
      </c>
      <c r="X9" s="174">
        <v>25000</v>
      </c>
      <c r="Y9" s="176">
        <f t="shared" si="0"/>
        <v>3500</v>
      </c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</row>
    <row r="10" spans="1:38">
      <c r="A10" s="170">
        <v>362</v>
      </c>
      <c r="B10" s="169" t="s">
        <v>155</v>
      </c>
      <c r="C10" s="169" t="s">
        <v>156</v>
      </c>
      <c r="D10" s="171">
        <v>14</v>
      </c>
      <c r="E10" s="169" t="s">
        <v>151</v>
      </c>
      <c r="F10" s="172">
        <v>14</v>
      </c>
      <c r="G10" s="169" t="s">
        <v>149</v>
      </c>
      <c r="H10" s="173">
        <v>43555</v>
      </c>
      <c r="I10" s="174">
        <v>30000</v>
      </c>
      <c r="J10" s="169">
        <v>12</v>
      </c>
      <c r="K10" s="175">
        <v>43003</v>
      </c>
      <c r="L10" s="176" t="s">
        <v>1675</v>
      </c>
      <c r="M10" s="169">
        <v>2</v>
      </c>
      <c r="N10" s="176" t="s">
        <v>1676</v>
      </c>
      <c r="O10" s="169" t="s">
        <v>148</v>
      </c>
      <c r="Q10" s="177">
        <v>43003</v>
      </c>
      <c r="R10" s="178">
        <v>30000</v>
      </c>
      <c r="X10" s="174">
        <v>30000</v>
      </c>
      <c r="Y10" s="176">
        <f t="shared" si="0"/>
        <v>4200</v>
      </c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</row>
    <row r="11" spans="1:38">
      <c r="A11" s="170">
        <v>200</v>
      </c>
      <c r="B11" s="169" t="s">
        <v>155</v>
      </c>
      <c r="C11" s="169" t="s">
        <v>156</v>
      </c>
      <c r="D11" s="171">
        <v>15</v>
      </c>
      <c r="E11" s="169" t="s">
        <v>151</v>
      </c>
      <c r="F11" s="172">
        <v>15</v>
      </c>
      <c r="G11" s="169" t="s">
        <v>149</v>
      </c>
      <c r="H11" s="173">
        <v>43555</v>
      </c>
      <c r="I11" s="174">
        <v>15000</v>
      </c>
      <c r="J11" s="169">
        <v>12</v>
      </c>
      <c r="K11" s="175">
        <v>43364</v>
      </c>
      <c r="L11" s="176" t="s">
        <v>1675</v>
      </c>
      <c r="M11" s="169">
        <v>2</v>
      </c>
      <c r="N11" s="176" t="s">
        <v>1676</v>
      </c>
      <c r="O11" s="169" t="s">
        <v>148</v>
      </c>
      <c r="Q11" s="177">
        <v>43364</v>
      </c>
      <c r="R11" s="178">
        <v>15000</v>
      </c>
      <c r="X11" s="174">
        <v>15000</v>
      </c>
      <c r="Y11" s="176">
        <f t="shared" si="0"/>
        <v>2100</v>
      </c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</row>
    <row r="12" spans="1:38">
      <c r="A12" s="170">
        <v>279</v>
      </c>
      <c r="B12" s="169" t="s">
        <v>155</v>
      </c>
      <c r="C12" s="169" t="s">
        <v>156</v>
      </c>
      <c r="D12" s="171">
        <v>16</v>
      </c>
      <c r="E12" s="169" t="s">
        <v>151</v>
      </c>
      <c r="F12" s="172">
        <v>16</v>
      </c>
      <c r="G12" s="169" t="s">
        <v>149</v>
      </c>
      <c r="H12" s="173">
        <v>43555</v>
      </c>
      <c r="I12" s="174">
        <v>20000</v>
      </c>
      <c r="J12" s="169">
        <v>12</v>
      </c>
      <c r="K12" s="175">
        <v>42970</v>
      </c>
      <c r="L12" s="176" t="s">
        <v>1675</v>
      </c>
      <c r="M12" s="169">
        <v>2</v>
      </c>
      <c r="N12" s="176" t="s">
        <v>1676</v>
      </c>
      <c r="O12" s="169" t="s">
        <v>148</v>
      </c>
      <c r="Q12" s="177">
        <v>42970</v>
      </c>
      <c r="R12" s="178">
        <v>20000</v>
      </c>
      <c r="X12" s="174">
        <v>20000</v>
      </c>
      <c r="Y12" s="176">
        <f t="shared" si="0"/>
        <v>2800</v>
      </c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</row>
    <row r="13" spans="1:38">
      <c r="A13" s="170">
        <v>658</v>
      </c>
      <c r="B13" s="169" t="s">
        <v>155</v>
      </c>
      <c r="C13" s="169" t="s">
        <v>156</v>
      </c>
      <c r="D13" s="171">
        <v>17</v>
      </c>
      <c r="E13" s="169" t="s">
        <v>151</v>
      </c>
      <c r="F13" s="172">
        <v>20</v>
      </c>
      <c r="G13" s="169" t="s">
        <v>149</v>
      </c>
      <c r="H13" s="173">
        <v>43555</v>
      </c>
      <c r="I13" s="174">
        <v>9567</v>
      </c>
      <c r="J13" s="169">
        <v>12</v>
      </c>
      <c r="K13" s="175">
        <v>43003</v>
      </c>
      <c r="L13" s="176" t="s">
        <v>1675</v>
      </c>
      <c r="M13" s="169">
        <v>2</v>
      </c>
      <c r="N13" s="176" t="s">
        <v>1676</v>
      </c>
      <c r="O13" s="169" t="s">
        <v>148</v>
      </c>
      <c r="Q13" s="177">
        <v>43003</v>
      </c>
      <c r="R13" s="178">
        <v>10000</v>
      </c>
      <c r="X13" s="174">
        <v>9567</v>
      </c>
      <c r="Y13" s="176">
        <f t="shared" si="0"/>
        <v>1400</v>
      </c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</row>
    <row r="14" spans="1:38">
      <c r="A14" s="170">
        <v>233</v>
      </c>
      <c r="B14" s="169" t="s">
        <v>155</v>
      </c>
      <c r="C14" s="169" t="s">
        <v>156</v>
      </c>
      <c r="D14" s="171">
        <v>20</v>
      </c>
      <c r="E14" s="169" t="s">
        <v>151</v>
      </c>
      <c r="F14" s="172">
        <v>21</v>
      </c>
      <c r="G14" s="169" t="s">
        <v>149</v>
      </c>
      <c r="H14" s="173">
        <v>43555</v>
      </c>
      <c r="I14" s="174">
        <v>10000</v>
      </c>
      <c r="J14" s="169">
        <v>12</v>
      </c>
      <c r="K14" s="175">
        <v>43267</v>
      </c>
      <c r="L14" s="176" t="s">
        <v>1675</v>
      </c>
      <c r="M14" s="169">
        <v>2</v>
      </c>
      <c r="N14" s="176" t="s">
        <v>1676</v>
      </c>
      <c r="O14" s="169" t="s">
        <v>148</v>
      </c>
      <c r="Q14" s="177">
        <v>43267</v>
      </c>
      <c r="R14" s="178">
        <v>10000</v>
      </c>
      <c r="X14" s="174">
        <v>10000</v>
      </c>
      <c r="Y14" s="176">
        <f t="shared" si="0"/>
        <v>1400</v>
      </c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</row>
    <row r="15" spans="1:38">
      <c r="A15" s="170">
        <v>128</v>
      </c>
      <c r="B15" s="169" t="s">
        <v>155</v>
      </c>
      <c r="C15" s="169" t="s">
        <v>156</v>
      </c>
      <c r="D15" s="171">
        <v>21</v>
      </c>
      <c r="E15" s="169" t="s">
        <v>151</v>
      </c>
      <c r="F15" s="172">
        <v>22</v>
      </c>
      <c r="G15" s="169" t="s">
        <v>149</v>
      </c>
      <c r="H15" s="173">
        <v>43555</v>
      </c>
      <c r="I15" s="174">
        <v>10000</v>
      </c>
      <c r="J15" s="169">
        <v>12</v>
      </c>
      <c r="K15" s="175">
        <v>42933</v>
      </c>
      <c r="L15" s="176" t="s">
        <v>1675</v>
      </c>
      <c r="M15" s="169">
        <v>2</v>
      </c>
      <c r="N15" s="176" t="s">
        <v>1676</v>
      </c>
      <c r="O15" s="169" t="s">
        <v>148</v>
      </c>
      <c r="Q15" s="177">
        <v>42933</v>
      </c>
      <c r="R15" s="178">
        <v>25000</v>
      </c>
      <c r="X15" s="174">
        <v>10000</v>
      </c>
      <c r="Y15" s="176">
        <f t="shared" si="0"/>
        <v>3500</v>
      </c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</row>
    <row r="16" spans="1:38">
      <c r="A16" s="170">
        <v>167</v>
      </c>
      <c r="B16" s="169" t="s">
        <v>155</v>
      </c>
      <c r="C16" s="169" t="s">
        <v>156</v>
      </c>
      <c r="D16" s="171">
        <v>22</v>
      </c>
      <c r="E16" s="169" t="s">
        <v>151</v>
      </c>
      <c r="F16" s="172">
        <v>26</v>
      </c>
      <c r="G16" s="169" t="s">
        <v>149</v>
      </c>
      <c r="H16" s="173">
        <v>43555</v>
      </c>
      <c r="I16" s="174">
        <v>25000</v>
      </c>
      <c r="J16" s="169">
        <v>12</v>
      </c>
      <c r="K16" s="175">
        <v>43003</v>
      </c>
      <c r="L16" s="176" t="s">
        <v>1675</v>
      </c>
      <c r="M16" s="169">
        <v>2</v>
      </c>
      <c r="N16" s="176" t="s">
        <v>1676</v>
      </c>
      <c r="O16" s="169" t="s">
        <v>148</v>
      </c>
      <c r="Q16" s="177">
        <v>43003</v>
      </c>
      <c r="R16" s="178">
        <v>6000</v>
      </c>
      <c r="X16" s="174">
        <v>25000</v>
      </c>
      <c r="Y16" s="176">
        <f t="shared" si="0"/>
        <v>840</v>
      </c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</row>
    <row r="17" spans="1:38">
      <c r="A17" s="170">
        <v>348</v>
      </c>
      <c r="B17" s="169" t="s">
        <v>155</v>
      </c>
      <c r="C17" s="169" t="s">
        <v>156</v>
      </c>
      <c r="D17" s="171">
        <v>23</v>
      </c>
      <c r="E17" s="169" t="s">
        <v>151</v>
      </c>
      <c r="F17" s="172">
        <v>28</v>
      </c>
      <c r="G17" s="169" t="s">
        <v>149</v>
      </c>
      <c r="H17" s="173">
        <v>43555</v>
      </c>
      <c r="I17" s="174">
        <v>50000</v>
      </c>
      <c r="J17" s="169">
        <v>12</v>
      </c>
      <c r="K17" s="175">
        <v>42926</v>
      </c>
      <c r="L17" s="176" t="s">
        <v>1675</v>
      </c>
      <c r="M17" s="169">
        <v>2</v>
      </c>
      <c r="N17" s="176" t="s">
        <v>1676</v>
      </c>
      <c r="O17" s="169" t="s">
        <v>148</v>
      </c>
      <c r="Q17" s="177">
        <v>42926</v>
      </c>
      <c r="R17" s="178">
        <v>10000</v>
      </c>
      <c r="X17" s="174">
        <v>50000</v>
      </c>
      <c r="Y17" s="176">
        <f t="shared" si="0"/>
        <v>1400</v>
      </c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</row>
    <row r="18" spans="1:38">
      <c r="A18" s="170">
        <v>276</v>
      </c>
      <c r="B18" s="169" t="s">
        <v>155</v>
      </c>
      <c r="C18" s="169" t="s">
        <v>156</v>
      </c>
      <c r="D18" s="171">
        <v>26</v>
      </c>
      <c r="E18" s="169" t="s">
        <v>151</v>
      </c>
      <c r="F18" s="172">
        <v>30</v>
      </c>
      <c r="G18" s="169" t="s">
        <v>149</v>
      </c>
      <c r="H18" s="173">
        <v>43555</v>
      </c>
      <c r="I18" s="174">
        <v>6000</v>
      </c>
      <c r="J18" s="169">
        <v>12</v>
      </c>
      <c r="K18" s="175">
        <v>42941</v>
      </c>
      <c r="L18" s="176" t="s">
        <v>1675</v>
      </c>
      <c r="M18" s="169">
        <v>2</v>
      </c>
      <c r="N18" s="176" t="s">
        <v>1676</v>
      </c>
      <c r="O18" s="169" t="s">
        <v>148</v>
      </c>
      <c r="Q18" s="177">
        <v>42941</v>
      </c>
      <c r="R18" s="178">
        <v>10000</v>
      </c>
      <c r="X18" s="174">
        <v>6000</v>
      </c>
      <c r="Y18" s="176">
        <f t="shared" si="0"/>
        <v>1400</v>
      </c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</row>
    <row r="19" spans="1:38">
      <c r="A19" s="170">
        <v>116</v>
      </c>
      <c r="B19" s="169" t="s">
        <v>155</v>
      </c>
      <c r="C19" s="169" t="s">
        <v>156</v>
      </c>
      <c r="D19" s="171">
        <v>28</v>
      </c>
      <c r="E19" s="169" t="s">
        <v>151</v>
      </c>
      <c r="F19" s="172">
        <v>31</v>
      </c>
      <c r="G19" s="169" t="s">
        <v>149</v>
      </c>
      <c r="H19" s="173">
        <v>43555</v>
      </c>
      <c r="I19" s="174">
        <v>10000</v>
      </c>
      <c r="J19" s="169">
        <v>12</v>
      </c>
      <c r="K19" s="175">
        <v>42909</v>
      </c>
      <c r="L19" s="176" t="s">
        <v>1675</v>
      </c>
      <c r="M19" s="169">
        <v>2</v>
      </c>
      <c r="N19" s="176" t="s">
        <v>1676</v>
      </c>
      <c r="O19" s="169" t="s">
        <v>148</v>
      </c>
      <c r="Q19" s="177">
        <v>42909</v>
      </c>
      <c r="R19" s="178">
        <v>30000</v>
      </c>
      <c r="X19" s="174">
        <v>10000</v>
      </c>
      <c r="Y19" s="176">
        <f t="shared" si="0"/>
        <v>4200</v>
      </c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</row>
    <row r="20" spans="1:38">
      <c r="A20" s="170">
        <v>393</v>
      </c>
      <c r="B20" s="169" t="s">
        <v>155</v>
      </c>
      <c r="C20" s="169" t="s">
        <v>156</v>
      </c>
      <c r="D20" s="171">
        <v>30</v>
      </c>
      <c r="E20" s="169" t="s">
        <v>151</v>
      </c>
      <c r="F20" s="172">
        <v>33</v>
      </c>
      <c r="G20" s="169" t="s">
        <v>149</v>
      </c>
      <c r="H20" s="173">
        <v>43555</v>
      </c>
      <c r="I20" s="174">
        <v>10000</v>
      </c>
      <c r="J20" s="169">
        <v>12</v>
      </c>
      <c r="K20" s="175">
        <v>43012</v>
      </c>
      <c r="L20" s="176" t="s">
        <v>1675</v>
      </c>
      <c r="M20" s="169">
        <v>2</v>
      </c>
      <c r="N20" s="176" t="s">
        <v>1676</v>
      </c>
      <c r="O20" s="169" t="s">
        <v>148</v>
      </c>
      <c r="Q20" s="177">
        <v>43012</v>
      </c>
      <c r="R20" s="178">
        <v>15000</v>
      </c>
      <c r="X20" s="174">
        <v>10000</v>
      </c>
      <c r="Y20" s="176">
        <f t="shared" si="0"/>
        <v>2100</v>
      </c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</row>
    <row r="21" spans="1:38">
      <c r="A21" s="170">
        <v>394</v>
      </c>
      <c r="B21" s="169" t="s">
        <v>155</v>
      </c>
      <c r="C21" s="169" t="s">
        <v>156</v>
      </c>
      <c r="D21" s="171">
        <v>31</v>
      </c>
      <c r="E21" s="169" t="s">
        <v>151</v>
      </c>
      <c r="F21" s="172">
        <v>39</v>
      </c>
      <c r="G21" s="169" t="s">
        <v>149</v>
      </c>
      <c r="H21" s="173">
        <v>43555</v>
      </c>
      <c r="I21" s="174">
        <v>30000</v>
      </c>
      <c r="J21" s="169">
        <v>12</v>
      </c>
      <c r="K21" s="175">
        <v>42903</v>
      </c>
      <c r="L21" s="176" t="s">
        <v>1675</v>
      </c>
      <c r="M21" s="169">
        <v>2</v>
      </c>
      <c r="N21" s="176" t="s">
        <v>1676</v>
      </c>
      <c r="O21" s="169" t="s">
        <v>148</v>
      </c>
      <c r="Q21" s="177">
        <v>42903</v>
      </c>
      <c r="R21" s="178">
        <v>25000</v>
      </c>
      <c r="X21" s="174">
        <v>30000</v>
      </c>
      <c r="Y21" s="176">
        <f t="shared" si="0"/>
        <v>3500</v>
      </c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</row>
    <row r="22" spans="1:38">
      <c r="A22" s="170">
        <v>298</v>
      </c>
      <c r="B22" s="169" t="s">
        <v>155</v>
      </c>
      <c r="C22" s="169" t="s">
        <v>156</v>
      </c>
      <c r="D22" s="171">
        <v>33</v>
      </c>
      <c r="E22" s="169" t="s">
        <v>151</v>
      </c>
      <c r="F22" s="172">
        <v>42</v>
      </c>
      <c r="G22" s="169" t="s">
        <v>149</v>
      </c>
      <c r="H22" s="173">
        <v>43555</v>
      </c>
      <c r="I22" s="174">
        <v>15000</v>
      </c>
      <c r="J22" s="169">
        <v>12</v>
      </c>
      <c r="K22" s="175">
        <v>42901</v>
      </c>
      <c r="L22" s="176" t="s">
        <v>1675</v>
      </c>
      <c r="M22" s="169">
        <v>2</v>
      </c>
      <c r="N22" s="176" t="s">
        <v>1676</v>
      </c>
      <c r="O22" s="169" t="s">
        <v>148</v>
      </c>
      <c r="Q22" s="177">
        <v>42901</v>
      </c>
      <c r="R22" s="178">
        <v>4500</v>
      </c>
      <c r="X22" s="174">
        <v>15000</v>
      </c>
      <c r="Y22" s="176">
        <f t="shared" si="0"/>
        <v>630</v>
      </c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</row>
    <row r="23" spans="1:38">
      <c r="A23" s="170">
        <v>125</v>
      </c>
      <c r="B23" s="169" t="s">
        <v>155</v>
      </c>
      <c r="C23" s="169" t="s">
        <v>156</v>
      </c>
      <c r="D23" s="171">
        <v>39</v>
      </c>
      <c r="E23" s="169" t="s">
        <v>151</v>
      </c>
      <c r="F23" s="172">
        <v>43</v>
      </c>
      <c r="G23" s="169" t="s">
        <v>149</v>
      </c>
      <c r="H23" s="173">
        <v>43555</v>
      </c>
      <c r="I23" s="174">
        <v>25000</v>
      </c>
      <c r="J23" s="169">
        <v>12</v>
      </c>
      <c r="K23" s="175">
        <v>42756</v>
      </c>
      <c r="L23" s="176" t="s">
        <v>1675</v>
      </c>
      <c r="M23" s="169">
        <v>2</v>
      </c>
      <c r="N23" s="176" t="s">
        <v>1676</v>
      </c>
      <c r="O23" s="169" t="s">
        <v>148</v>
      </c>
      <c r="Q23" s="177">
        <v>42756</v>
      </c>
      <c r="R23" s="178">
        <v>7025</v>
      </c>
      <c r="X23" s="174">
        <v>25000</v>
      </c>
      <c r="Y23" s="176">
        <f t="shared" si="0"/>
        <v>983.5</v>
      </c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</row>
    <row r="24" spans="1:38">
      <c r="A24" s="170">
        <v>660</v>
      </c>
      <c r="B24" s="169" t="s">
        <v>155</v>
      </c>
      <c r="C24" s="169" t="s">
        <v>156</v>
      </c>
      <c r="D24" s="171">
        <v>42</v>
      </c>
      <c r="E24" s="169" t="s">
        <v>151</v>
      </c>
      <c r="F24" s="172">
        <v>45</v>
      </c>
      <c r="G24" s="169" t="s">
        <v>149</v>
      </c>
      <c r="H24" s="173">
        <v>43555</v>
      </c>
      <c r="I24" s="174">
        <v>4500</v>
      </c>
      <c r="J24" s="169">
        <v>12</v>
      </c>
      <c r="K24" s="175">
        <v>42881</v>
      </c>
      <c r="L24" s="176" t="s">
        <v>1675</v>
      </c>
      <c r="M24" s="169">
        <v>2</v>
      </c>
      <c r="N24" s="176" t="s">
        <v>1676</v>
      </c>
      <c r="O24" s="169" t="s">
        <v>148</v>
      </c>
      <c r="Q24" s="177">
        <v>42881</v>
      </c>
      <c r="R24" s="178">
        <v>30000</v>
      </c>
      <c r="X24" s="174">
        <v>4500</v>
      </c>
      <c r="Y24" s="176">
        <f t="shared" si="0"/>
        <v>4200</v>
      </c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</row>
    <row r="25" spans="1:38">
      <c r="A25" s="170">
        <v>247</v>
      </c>
      <c r="B25" s="169" t="s">
        <v>155</v>
      </c>
      <c r="C25" s="169" t="s">
        <v>156</v>
      </c>
      <c r="D25" s="171">
        <v>43</v>
      </c>
      <c r="E25" s="169" t="s">
        <v>151</v>
      </c>
      <c r="F25" s="172">
        <v>46</v>
      </c>
      <c r="G25" s="169" t="s">
        <v>149</v>
      </c>
      <c r="H25" s="173">
        <v>43555</v>
      </c>
      <c r="I25" s="174">
        <v>7025</v>
      </c>
      <c r="J25" s="169">
        <v>12</v>
      </c>
      <c r="K25" s="175">
        <v>42911</v>
      </c>
      <c r="L25" s="176" t="s">
        <v>1675</v>
      </c>
      <c r="M25" s="169">
        <v>2</v>
      </c>
      <c r="N25" s="176" t="s">
        <v>1676</v>
      </c>
      <c r="O25" s="169" t="s">
        <v>148</v>
      </c>
      <c r="Q25" s="177">
        <v>42911</v>
      </c>
      <c r="R25" s="178">
        <v>20000</v>
      </c>
      <c r="X25" s="174">
        <v>7025</v>
      </c>
      <c r="Y25" s="176">
        <f t="shared" si="0"/>
        <v>2800</v>
      </c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</row>
    <row r="26" spans="1:38">
      <c r="A26" s="170">
        <v>445</v>
      </c>
      <c r="B26" s="169" t="s">
        <v>155</v>
      </c>
      <c r="C26" s="169" t="s">
        <v>156</v>
      </c>
      <c r="D26" s="171">
        <v>44</v>
      </c>
      <c r="E26" s="169" t="s">
        <v>151</v>
      </c>
      <c r="F26" s="172">
        <v>23</v>
      </c>
      <c r="G26" s="169" t="s">
        <v>149</v>
      </c>
      <c r="H26" s="173">
        <v>44648</v>
      </c>
      <c r="I26" s="174">
        <v>50000</v>
      </c>
      <c r="J26" s="169">
        <v>12</v>
      </c>
      <c r="K26" s="175">
        <v>45012</v>
      </c>
      <c r="L26" s="176" t="s">
        <v>1675</v>
      </c>
      <c r="M26" s="169">
        <v>2</v>
      </c>
      <c r="N26" s="176" t="s">
        <v>1676</v>
      </c>
      <c r="O26" s="169" t="s">
        <v>148</v>
      </c>
      <c r="Q26" s="177">
        <v>45012</v>
      </c>
      <c r="R26" s="178">
        <v>50000</v>
      </c>
      <c r="X26" s="174">
        <v>50000</v>
      </c>
      <c r="Y26" s="176">
        <f t="shared" si="0"/>
        <v>7000</v>
      </c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</row>
    <row r="27" spans="1:38">
      <c r="A27" s="170">
        <v>377</v>
      </c>
      <c r="B27" s="169" t="s">
        <v>155</v>
      </c>
      <c r="C27" s="169" t="s">
        <v>156</v>
      </c>
      <c r="D27" s="171">
        <v>45</v>
      </c>
      <c r="E27" s="169" t="s">
        <v>151</v>
      </c>
      <c r="F27" s="172">
        <v>53</v>
      </c>
      <c r="G27" s="169" t="s">
        <v>149</v>
      </c>
      <c r="H27" s="173">
        <v>44648</v>
      </c>
      <c r="I27" s="174">
        <v>30000</v>
      </c>
      <c r="J27" s="169">
        <v>12</v>
      </c>
      <c r="K27" s="175">
        <v>45012</v>
      </c>
      <c r="L27" s="176" t="s">
        <v>1675</v>
      </c>
      <c r="M27" s="169">
        <v>2</v>
      </c>
      <c r="N27" s="176" t="s">
        <v>1676</v>
      </c>
      <c r="O27" s="169" t="s">
        <v>148</v>
      </c>
      <c r="Q27" s="177">
        <v>45012</v>
      </c>
      <c r="R27" s="178">
        <v>50000</v>
      </c>
      <c r="X27" s="174">
        <v>30000</v>
      </c>
      <c r="Y27" s="176">
        <f t="shared" si="0"/>
        <v>7000</v>
      </c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</row>
    <row r="28" spans="1:38">
      <c r="A28" s="170">
        <v>9</v>
      </c>
      <c r="B28" s="169" t="s">
        <v>155</v>
      </c>
      <c r="C28" s="169" t="s">
        <v>156</v>
      </c>
      <c r="D28" s="171">
        <v>46</v>
      </c>
      <c r="E28" s="169" t="s">
        <v>151</v>
      </c>
      <c r="F28" s="172">
        <v>57</v>
      </c>
      <c r="G28" s="169" t="s">
        <v>149</v>
      </c>
      <c r="H28" s="173">
        <v>45083</v>
      </c>
      <c r="I28" s="174">
        <v>20000</v>
      </c>
      <c r="J28" s="169">
        <v>12</v>
      </c>
      <c r="K28" s="175">
        <v>45406</v>
      </c>
      <c r="L28" s="176" t="s">
        <v>1675</v>
      </c>
      <c r="M28" s="169">
        <v>2</v>
      </c>
      <c r="N28" s="176" t="s">
        <v>1676</v>
      </c>
      <c r="O28" s="169" t="s">
        <v>148</v>
      </c>
      <c r="Q28" s="177">
        <v>45406</v>
      </c>
      <c r="R28" s="178">
        <v>25000</v>
      </c>
      <c r="X28" s="174">
        <v>20000</v>
      </c>
      <c r="Y28" s="176">
        <f t="shared" si="0"/>
        <v>3500</v>
      </c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</row>
    <row r="29" spans="1:38">
      <c r="A29" s="170">
        <v>373</v>
      </c>
      <c r="B29" s="169" t="s">
        <v>155</v>
      </c>
      <c r="C29" s="169" t="s">
        <v>156</v>
      </c>
      <c r="D29" s="171">
        <v>53</v>
      </c>
      <c r="E29" s="169" t="s">
        <v>151</v>
      </c>
      <c r="F29" s="172">
        <v>62</v>
      </c>
      <c r="G29" s="169" t="s">
        <v>149</v>
      </c>
      <c r="H29" s="173">
        <v>45096</v>
      </c>
      <c r="I29" s="174">
        <v>50000</v>
      </c>
      <c r="J29" s="169">
        <v>12</v>
      </c>
      <c r="K29" s="175">
        <v>45448</v>
      </c>
      <c r="L29" s="176" t="s">
        <v>1675</v>
      </c>
      <c r="M29" s="169">
        <v>2</v>
      </c>
      <c r="N29" s="176" t="s">
        <v>1676</v>
      </c>
      <c r="O29" s="169" t="s">
        <v>148</v>
      </c>
      <c r="Q29" s="177">
        <v>45448</v>
      </c>
      <c r="R29" s="178">
        <v>50000</v>
      </c>
      <c r="X29" s="174">
        <v>50000</v>
      </c>
      <c r="Y29" s="176">
        <f t="shared" si="0"/>
        <v>7000</v>
      </c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</row>
    <row r="30" spans="1:38">
      <c r="A30" s="170">
        <v>361</v>
      </c>
      <c r="B30" s="169" t="s">
        <v>155</v>
      </c>
      <c r="C30" s="169" t="s">
        <v>156</v>
      </c>
      <c r="D30" s="171">
        <v>54</v>
      </c>
      <c r="E30" s="169" t="s">
        <v>151</v>
      </c>
      <c r="F30" s="172">
        <v>61</v>
      </c>
      <c r="G30" s="169" t="s">
        <v>149</v>
      </c>
      <c r="H30" s="173">
        <v>45096</v>
      </c>
      <c r="I30" s="174">
        <v>50000</v>
      </c>
      <c r="J30" s="169">
        <v>12</v>
      </c>
      <c r="K30" s="175">
        <v>45448</v>
      </c>
      <c r="L30" s="176" t="s">
        <v>1675</v>
      </c>
      <c r="M30" s="169">
        <v>2</v>
      </c>
      <c r="N30" s="176" t="s">
        <v>1676</v>
      </c>
      <c r="O30" s="169" t="s">
        <v>148</v>
      </c>
      <c r="Q30" s="177">
        <v>45448</v>
      </c>
      <c r="R30" s="178">
        <v>7921</v>
      </c>
      <c r="X30" s="174">
        <v>50000</v>
      </c>
      <c r="Y30" s="176">
        <f t="shared" si="0"/>
        <v>1108.94</v>
      </c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</row>
    <row r="31" spans="1:38">
      <c r="A31" s="170">
        <v>599</v>
      </c>
      <c r="B31" s="169" t="s">
        <v>155</v>
      </c>
      <c r="C31" s="169" t="s">
        <v>156</v>
      </c>
      <c r="D31" s="171">
        <v>55</v>
      </c>
      <c r="E31" s="169" t="s">
        <v>151</v>
      </c>
      <c r="F31" s="172">
        <v>71</v>
      </c>
      <c r="G31" s="169" t="s">
        <v>149</v>
      </c>
      <c r="H31" s="173">
        <v>45114</v>
      </c>
      <c r="I31" s="174">
        <v>50000</v>
      </c>
      <c r="J31" s="169">
        <v>12</v>
      </c>
      <c r="K31" s="175">
        <v>45479</v>
      </c>
      <c r="L31" s="176" t="s">
        <v>1675</v>
      </c>
      <c r="M31" s="169">
        <v>2</v>
      </c>
      <c r="N31" s="176" t="s">
        <v>1676</v>
      </c>
      <c r="O31" s="169" t="s">
        <v>148</v>
      </c>
      <c r="Q31" s="177">
        <v>45479</v>
      </c>
      <c r="R31" s="178">
        <v>50000</v>
      </c>
      <c r="X31" s="174">
        <v>50000</v>
      </c>
      <c r="Y31" s="176">
        <f t="shared" si="0"/>
        <v>7000</v>
      </c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</row>
    <row r="32" spans="1:38">
      <c r="A32" s="170">
        <v>209</v>
      </c>
      <c r="B32" s="169" t="s">
        <v>155</v>
      </c>
      <c r="C32" s="169" t="s">
        <v>156</v>
      </c>
      <c r="D32" s="171">
        <v>56</v>
      </c>
      <c r="E32" s="169" t="s">
        <v>151</v>
      </c>
      <c r="F32" s="172">
        <v>72</v>
      </c>
      <c r="G32" s="169" t="s">
        <v>149</v>
      </c>
      <c r="H32" s="173">
        <v>45114</v>
      </c>
      <c r="I32" s="174">
        <v>50000</v>
      </c>
      <c r="J32" s="169">
        <v>12</v>
      </c>
      <c r="K32" s="175">
        <v>45479</v>
      </c>
      <c r="L32" s="176" t="s">
        <v>1675</v>
      </c>
      <c r="M32" s="169">
        <v>2</v>
      </c>
      <c r="N32" s="176" t="s">
        <v>1676</v>
      </c>
      <c r="O32" s="169" t="s">
        <v>148</v>
      </c>
      <c r="Q32" s="177">
        <v>45479</v>
      </c>
      <c r="R32" s="178">
        <v>50000</v>
      </c>
      <c r="X32" s="174">
        <v>50000</v>
      </c>
      <c r="Y32" s="176">
        <f t="shared" si="0"/>
        <v>7000</v>
      </c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</row>
    <row r="33" spans="1:38">
      <c r="A33" s="170">
        <v>383</v>
      </c>
      <c r="B33" s="169" t="s">
        <v>155</v>
      </c>
      <c r="C33" s="169" t="s">
        <v>156</v>
      </c>
      <c r="D33" s="171">
        <v>57</v>
      </c>
      <c r="E33" s="169" t="s">
        <v>151</v>
      </c>
      <c r="F33" s="172">
        <v>63</v>
      </c>
      <c r="G33" s="169" t="s">
        <v>149</v>
      </c>
      <c r="H33" s="173">
        <v>45114</v>
      </c>
      <c r="I33" s="174">
        <v>25000</v>
      </c>
      <c r="J33" s="169">
        <v>12</v>
      </c>
      <c r="K33" s="175">
        <v>45479</v>
      </c>
      <c r="L33" s="176" t="s">
        <v>1675</v>
      </c>
      <c r="M33" s="169">
        <v>2</v>
      </c>
      <c r="N33" s="176" t="s">
        <v>1676</v>
      </c>
      <c r="O33" s="169" t="s">
        <v>148</v>
      </c>
      <c r="Q33" s="177">
        <v>45479</v>
      </c>
      <c r="R33" s="178">
        <v>50000</v>
      </c>
      <c r="X33" s="174">
        <v>25000</v>
      </c>
      <c r="Y33" s="176">
        <f t="shared" si="0"/>
        <v>7000</v>
      </c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</row>
    <row r="34" spans="1:38">
      <c r="A34" s="170">
        <v>99</v>
      </c>
      <c r="B34" s="169" t="s">
        <v>155</v>
      </c>
      <c r="C34" s="169" t="s">
        <v>156</v>
      </c>
      <c r="D34" s="171">
        <v>62</v>
      </c>
      <c r="E34" s="169" t="s">
        <v>151</v>
      </c>
      <c r="F34" s="172">
        <v>69</v>
      </c>
      <c r="G34" s="169" t="s">
        <v>149</v>
      </c>
      <c r="H34" s="173">
        <v>45250</v>
      </c>
      <c r="I34" s="174">
        <v>50000</v>
      </c>
      <c r="J34" s="169">
        <v>12</v>
      </c>
      <c r="K34" s="175">
        <v>45615</v>
      </c>
      <c r="L34" s="176" t="s">
        <v>1675</v>
      </c>
      <c r="M34" s="169">
        <v>2</v>
      </c>
      <c r="N34" s="176" t="s">
        <v>1676</v>
      </c>
      <c r="O34" s="169" t="s">
        <v>148</v>
      </c>
      <c r="Q34" s="177">
        <v>45615</v>
      </c>
      <c r="R34" s="178">
        <v>50000</v>
      </c>
      <c r="X34" s="174">
        <v>50000</v>
      </c>
      <c r="Y34" s="176">
        <f t="shared" si="0"/>
        <v>7000</v>
      </c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</row>
    <row r="35" spans="1:38">
      <c r="A35" s="170">
        <v>417</v>
      </c>
      <c r="B35" s="169" t="s">
        <v>155</v>
      </c>
      <c r="C35" s="169" t="s">
        <v>156</v>
      </c>
      <c r="D35" s="171">
        <v>63</v>
      </c>
      <c r="E35" s="169" t="s">
        <v>151</v>
      </c>
      <c r="F35" s="172">
        <v>70</v>
      </c>
      <c r="G35" s="169" t="s">
        <v>149</v>
      </c>
      <c r="H35" s="173">
        <v>45250</v>
      </c>
      <c r="I35" s="174">
        <v>50000</v>
      </c>
      <c r="J35" s="169">
        <v>12</v>
      </c>
      <c r="K35" s="175">
        <v>45615</v>
      </c>
      <c r="L35" s="176" t="s">
        <v>1675</v>
      </c>
      <c r="M35" s="169">
        <v>2</v>
      </c>
      <c r="N35" s="176" t="s">
        <v>1676</v>
      </c>
      <c r="O35" s="169" t="s">
        <v>148</v>
      </c>
      <c r="Q35" s="177">
        <v>45615</v>
      </c>
      <c r="R35" s="178">
        <v>40000</v>
      </c>
      <c r="X35" s="174">
        <v>50000</v>
      </c>
      <c r="Y35" s="176">
        <f t="shared" si="0"/>
        <v>5600</v>
      </c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</row>
    <row r="36" spans="1:38">
      <c r="A36" s="170">
        <v>318</v>
      </c>
      <c r="B36" s="169" t="s">
        <v>155</v>
      </c>
      <c r="C36" s="169" t="s">
        <v>156</v>
      </c>
      <c r="D36" s="171">
        <v>69</v>
      </c>
      <c r="E36" s="169" t="s">
        <v>151</v>
      </c>
      <c r="F36" s="172">
        <v>73</v>
      </c>
      <c r="G36" s="169" t="s">
        <v>149</v>
      </c>
      <c r="H36" s="173">
        <v>45297</v>
      </c>
      <c r="I36" s="174">
        <v>50000</v>
      </c>
      <c r="J36" s="169">
        <v>12</v>
      </c>
      <c r="K36" s="175">
        <v>45662</v>
      </c>
      <c r="L36" s="176" t="s">
        <v>1675</v>
      </c>
      <c r="M36" s="169">
        <v>2</v>
      </c>
      <c r="N36" s="176" t="s">
        <v>1676</v>
      </c>
      <c r="O36" s="169" t="s">
        <v>148</v>
      </c>
      <c r="Q36" s="177">
        <v>45662</v>
      </c>
      <c r="R36" s="178">
        <v>40000</v>
      </c>
      <c r="X36" s="174">
        <v>50000</v>
      </c>
      <c r="Y36" s="176">
        <f t="shared" si="0"/>
        <v>5600</v>
      </c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</row>
    <row r="37" spans="1:38">
      <c r="A37" s="170">
        <v>1005</v>
      </c>
      <c r="B37" s="169" t="s">
        <v>155</v>
      </c>
      <c r="C37" s="169" t="s">
        <v>156</v>
      </c>
      <c r="D37" s="171">
        <v>70</v>
      </c>
      <c r="E37" s="169" t="s">
        <v>151</v>
      </c>
      <c r="F37" s="172">
        <v>44</v>
      </c>
      <c r="G37" s="169" t="s">
        <v>149</v>
      </c>
      <c r="H37" s="173">
        <v>45321</v>
      </c>
      <c r="I37" s="174">
        <v>40000</v>
      </c>
      <c r="J37" s="169">
        <v>12</v>
      </c>
      <c r="K37" s="175">
        <v>45686</v>
      </c>
      <c r="L37" s="176" t="s">
        <v>1675</v>
      </c>
      <c r="M37" s="169">
        <v>2</v>
      </c>
      <c r="N37" s="176" t="s">
        <v>1676</v>
      </c>
      <c r="O37" s="169" t="s">
        <v>148</v>
      </c>
      <c r="Q37" s="177">
        <v>45686</v>
      </c>
      <c r="R37" s="178">
        <v>50000</v>
      </c>
      <c r="X37" s="174">
        <v>40000</v>
      </c>
      <c r="Y37" s="176">
        <f t="shared" si="0"/>
        <v>7000</v>
      </c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</row>
    <row r="38" spans="1:38">
      <c r="A38" s="170">
        <v>382</v>
      </c>
      <c r="B38" s="169" t="s">
        <v>155</v>
      </c>
      <c r="C38" s="169" t="s">
        <v>156</v>
      </c>
      <c r="D38" s="171">
        <v>71</v>
      </c>
      <c r="E38" s="169" t="s">
        <v>151</v>
      </c>
      <c r="F38" s="172">
        <v>54</v>
      </c>
      <c r="G38" s="169" t="s">
        <v>149</v>
      </c>
      <c r="H38" s="173">
        <v>45321</v>
      </c>
      <c r="I38" s="174">
        <v>50000</v>
      </c>
      <c r="J38" s="169">
        <v>12</v>
      </c>
      <c r="K38" s="175">
        <v>45686</v>
      </c>
      <c r="L38" s="176" t="s">
        <v>1675</v>
      </c>
      <c r="M38" s="169">
        <v>2</v>
      </c>
      <c r="N38" s="176" t="s">
        <v>1676</v>
      </c>
      <c r="O38" s="169" t="s">
        <v>148</v>
      </c>
      <c r="Q38" s="177">
        <v>45686</v>
      </c>
      <c r="R38" s="178">
        <v>50000</v>
      </c>
      <c r="X38" s="174">
        <v>50000</v>
      </c>
      <c r="Y38" s="176">
        <f t="shared" si="0"/>
        <v>7000</v>
      </c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</row>
    <row r="39" spans="1:38">
      <c r="A39" s="170">
        <v>115</v>
      </c>
      <c r="B39" s="169" t="s">
        <v>155</v>
      </c>
      <c r="C39" s="169" t="s">
        <v>156</v>
      </c>
      <c r="D39" s="171">
        <v>72</v>
      </c>
      <c r="E39" s="169" t="s">
        <v>151</v>
      </c>
      <c r="F39" s="172">
        <v>55</v>
      </c>
      <c r="G39" s="169" t="s">
        <v>149</v>
      </c>
      <c r="H39" s="173">
        <v>45321</v>
      </c>
      <c r="I39" s="174">
        <v>50000</v>
      </c>
      <c r="J39" s="169">
        <v>12</v>
      </c>
      <c r="K39" s="175">
        <v>45686</v>
      </c>
      <c r="L39" s="176" t="s">
        <v>1675</v>
      </c>
      <c r="M39" s="169">
        <v>2</v>
      </c>
      <c r="N39" s="176" t="s">
        <v>1676</v>
      </c>
      <c r="O39" s="169" t="s">
        <v>148</v>
      </c>
      <c r="Q39" s="177">
        <v>45686</v>
      </c>
      <c r="R39" s="178">
        <v>50000</v>
      </c>
      <c r="X39" s="174">
        <v>50000</v>
      </c>
      <c r="Y39" s="176">
        <f t="shared" si="0"/>
        <v>7000</v>
      </c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</row>
    <row r="40" spans="1:38">
      <c r="A40" s="170">
        <v>339</v>
      </c>
      <c r="B40" s="169" t="s">
        <v>155</v>
      </c>
      <c r="C40" s="169" t="s">
        <v>156</v>
      </c>
      <c r="D40" s="171">
        <v>73</v>
      </c>
      <c r="E40" s="169" t="s">
        <v>151</v>
      </c>
      <c r="F40" s="172">
        <v>56</v>
      </c>
      <c r="G40" s="169" t="s">
        <v>149</v>
      </c>
      <c r="H40" s="173">
        <v>45322</v>
      </c>
      <c r="I40" s="174">
        <v>40000</v>
      </c>
      <c r="J40" s="169">
        <v>12</v>
      </c>
      <c r="K40" s="175">
        <v>45687</v>
      </c>
      <c r="L40" s="176" t="s">
        <v>1675</v>
      </c>
      <c r="M40" s="169">
        <v>2</v>
      </c>
      <c r="N40" s="176" t="s">
        <v>1676</v>
      </c>
      <c r="O40" s="169" t="s">
        <v>148</v>
      </c>
      <c r="Q40" s="177">
        <v>45687</v>
      </c>
      <c r="R40" s="178">
        <v>50000</v>
      </c>
      <c r="X40" s="174">
        <v>40000</v>
      </c>
      <c r="Y40" s="176">
        <f t="shared" si="0"/>
        <v>7000</v>
      </c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</row>
    <row r="41" spans="1:38">
      <c r="K41" s="169"/>
      <c r="N41" s="169"/>
      <c r="Q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</row>
    <row r="42" spans="1:38">
      <c r="K42" s="169"/>
      <c r="N42" s="169"/>
      <c r="Q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</row>
    <row r="43" spans="1:38">
      <c r="K43" s="169"/>
      <c r="N43" s="169"/>
      <c r="Q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</row>
    <row r="44" spans="1:38">
      <c r="K44" s="169"/>
      <c r="N44" s="169"/>
      <c r="Q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</row>
    <row r="45" spans="1:38">
      <c r="K45" s="169"/>
      <c r="N45" s="169"/>
      <c r="Q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</row>
    <row r="46" spans="1:38">
      <c r="K46" s="169"/>
      <c r="N46" s="169"/>
      <c r="Q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</row>
    <row r="47" spans="1:38">
      <c r="K47" s="169"/>
      <c r="N47" s="169"/>
      <c r="Q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</row>
    <row r="48" spans="1:38">
      <c r="K48" s="169"/>
      <c r="N48" s="169"/>
      <c r="Q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</row>
    <row r="49" spans="11:38">
      <c r="K49" s="169"/>
      <c r="N49" s="169"/>
      <c r="Q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</row>
    <row r="50" spans="11:38">
      <c r="K50" s="169"/>
      <c r="N50" s="169"/>
      <c r="Q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</row>
    <row r="51" spans="11:38">
      <c r="K51" s="169"/>
      <c r="N51" s="169"/>
      <c r="Q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</row>
    <row r="52" spans="11:38">
      <c r="K52" s="169"/>
      <c r="N52" s="169"/>
      <c r="Q52" s="169"/>
      <c r="AA52" s="169"/>
      <c r="AB52" s="169"/>
      <c r="AC52" s="169"/>
      <c r="AD52" s="169"/>
      <c r="AE52" s="169"/>
      <c r="AF52" s="169"/>
      <c r="AG52" s="169"/>
      <c r="AH52" s="169"/>
      <c r="AI52" s="169"/>
      <c r="AJ52" s="169"/>
      <c r="AK52" s="169"/>
      <c r="AL52" s="169"/>
    </row>
    <row r="53" spans="11:38">
      <c r="K53" s="169"/>
      <c r="N53" s="169"/>
      <c r="Q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</row>
    <row r="54" spans="11:38">
      <c r="K54" s="169"/>
      <c r="N54" s="169"/>
      <c r="Q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</row>
    <row r="55" spans="11:38">
      <c r="K55" s="169"/>
      <c r="N55" s="169"/>
      <c r="Q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</row>
    <row r="56" spans="11:38">
      <c r="K56" s="169"/>
      <c r="N56" s="169"/>
      <c r="Q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</row>
    <row r="57" spans="11:38">
      <c r="K57" s="169"/>
      <c r="N57" s="169"/>
      <c r="Q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</row>
    <row r="58" spans="11:38">
      <c r="K58" s="169"/>
      <c r="N58" s="169"/>
      <c r="Q58" s="169"/>
      <c r="AA58" s="169"/>
      <c r="AB58" s="169"/>
      <c r="AC58" s="169"/>
      <c r="AD58" s="169"/>
      <c r="AE58" s="169"/>
      <c r="AF58" s="169"/>
      <c r="AG58" s="169"/>
      <c r="AH58" s="169"/>
      <c r="AI58" s="169"/>
      <c r="AJ58" s="169"/>
      <c r="AK58" s="169"/>
      <c r="AL58" s="169"/>
    </row>
    <row r="59" spans="11:38">
      <c r="K59" s="169"/>
      <c r="N59" s="169"/>
      <c r="Q59" s="169"/>
      <c r="AA59" s="169"/>
      <c r="AB59" s="169"/>
      <c r="AC59" s="169"/>
      <c r="AD59" s="169"/>
      <c r="AE59" s="169"/>
      <c r="AF59" s="169"/>
      <c r="AG59" s="169"/>
      <c r="AH59" s="169"/>
      <c r="AI59" s="169"/>
      <c r="AJ59" s="169"/>
      <c r="AK59" s="169"/>
      <c r="AL59" s="169"/>
    </row>
    <row r="60" spans="11:38">
      <c r="K60" s="169"/>
      <c r="N60" s="169"/>
      <c r="Q60" s="169"/>
      <c r="AA60" s="169"/>
      <c r="AB60" s="169"/>
      <c r="AC60" s="169"/>
      <c r="AD60" s="169"/>
      <c r="AE60" s="169"/>
      <c r="AF60" s="169"/>
      <c r="AG60" s="169"/>
      <c r="AH60" s="169"/>
      <c r="AI60" s="169"/>
      <c r="AJ60" s="169"/>
      <c r="AK60" s="169"/>
      <c r="AL60" s="169"/>
    </row>
    <row r="61" spans="11:38">
      <c r="K61" s="169"/>
      <c r="N61" s="169"/>
      <c r="Q61" s="169"/>
      <c r="AA61" s="169"/>
      <c r="AB61" s="169"/>
      <c r="AC61" s="169"/>
      <c r="AD61" s="169"/>
      <c r="AE61" s="169"/>
      <c r="AF61" s="169"/>
      <c r="AG61" s="169"/>
      <c r="AH61" s="169"/>
      <c r="AI61" s="169"/>
      <c r="AJ61" s="169"/>
      <c r="AK61" s="169"/>
      <c r="AL61" s="169"/>
    </row>
    <row r="62" spans="11:38">
      <c r="K62" s="169"/>
      <c r="N62" s="169"/>
      <c r="Q62" s="169"/>
      <c r="AA62" s="169"/>
      <c r="AB62" s="169"/>
      <c r="AC62" s="169"/>
      <c r="AD62" s="169"/>
      <c r="AE62" s="169"/>
      <c r="AF62" s="169"/>
      <c r="AG62" s="169"/>
      <c r="AH62" s="169"/>
      <c r="AI62" s="169"/>
      <c r="AJ62" s="169"/>
      <c r="AK62" s="169"/>
      <c r="AL62" s="169"/>
    </row>
    <row r="63" spans="11:38">
      <c r="K63" s="169"/>
      <c r="N63" s="169"/>
      <c r="Q63" s="169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/>
      <c r="AK63" s="169"/>
      <c r="AL63" s="169"/>
    </row>
    <row r="64" spans="11:38">
      <c r="K64" s="169"/>
      <c r="N64" s="169"/>
      <c r="Q64" s="169"/>
      <c r="AA64" s="169"/>
      <c r="AB64" s="169"/>
      <c r="AC64" s="169"/>
      <c r="AD64" s="169"/>
      <c r="AE64" s="169"/>
      <c r="AF64" s="169"/>
      <c r="AG64" s="169"/>
      <c r="AH64" s="169"/>
      <c r="AI64" s="169"/>
      <c r="AJ64" s="169"/>
      <c r="AK64" s="169"/>
      <c r="AL64" s="169"/>
    </row>
    <row r="65" spans="11:38">
      <c r="K65" s="169"/>
      <c r="N65" s="169"/>
      <c r="Q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</row>
    <row r="66" spans="11:38">
      <c r="K66" s="169"/>
      <c r="N66" s="169"/>
      <c r="Q66" s="169"/>
      <c r="AA66" s="169"/>
      <c r="AB66" s="169"/>
      <c r="AC66" s="169"/>
      <c r="AD66" s="169"/>
      <c r="AE66" s="169"/>
      <c r="AF66" s="169"/>
      <c r="AG66" s="169"/>
      <c r="AH66" s="169"/>
      <c r="AI66" s="169"/>
      <c r="AJ66" s="169"/>
      <c r="AK66" s="169"/>
      <c r="AL66" s="169"/>
    </row>
    <row r="67" spans="11:38">
      <c r="K67" s="169"/>
      <c r="N67" s="169"/>
      <c r="Q67" s="169"/>
      <c r="AA67" s="169"/>
      <c r="AB67" s="169"/>
      <c r="AC67" s="169"/>
      <c r="AD67" s="169"/>
      <c r="AE67" s="169"/>
      <c r="AF67" s="169"/>
      <c r="AG67" s="169"/>
      <c r="AH67" s="169"/>
      <c r="AI67" s="169"/>
      <c r="AJ67" s="169"/>
      <c r="AK67" s="169"/>
      <c r="AL67" s="169"/>
    </row>
    <row r="68" spans="11:38">
      <c r="K68" s="169"/>
      <c r="N68" s="169"/>
      <c r="Q68" s="169"/>
      <c r="AA68" s="169"/>
      <c r="AB68" s="169"/>
      <c r="AC68" s="169"/>
      <c r="AD68" s="169"/>
      <c r="AE68" s="169"/>
      <c r="AF68" s="169"/>
      <c r="AG68" s="169"/>
      <c r="AH68" s="169"/>
      <c r="AI68" s="169"/>
      <c r="AJ68" s="169"/>
      <c r="AK68" s="169"/>
      <c r="AL68" s="169"/>
    </row>
    <row r="69" spans="11:38">
      <c r="K69" s="169"/>
      <c r="N69" s="169"/>
      <c r="Q69" s="169"/>
      <c r="AA69" s="169"/>
      <c r="AB69" s="169"/>
      <c r="AC69" s="169"/>
      <c r="AD69" s="169"/>
      <c r="AE69" s="169"/>
      <c r="AF69" s="169"/>
      <c r="AG69" s="169"/>
      <c r="AH69" s="169"/>
      <c r="AI69" s="169"/>
      <c r="AJ69" s="169"/>
      <c r="AK69" s="169"/>
      <c r="AL69" s="169"/>
    </row>
    <row r="70" spans="11:38">
      <c r="K70" s="169"/>
      <c r="N70" s="169"/>
      <c r="Q70" s="169"/>
      <c r="AA70" s="169"/>
      <c r="AB70" s="169"/>
      <c r="AC70" s="169"/>
      <c r="AD70" s="169"/>
      <c r="AE70" s="169"/>
      <c r="AF70" s="169"/>
      <c r="AG70" s="169"/>
      <c r="AH70" s="169"/>
      <c r="AI70" s="169"/>
      <c r="AJ70" s="169"/>
      <c r="AK70" s="169"/>
      <c r="AL70" s="169"/>
    </row>
    <row r="71" spans="11:38">
      <c r="K71" s="169"/>
      <c r="N71" s="169"/>
      <c r="Q71" s="169"/>
      <c r="AA71" s="169"/>
      <c r="AB71" s="169"/>
      <c r="AC71" s="169"/>
      <c r="AD71" s="169"/>
      <c r="AE71" s="169"/>
      <c r="AF71" s="169"/>
      <c r="AG71" s="169"/>
      <c r="AH71" s="169"/>
      <c r="AI71" s="169"/>
      <c r="AJ71" s="169"/>
      <c r="AK71" s="169"/>
      <c r="AL71" s="169"/>
    </row>
    <row r="72" spans="11:38">
      <c r="K72" s="169"/>
      <c r="N72" s="169"/>
      <c r="Q72" s="169"/>
      <c r="AA72" s="169"/>
      <c r="AB72" s="169"/>
      <c r="AC72" s="169"/>
      <c r="AD72" s="169"/>
      <c r="AE72" s="169"/>
      <c r="AF72" s="169"/>
      <c r="AG72" s="169"/>
      <c r="AH72" s="169"/>
      <c r="AI72" s="169"/>
      <c r="AJ72" s="169"/>
      <c r="AK72" s="169"/>
      <c r="AL72" s="169"/>
    </row>
    <row r="73" spans="11:38">
      <c r="K73" s="169"/>
      <c r="N73" s="169"/>
      <c r="Q73" s="169"/>
      <c r="AA73" s="169"/>
      <c r="AB73" s="169"/>
      <c r="AC73" s="169"/>
      <c r="AD73" s="169"/>
      <c r="AE73" s="169"/>
      <c r="AF73" s="169"/>
      <c r="AG73" s="169"/>
      <c r="AH73" s="169"/>
      <c r="AI73" s="169"/>
      <c r="AJ73" s="169"/>
      <c r="AK73" s="169"/>
      <c r="AL73" s="169"/>
    </row>
    <row r="74" spans="11:38">
      <c r="K74" s="169"/>
      <c r="N74" s="169"/>
      <c r="Q74" s="169"/>
      <c r="AA74" s="169"/>
      <c r="AB74" s="169"/>
      <c r="AC74" s="169"/>
      <c r="AD74" s="169"/>
      <c r="AE74" s="169"/>
      <c r="AF74" s="169"/>
      <c r="AG74" s="169"/>
      <c r="AH74" s="169"/>
      <c r="AI74" s="169"/>
      <c r="AJ74" s="169"/>
      <c r="AK74" s="169"/>
      <c r="AL74" s="169"/>
    </row>
    <row r="75" spans="11:38">
      <c r="K75" s="169"/>
      <c r="N75" s="169"/>
      <c r="Q75" s="169"/>
      <c r="AA75" s="169"/>
      <c r="AB75" s="169"/>
      <c r="AC75" s="169"/>
      <c r="AD75" s="169"/>
      <c r="AE75" s="169"/>
      <c r="AF75" s="169"/>
      <c r="AG75" s="169"/>
      <c r="AH75" s="169"/>
      <c r="AI75" s="169"/>
      <c r="AJ75" s="169"/>
      <c r="AK75" s="169"/>
      <c r="AL75" s="169"/>
    </row>
    <row r="76" spans="11:38">
      <c r="K76" s="169"/>
      <c r="N76" s="169"/>
      <c r="Q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</row>
    <row r="77" spans="11:38">
      <c r="K77" s="169"/>
      <c r="N77" s="169"/>
      <c r="Q77" s="169"/>
      <c r="AA77" s="169"/>
      <c r="AB77" s="169"/>
      <c r="AC77" s="169"/>
      <c r="AD77" s="169"/>
      <c r="AE77" s="169"/>
      <c r="AF77" s="169"/>
      <c r="AG77" s="169"/>
      <c r="AH77" s="169"/>
      <c r="AI77" s="169"/>
      <c r="AJ77" s="169"/>
      <c r="AK77" s="169"/>
      <c r="AL77" s="169"/>
    </row>
    <row r="78" spans="11:38">
      <c r="K78" s="169"/>
      <c r="N78" s="169"/>
      <c r="Q78" s="169"/>
      <c r="AA78" s="169"/>
      <c r="AB78" s="169"/>
      <c r="AC78" s="169"/>
      <c r="AD78" s="169"/>
      <c r="AE78" s="169"/>
      <c r="AF78" s="169"/>
      <c r="AG78" s="169"/>
      <c r="AH78" s="169"/>
      <c r="AI78" s="169"/>
      <c r="AJ78" s="169"/>
      <c r="AK78" s="169"/>
      <c r="AL78" s="169"/>
    </row>
    <row r="79" spans="11:38">
      <c r="K79" s="169"/>
      <c r="N79" s="169"/>
      <c r="Q79" s="169"/>
      <c r="AA79" s="169"/>
      <c r="AB79" s="169"/>
      <c r="AC79" s="169"/>
      <c r="AD79" s="169"/>
      <c r="AE79" s="169"/>
      <c r="AF79" s="169"/>
      <c r="AG79" s="169"/>
      <c r="AH79" s="169"/>
      <c r="AI79" s="169"/>
      <c r="AJ79" s="169"/>
      <c r="AK79" s="169"/>
      <c r="AL79" s="169"/>
    </row>
    <row r="80" spans="11:38">
      <c r="K80" s="169"/>
      <c r="N80" s="169"/>
      <c r="Q80" s="169"/>
      <c r="AA80" s="169"/>
      <c r="AB80" s="169"/>
      <c r="AC80" s="169"/>
      <c r="AD80" s="169"/>
      <c r="AE80" s="169"/>
      <c r="AF80" s="169"/>
      <c r="AG80" s="169"/>
      <c r="AH80" s="169"/>
      <c r="AI80" s="169"/>
      <c r="AJ80" s="169"/>
      <c r="AK80" s="169"/>
      <c r="AL80" s="169"/>
    </row>
    <row r="81" spans="11:38">
      <c r="K81" s="169"/>
      <c r="N81" s="169"/>
      <c r="Q81" s="169"/>
      <c r="AA81" s="169"/>
      <c r="AB81" s="169"/>
      <c r="AC81" s="169"/>
      <c r="AD81" s="169"/>
      <c r="AE81" s="169"/>
      <c r="AF81" s="169"/>
      <c r="AG81" s="169"/>
      <c r="AH81" s="169"/>
      <c r="AI81" s="169"/>
      <c r="AJ81" s="169"/>
      <c r="AK81" s="169"/>
      <c r="AL81" s="169"/>
    </row>
    <row r="82" spans="11:38">
      <c r="K82" s="169"/>
      <c r="N82" s="169"/>
      <c r="Q82" s="169"/>
      <c r="AA82" s="169"/>
      <c r="AB82" s="169"/>
      <c r="AC82" s="169"/>
      <c r="AD82" s="169"/>
      <c r="AE82" s="169"/>
      <c r="AF82" s="169"/>
      <c r="AG82" s="169"/>
      <c r="AH82" s="169"/>
      <c r="AI82" s="169"/>
      <c r="AJ82" s="169"/>
      <c r="AK82" s="169"/>
      <c r="AL82" s="169"/>
    </row>
    <row r="83" spans="11:38">
      <c r="K83" s="169"/>
      <c r="N83" s="169"/>
      <c r="Q83" s="169"/>
      <c r="AA83" s="169"/>
      <c r="AB83" s="169"/>
      <c r="AC83" s="169"/>
      <c r="AD83" s="169"/>
      <c r="AE83" s="169"/>
      <c r="AF83" s="169"/>
      <c r="AG83" s="169"/>
      <c r="AH83" s="169"/>
      <c r="AI83" s="169"/>
      <c r="AJ83" s="169"/>
      <c r="AK83" s="169"/>
      <c r="AL83" s="169"/>
    </row>
    <row r="84" spans="11:38">
      <c r="K84" s="169"/>
      <c r="N84" s="169"/>
      <c r="Q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</row>
    <row r="85" spans="11:38">
      <c r="K85" s="169"/>
      <c r="N85" s="169"/>
      <c r="Q85" s="169"/>
      <c r="AA85" s="169"/>
      <c r="AB85" s="169"/>
      <c r="AC85" s="169"/>
      <c r="AD85" s="169"/>
      <c r="AE85" s="169"/>
      <c r="AF85" s="169"/>
      <c r="AG85" s="169"/>
      <c r="AH85" s="169"/>
      <c r="AI85" s="169"/>
      <c r="AJ85" s="169"/>
      <c r="AK85" s="169"/>
      <c r="AL85" s="169"/>
    </row>
    <row r="86" spans="11:38">
      <c r="K86" s="169"/>
      <c r="N86" s="169"/>
      <c r="Q86" s="169"/>
      <c r="AA86" s="169"/>
      <c r="AB86" s="169"/>
      <c r="AC86" s="169"/>
      <c r="AD86" s="169"/>
      <c r="AE86" s="169"/>
      <c r="AF86" s="169"/>
      <c r="AG86" s="169"/>
      <c r="AH86" s="169"/>
      <c r="AI86" s="169"/>
      <c r="AJ86" s="169"/>
      <c r="AK86" s="169"/>
      <c r="AL86" s="169"/>
    </row>
    <row r="87" spans="11:38">
      <c r="K87" s="169"/>
      <c r="N87" s="169"/>
      <c r="Q87" s="169"/>
      <c r="AA87" s="169"/>
      <c r="AB87" s="169"/>
      <c r="AC87" s="169"/>
      <c r="AD87" s="169"/>
      <c r="AE87" s="169"/>
      <c r="AF87" s="169"/>
      <c r="AG87" s="169"/>
      <c r="AH87" s="169"/>
      <c r="AI87" s="169"/>
      <c r="AJ87" s="169"/>
      <c r="AK87" s="169"/>
      <c r="AL87" s="169"/>
    </row>
    <row r="88" spans="11:38">
      <c r="K88" s="169"/>
      <c r="N88" s="169"/>
      <c r="Q88" s="169"/>
      <c r="AA88" s="169"/>
      <c r="AB88" s="169"/>
      <c r="AC88" s="169"/>
      <c r="AD88" s="169"/>
      <c r="AE88" s="169"/>
      <c r="AF88" s="169"/>
      <c r="AG88" s="169"/>
      <c r="AH88" s="169"/>
      <c r="AI88" s="169"/>
      <c r="AJ88" s="169"/>
      <c r="AK88" s="169"/>
      <c r="AL88" s="169"/>
    </row>
    <row r="89" spans="11:38">
      <c r="K89" s="169"/>
      <c r="N89" s="169"/>
      <c r="Q89" s="169"/>
      <c r="AA89" s="169"/>
      <c r="AB89" s="169"/>
      <c r="AC89" s="169"/>
      <c r="AD89" s="169"/>
      <c r="AE89" s="169"/>
      <c r="AF89" s="169"/>
      <c r="AG89" s="169"/>
      <c r="AH89" s="169"/>
      <c r="AI89" s="169"/>
      <c r="AJ89" s="169"/>
      <c r="AK89" s="169"/>
      <c r="AL89" s="169"/>
    </row>
    <row r="90" spans="11:38">
      <c r="K90" s="169"/>
      <c r="N90" s="169"/>
      <c r="Q90" s="169"/>
      <c r="AA90" s="169"/>
      <c r="AB90" s="169"/>
      <c r="AC90" s="169"/>
      <c r="AD90" s="169"/>
      <c r="AE90" s="169"/>
      <c r="AF90" s="169"/>
      <c r="AG90" s="169"/>
      <c r="AH90" s="169"/>
      <c r="AI90" s="169"/>
      <c r="AJ90" s="169"/>
      <c r="AK90" s="169"/>
      <c r="AL90" s="169"/>
    </row>
    <row r="91" spans="11:38">
      <c r="K91" s="169"/>
      <c r="N91" s="169"/>
      <c r="Q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</row>
    <row r="92" spans="11:38">
      <c r="K92" s="169"/>
      <c r="N92" s="169"/>
      <c r="Q92" s="169"/>
      <c r="AA92" s="169"/>
      <c r="AB92" s="169"/>
      <c r="AC92" s="169"/>
      <c r="AD92" s="169"/>
      <c r="AE92" s="169"/>
      <c r="AF92" s="169"/>
      <c r="AG92" s="169"/>
      <c r="AH92" s="169"/>
      <c r="AI92" s="169"/>
      <c r="AJ92" s="169"/>
      <c r="AK92" s="169"/>
      <c r="AL92" s="169"/>
    </row>
    <row r="93" spans="11:38">
      <c r="K93" s="169"/>
      <c r="N93" s="169"/>
      <c r="Q93" s="169"/>
      <c r="AA93" s="169"/>
      <c r="AB93" s="169"/>
      <c r="AC93" s="169"/>
      <c r="AD93" s="169"/>
      <c r="AE93" s="169"/>
      <c r="AF93" s="169"/>
      <c r="AG93" s="169"/>
      <c r="AH93" s="169"/>
      <c r="AI93" s="169"/>
      <c r="AJ93" s="169"/>
      <c r="AK93" s="169"/>
      <c r="AL93" s="169"/>
    </row>
    <row r="94" spans="11:38">
      <c r="K94" s="169"/>
      <c r="N94" s="169"/>
      <c r="Q94" s="169"/>
      <c r="AA94" s="169"/>
      <c r="AB94" s="169"/>
      <c r="AC94" s="169"/>
      <c r="AD94" s="169"/>
      <c r="AE94" s="169"/>
      <c r="AF94" s="169"/>
      <c r="AG94" s="169"/>
      <c r="AH94" s="169"/>
      <c r="AI94" s="169"/>
      <c r="AJ94" s="169"/>
      <c r="AK94" s="169"/>
      <c r="AL94" s="169"/>
    </row>
    <row r="95" spans="11:38">
      <c r="K95" s="169"/>
      <c r="N95" s="169"/>
      <c r="Q95" s="169"/>
      <c r="AA95" s="169"/>
      <c r="AB95" s="169"/>
      <c r="AC95" s="169"/>
      <c r="AD95" s="169"/>
      <c r="AE95" s="169"/>
      <c r="AF95" s="169"/>
      <c r="AG95" s="169"/>
      <c r="AH95" s="169"/>
      <c r="AI95" s="169"/>
      <c r="AJ95" s="169"/>
      <c r="AK95" s="169"/>
      <c r="AL95" s="169"/>
    </row>
    <row r="96" spans="11:38">
      <c r="K96" s="169"/>
      <c r="N96" s="169"/>
      <c r="Q96" s="169"/>
      <c r="AA96" s="169"/>
      <c r="AB96" s="169"/>
      <c r="AC96" s="169"/>
      <c r="AD96" s="169"/>
      <c r="AE96" s="169"/>
      <c r="AF96" s="169"/>
      <c r="AG96" s="169"/>
      <c r="AH96" s="169"/>
      <c r="AI96" s="169"/>
      <c r="AJ96" s="169"/>
      <c r="AK96" s="169"/>
      <c r="AL96" s="169"/>
    </row>
    <row r="97" spans="11:38">
      <c r="K97" s="169"/>
      <c r="N97" s="169"/>
      <c r="Q97" s="169"/>
      <c r="AA97" s="169"/>
      <c r="AB97" s="169"/>
      <c r="AC97" s="169"/>
      <c r="AD97" s="169"/>
      <c r="AE97" s="169"/>
      <c r="AF97" s="169"/>
      <c r="AG97" s="169"/>
      <c r="AH97" s="169"/>
      <c r="AI97" s="169"/>
      <c r="AJ97" s="169"/>
      <c r="AK97" s="169"/>
      <c r="AL97" s="169"/>
    </row>
    <row r="98" spans="11:38">
      <c r="K98" s="169"/>
      <c r="N98" s="169"/>
      <c r="Q98" s="169"/>
      <c r="AA98" s="169"/>
      <c r="AB98" s="169"/>
      <c r="AC98" s="169"/>
      <c r="AD98" s="169"/>
      <c r="AE98" s="169"/>
      <c r="AF98" s="169"/>
      <c r="AG98" s="169"/>
      <c r="AH98" s="169"/>
      <c r="AI98" s="169"/>
      <c r="AJ98" s="169"/>
      <c r="AK98" s="169"/>
      <c r="AL98" s="169"/>
    </row>
    <row r="99" spans="11:38">
      <c r="K99" s="169"/>
      <c r="N99" s="169"/>
      <c r="Q99" s="169"/>
      <c r="AA99" s="169"/>
      <c r="AB99" s="169"/>
      <c r="AC99" s="169"/>
      <c r="AD99" s="169"/>
      <c r="AE99" s="169"/>
      <c r="AF99" s="169"/>
      <c r="AG99" s="169"/>
      <c r="AH99" s="169"/>
      <c r="AI99" s="169"/>
      <c r="AJ99" s="169"/>
      <c r="AK99" s="169"/>
      <c r="AL99" s="169"/>
    </row>
    <row r="100" spans="11:38">
      <c r="K100" s="169"/>
      <c r="N100" s="169"/>
      <c r="Q100" s="169"/>
      <c r="AA100" s="169"/>
      <c r="AB100" s="169"/>
      <c r="AC100" s="169"/>
      <c r="AD100" s="169"/>
      <c r="AE100" s="169"/>
      <c r="AF100" s="169"/>
      <c r="AG100" s="169"/>
      <c r="AH100" s="169"/>
      <c r="AI100" s="169"/>
      <c r="AJ100" s="169"/>
      <c r="AK100" s="169"/>
      <c r="AL100" s="169"/>
    </row>
    <row r="101" spans="11:38">
      <c r="K101" s="169"/>
      <c r="N101" s="169"/>
      <c r="Q101" s="169"/>
      <c r="AA101" s="169"/>
      <c r="AB101" s="169"/>
      <c r="AC101" s="169"/>
      <c r="AD101" s="169"/>
      <c r="AE101" s="169"/>
      <c r="AF101" s="169"/>
      <c r="AG101" s="169"/>
      <c r="AH101" s="169"/>
      <c r="AI101" s="169"/>
      <c r="AJ101" s="169"/>
      <c r="AK101" s="169"/>
      <c r="AL101" s="169"/>
    </row>
    <row r="102" spans="11:38">
      <c r="K102" s="169"/>
      <c r="N102" s="169"/>
      <c r="Q102" s="169"/>
      <c r="AA102" s="169"/>
      <c r="AB102" s="169"/>
      <c r="AC102" s="169"/>
      <c r="AD102" s="169"/>
      <c r="AE102" s="169"/>
      <c r="AF102" s="169"/>
      <c r="AG102" s="169"/>
      <c r="AH102" s="169"/>
      <c r="AI102" s="169"/>
      <c r="AJ102" s="169"/>
      <c r="AK102" s="169"/>
      <c r="AL102" s="169"/>
    </row>
    <row r="103" spans="11:38">
      <c r="K103" s="169"/>
      <c r="N103" s="169"/>
      <c r="Q103" s="169"/>
      <c r="AA103" s="169"/>
      <c r="AB103" s="169"/>
      <c r="AC103" s="169"/>
      <c r="AD103" s="169"/>
      <c r="AE103" s="169"/>
      <c r="AF103" s="169"/>
      <c r="AG103" s="169"/>
      <c r="AH103" s="169"/>
      <c r="AI103" s="169"/>
      <c r="AJ103" s="169"/>
      <c r="AK103" s="169"/>
      <c r="AL103" s="169"/>
    </row>
    <row r="104" spans="11:38">
      <c r="K104" s="169"/>
      <c r="N104" s="169"/>
      <c r="Q104" s="169"/>
      <c r="AA104" s="169"/>
      <c r="AB104" s="169"/>
      <c r="AC104" s="169"/>
      <c r="AD104" s="169"/>
      <c r="AE104" s="169"/>
      <c r="AF104" s="169"/>
      <c r="AG104" s="169"/>
      <c r="AH104" s="169"/>
      <c r="AI104" s="169"/>
      <c r="AJ104" s="169"/>
      <c r="AK104" s="169"/>
      <c r="AL104" s="169"/>
    </row>
    <row r="105" spans="11:38">
      <c r="K105" s="169"/>
      <c r="N105" s="169"/>
      <c r="Q105" s="169"/>
      <c r="AA105" s="169"/>
      <c r="AB105" s="169"/>
      <c r="AC105" s="169"/>
      <c r="AD105" s="169"/>
      <c r="AE105" s="169"/>
      <c r="AF105" s="169"/>
      <c r="AG105" s="169"/>
      <c r="AH105" s="169"/>
      <c r="AI105" s="169"/>
      <c r="AJ105" s="169"/>
      <c r="AK105" s="169"/>
      <c r="AL105" s="169"/>
    </row>
    <row r="106" spans="11:38">
      <c r="K106" s="169"/>
      <c r="N106" s="169"/>
      <c r="Q106" s="169"/>
      <c r="AA106" s="169"/>
      <c r="AB106" s="169"/>
      <c r="AC106" s="169"/>
      <c r="AD106" s="169"/>
      <c r="AE106" s="169"/>
      <c r="AF106" s="169"/>
      <c r="AG106" s="169"/>
      <c r="AH106" s="169"/>
      <c r="AI106" s="169"/>
      <c r="AJ106" s="169"/>
      <c r="AK106" s="169"/>
      <c r="AL106" s="169"/>
    </row>
    <row r="107" spans="11:38">
      <c r="K107" s="169"/>
      <c r="N107" s="169"/>
      <c r="Q107" s="169"/>
      <c r="AA107" s="169"/>
      <c r="AB107" s="169"/>
      <c r="AC107" s="169"/>
      <c r="AD107" s="169"/>
      <c r="AE107" s="169"/>
      <c r="AF107" s="169"/>
      <c r="AG107" s="169"/>
      <c r="AH107" s="169"/>
      <c r="AI107" s="169"/>
      <c r="AJ107" s="169"/>
      <c r="AK107" s="169"/>
      <c r="AL107" s="169"/>
    </row>
    <row r="108" spans="11:38">
      <c r="K108" s="169"/>
      <c r="N108" s="169"/>
      <c r="Q108" s="169"/>
      <c r="AA108" s="169"/>
      <c r="AB108" s="169"/>
      <c r="AC108" s="169"/>
      <c r="AD108" s="169"/>
      <c r="AE108" s="169"/>
      <c r="AF108" s="169"/>
      <c r="AG108" s="169"/>
      <c r="AH108" s="169"/>
      <c r="AI108" s="169"/>
      <c r="AJ108" s="169"/>
      <c r="AK108" s="169"/>
      <c r="AL108" s="169"/>
    </row>
    <row r="109" spans="11:38">
      <c r="K109" s="169"/>
      <c r="N109" s="169"/>
      <c r="Q109" s="169"/>
      <c r="AA109" s="169"/>
      <c r="AB109" s="169"/>
      <c r="AC109" s="169"/>
      <c r="AD109" s="169"/>
      <c r="AE109" s="169"/>
      <c r="AF109" s="169"/>
      <c r="AG109" s="169"/>
      <c r="AH109" s="169"/>
      <c r="AI109" s="169"/>
      <c r="AJ109" s="169"/>
      <c r="AK109" s="169"/>
      <c r="AL109" s="169"/>
    </row>
    <row r="110" spans="11:38">
      <c r="K110" s="169"/>
      <c r="N110" s="169"/>
      <c r="Q110" s="169"/>
      <c r="AA110" s="169"/>
      <c r="AB110" s="169"/>
      <c r="AC110" s="169"/>
      <c r="AD110" s="169"/>
      <c r="AE110" s="169"/>
      <c r="AF110" s="169"/>
      <c r="AG110" s="169"/>
      <c r="AH110" s="169"/>
      <c r="AI110" s="169"/>
      <c r="AJ110" s="169"/>
      <c r="AK110" s="169"/>
      <c r="AL110" s="169"/>
    </row>
    <row r="111" spans="11:38">
      <c r="K111" s="169"/>
      <c r="N111" s="169"/>
      <c r="Q111" s="169"/>
      <c r="AA111" s="169"/>
      <c r="AB111" s="169"/>
      <c r="AC111" s="169"/>
      <c r="AD111" s="169"/>
      <c r="AE111" s="169"/>
      <c r="AF111" s="169"/>
      <c r="AG111" s="169"/>
      <c r="AH111" s="169"/>
      <c r="AI111" s="169"/>
      <c r="AJ111" s="169"/>
      <c r="AK111" s="169"/>
      <c r="AL111" s="169"/>
    </row>
    <row r="112" spans="11:38">
      <c r="K112" s="169"/>
      <c r="N112" s="169"/>
      <c r="Q112" s="169"/>
      <c r="AA112" s="169"/>
      <c r="AB112" s="169"/>
      <c r="AC112" s="169"/>
      <c r="AD112" s="169"/>
      <c r="AE112" s="169"/>
      <c r="AF112" s="169"/>
      <c r="AG112" s="169"/>
      <c r="AH112" s="169"/>
      <c r="AI112" s="169"/>
      <c r="AJ112" s="169"/>
      <c r="AK112" s="169"/>
      <c r="AL112" s="169"/>
    </row>
    <row r="113" spans="11:38">
      <c r="K113" s="169"/>
      <c r="N113" s="169"/>
      <c r="Q113" s="169"/>
      <c r="AA113" s="169"/>
      <c r="AB113" s="169"/>
      <c r="AC113" s="169"/>
      <c r="AD113" s="169"/>
      <c r="AE113" s="169"/>
      <c r="AF113" s="169"/>
      <c r="AG113" s="169"/>
      <c r="AH113" s="169"/>
      <c r="AI113" s="169"/>
      <c r="AJ113" s="169"/>
      <c r="AK113" s="169"/>
      <c r="AL113" s="169"/>
    </row>
    <row r="114" spans="11:38">
      <c r="K114" s="169"/>
      <c r="N114" s="169"/>
      <c r="Q114" s="169"/>
      <c r="AA114" s="169"/>
      <c r="AB114" s="169"/>
      <c r="AC114" s="169"/>
      <c r="AD114" s="169"/>
      <c r="AE114" s="169"/>
      <c r="AF114" s="169"/>
      <c r="AG114" s="169"/>
      <c r="AH114" s="169"/>
      <c r="AI114" s="169"/>
      <c r="AJ114" s="169"/>
      <c r="AK114" s="169"/>
      <c r="AL114" s="169"/>
    </row>
    <row r="115" spans="11:38">
      <c r="K115" s="169"/>
      <c r="N115" s="169"/>
      <c r="Q115" s="169"/>
      <c r="AA115" s="169"/>
      <c r="AB115" s="169"/>
      <c r="AC115" s="169"/>
      <c r="AD115" s="169"/>
      <c r="AE115" s="169"/>
      <c r="AF115" s="169"/>
      <c r="AG115" s="169"/>
      <c r="AH115" s="169"/>
      <c r="AI115" s="169"/>
      <c r="AJ115" s="169"/>
      <c r="AK115" s="169"/>
      <c r="AL115" s="169"/>
    </row>
    <row r="116" spans="11:38">
      <c r="K116" s="169"/>
      <c r="N116" s="169"/>
      <c r="Q116" s="169"/>
      <c r="AA116" s="169"/>
      <c r="AB116" s="169"/>
      <c r="AC116" s="169"/>
      <c r="AD116" s="169"/>
      <c r="AE116" s="169"/>
      <c r="AF116" s="169"/>
      <c r="AG116" s="169"/>
      <c r="AH116" s="169"/>
      <c r="AI116" s="169"/>
      <c r="AJ116" s="169"/>
      <c r="AK116" s="169"/>
      <c r="AL116" s="169"/>
    </row>
    <row r="117" spans="11:38">
      <c r="K117" s="169"/>
      <c r="N117" s="169"/>
      <c r="Q117" s="169"/>
      <c r="AA117" s="169"/>
      <c r="AB117" s="169"/>
      <c r="AC117" s="169"/>
      <c r="AD117" s="169"/>
      <c r="AE117" s="169"/>
      <c r="AF117" s="169"/>
      <c r="AG117" s="169"/>
      <c r="AH117" s="169"/>
      <c r="AI117" s="169"/>
      <c r="AJ117" s="169"/>
      <c r="AK117" s="169"/>
      <c r="AL117" s="169"/>
    </row>
    <row r="118" spans="11:38">
      <c r="K118" s="169"/>
      <c r="N118" s="169"/>
      <c r="Q118" s="169"/>
      <c r="AA118" s="169"/>
      <c r="AB118" s="169"/>
      <c r="AC118" s="169"/>
      <c r="AD118" s="169"/>
      <c r="AE118" s="169"/>
      <c r="AF118" s="169"/>
      <c r="AG118" s="169"/>
      <c r="AH118" s="169"/>
      <c r="AI118" s="169"/>
      <c r="AJ118" s="169"/>
      <c r="AK118" s="169"/>
      <c r="AL118" s="169"/>
    </row>
    <row r="119" spans="11:38">
      <c r="K119" s="169"/>
      <c r="N119" s="169"/>
      <c r="Q119" s="169"/>
      <c r="AA119" s="169"/>
      <c r="AB119" s="169"/>
      <c r="AC119" s="169"/>
      <c r="AD119" s="169"/>
      <c r="AE119" s="169"/>
      <c r="AF119" s="169"/>
      <c r="AG119" s="169"/>
      <c r="AH119" s="169"/>
      <c r="AI119" s="169"/>
      <c r="AJ119" s="169"/>
      <c r="AK119" s="169"/>
      <c r="AL119" s="169"/>
    </row>
    <row r="120" spans="11:38">
      <c r="K120" s="169"/>
      <c r="N120" s="169"/>
      <c r="Q120" s="169"/>
      <c r="AA120" s="169"/>
      <c r="AB120" s="169"/>
      <c r="AC120" s="169"/>
      <c r="AD120" s="169"/>
      <c r="AE120" s="169"/>
      <c r="AF120" s="169"/>
      <c r="AG120" s="169"/>
      <c r="AH120" s="169"/>
      <c r="AI120" s="169"/>
      <c r="AJ120" s="169"/>
      <c r="AK120" s="169"/>
      <c r="AL120" s="169"/>
    </row>
    <row r="121" spans="11:38">
      <c r="K121" s="169"/>
      <c r="N121" s="169"/>
      <c r="Q121" s="169"/>
      <c r="AA121" s="169"/>
      <c r="AB121" s="169"/>
      <c r="AC121" s="169"/>
      <c r="AD121" s="169"/>
      <c r="AE121" s="169"/>
      <c r="AF121" s="169"/>
      <c r="AG121" s="169"/>
      <c r="AH121" s="169"/>
      <c r="AI121" s="169"/>
      <c r="AJ121" s="169"/>
      <c r="AK121" s="169"/>
      <c r="AL121" s="169"/>
    </row>
    <row r="122" spans="11:38">
      <c r="K122" s="169"/>
      <c r="N122" s="169"/>
      <c r="Q122" s="169"/>
      <c r="AA122" s="169"/>
      <c r="AB122" s="169"/>
      <c r="AC122" s="169"/>
      <c r="AD122" s="169"/>
      <c r="AE122" s="169"/>
      <c r="AF122" s="169"/>
      <c r="AG122" s="169"/>
      <c r="AH122" s="169"/>
      <c r="AI122" s="169"/>
      <c r="AJ122" s="169"/>
      <c r="AK122" s="169"/>
      <c r="AL122" s="169"/>
    </row>
    <row r="123" spans="11:38">
      <c r="K123" s="169"/>
      <c r="N123" s="169"/>
      <c r="Q123" s="169"/>
      <c r="AA123" s="169"/>
      <c r="AB123" s="169"/>
      <c r="AC123" s="169"/>
      <c r="AD123" s="169"/>
      <c r="AE123" s="169"/>
      <c r="AF123" s="169"/>
      <c r="AG123" s="169"/>
      <c r="AH123" s="169"/>
      <c r="AI123" s="169"/>
      <c r="AJ123" s="169"/>
      <c r="AK123" s="169"/>
      <c r="AL123" s="169"/>
    </row>
    <row r="124" spans="11:38">
      <c r="K124" s="169"/>
      <c r="N124" s="169"/>
      <c r="Q124" s="169"/>
      <c r="AA124" s="169"/>
      <c r="AB124" s="169"/>
      <c r="AC124" s="169"/>
      <c r="AD124" s="169"/>
      <c r="AE124" s="169"/>
      <c r="AF124" s="169"/>
      <c r="AG124" s="169"/>
      <c r="AH124" s="169"/>
      <c r="AI124" s="169"/>
      <c r="AJ124" s="169"/>
      <c r="AK124" s="169"/>
      <c r="AL124" s="169"/>
    </row>
    <row r="125" spans="11:38">
      <c r="K125" s="169"/>
      <c r="N125" s="169"/>
      <c r="Q125" s="169"/>
      <c r="AA125" s="169"/>
      <c r="AB125" s="169"/>
      <c r="AC125" s="169"/>
      <c r="AD125" s="169"/>
      <c r="AE125" s="169"/>
      <c r="AF125" s="169"/>
      <c r="AG125" s="169"/>
      <c r="AH125" s="169"/>
      <c r="AI125" s="169"/>
      <c r="AJ125" s="169"/>
      <c r="AK125" s="169"/>
      <c r="AL125" s="169"/>
    </row>
    <row r="126" spans="11:38">
      <c r="K126" s="169"/>
      <c r="N126" s="169"/>
      <c r="Q126" s="169"/>
      <c r="AA126" s="169"/>
      <c r="AB126" s="169"/>
      <c r="AC126" s="169"/>
      <c r="AD126" s="169"/>
      <c r="AE126" s="169"/>
      <c r="AF126" s="169"/>
      <c r="AG126" s="169"/>
      <c r="AH126" s="169"/>
      <c r="AI126" s="169"/>
      <c r="AJ126" s="169"/>
      <c r="AK126" s="169"/>
      <c r="AL126" s="169"/>
    </row>
    <row r="127" spans="11:38">
      <c r="K127" s="169"/>
      <c r="N127" s="169"/>
      <c r="Q127" s="169"/>
      <c r="AA127" s="169"/>
      <c r="AB127" s="169"/>
      <c r="AC127" s="169"/>
      <c r="AD127" s="169"/>
      <c r="AE127" s="169"/>
      <c r="AF127" s="169"/>
      <c r="AG127" s="169"/>
      <c r="AH127" s="169"/>
      <c r="AI127" s="169"/>
      <c r="AJ127" s="169"/>
      <c r="AK127" s="169"/>
      <c r="AL127" s="169"/>
    </row>
    <row r="128" spans="11:38">
      <c r="K128" s="169"/>
      <c r="N128" s="169"/>
      <c r="Q128" s="169"/>
      <c r="AA128" s="169"/>
      <c r="AB128" s="169"/>
      <c r="AC128" s="169"/>
      <c r="AD128" s="169"/>
      <c r="AE128" s="169"/>
      <c r="AF128" s="169"/>
      <c r="AG128" s="169"/>
      <c r="AH128" s="169"/>
      <c r="AI128" s="169"/>
      <c r="AJ128" s="169"/>
      <c r="AK128" s="169"/>
      <c r="AL128" s="169"/>
    </row>
    <row r="129" spans="11:38">
      <c r="K129" s="169"/>
      <c r="N129" s="169"/>
      <c r="Q129" s="169"/>
      <c r="AA129" s="169"/>
      <c r="AB129" s="169"/>
      <c r="AC129" s="169"/>
      <c r="AD129" s="169"/>
      <c r="AE129" s="169"/>
      <c r="AF129" s="169"/>
      <c r="AG129" s="169"/>
      <c r="AH129" s="169"/>
      <c r="AI129" s="169"/>
      <c r="AJ129" s="169"/>
      <c r="AK129" s="169"/>
      <c r="AL129" s="169"/>
    </row>
    <row r="130" spans="11:38">
      <c r="K130" s="169"/>
      <c r="N130" s="169"/>
      <c r="Q130" s="169"/>
      <c r="AA130" s="169"/>
      <c r="AB130" s="169"/>
      <c r="AC130" s="169"/>
      <c r="AD130" s="169"/>
      <c r="AE130" s="169"/>
      <c r="AF130" s="169"/>
      <c r="AG130" s="169"/>
      <c r="AH130" s="169"/>
      <c r="AI130" s="169"/>
      <c r="AJ130" s="169"/>
      <c r="AK130" s="169"/>
      <c r="AL130" s="169"/>
    </row>
    <row r="131" spans="11:38">
      <c r="K131" s="169"/>
      <c r="N131" s="169"/>
      <c r="Q131" s="169"/>
      <c r="AA131" s="169"/>
      <c r="AB131" s="169"/>
      <c r="AC131" s="169"/>
      <c r="AD131" s="169"/>
      <c r="AE131" s="169"/>
      <c r="AF131" s="169"/>
      <c r="AG131" s="169"/>
      <c r="AH131" s="169"/>
      <c r="AI131" s="169"/>
      <c r="AJ131" s="169"/>
      <c r="AK131" s="169"/>
      <c r="AL131" s="169"/>
    </row>
    <row r="132" spans="11:38">
      <c r="K132" s="169"/>
      <c r="N132" s="169"/>
      <c r="Q132" s="169"/>
      <c r="AA132" s="169"/>
      <c r="AB132" s="169"/>
      <c r="AC132" s="169"/>
      <c r="AD132" s="169"/>
      <c r="AE132" s="169"/>
      <c r="AF132" s="169"/>
      <c r="AG132" s="169"/>
      <c r="AH132" s="169"/>
      <c r="AI132" s="169"/>
      <c r="AJ132" s="169"/>
      <c r="AK132" s="169"/>
      <c r="AL132" s="169"/>
    </row>
    <row r="133" spans="11:38">
      <c r="K133" s="169"/>
      <c r="N133" s="169"/>
      <c r="Q133" s="169"/>
      <c r="AA133" s="169"/>
      <c r="AB133" s="169"/>
      <c r="AC133" s="169"/>
      <c r="AD133" s="169"/>
      <c r="AE133" s="169"/>
      <c r="AF133" s="169"/>
      <c r="AG133" s="169"/>
      <c r="AH133" s="169"/>
      <c r="AI133" s="169"/>
      <c r="AJ133" s="169"/>
      <c r="AK133" s="169"/>
      <c r="AL133" s="169"/>
    </row>
    <row r="134" spans="11:38">
      <c r="K134" s="169"/>
      <c r="N134" s="169"/>
      <c r="Q134" s="169"/>
      <c r="AA134" s="169"/>
      <c r="AB134" s="169"/>
      <c r="AC134" s="169"/>
      <c r="AD134" s="169"/>
      <c r="AE134" s="169"/>
      <c r="AF134" s="169"/>
      <c r="AG134" s="169"/>
      <c r="AH134" s="169"/>
      <c r="AI134" s="169"/>
      <c r="AJ134" s="169"/>
      <c r="AK134" s="169"/>
      <c r="AL134" s="169"/>
    </row>
    <row r="135" spans="11:38">
      <c r="K135" s="169"/>
      <c r="N135" s="169"/>
      <c r="Q135" s="169"/>
      <c r="AA135" s="169"/>
      <c r="AB135" s="169"/>
      <c r="AC135" s="169"/>
      <c r="AD135" s="169"/>
      <c r="AE135" s="169"/>
      <c r="AF135" s="169"/>
      <c r="AG135" s="169"/>
      <c r="AH135" s="169"/>
      <c r="AI135" s="169"/>
      <c r="AJ135" s="169"/>
      <c r="AK135" s="169"/>
      <c r="AL135" s="169"/>
    </row>
    <row r="136" spans="11:38">
      <c r="K136" s="169"/>
      <c r="N136" s="169"/>
      <c r="Q136" s="169"/>
      <c r="AA136" s="169"/>
      <c r="AB136" s="169"/>
      <c r="AC136" s="169"/>
      <c r="AD136" s="169"/>
      <c r="AE136" s="169"/>
      <c r="AF136" s="169"/>
      <c r="AG136" s="169"/>
      <c r="AH136" s="169"/>
      <c r="AI136" s="169"/>
      <c r="AJ136" s="169"/>
      <c r="AK136" s="169"/>
      <c r="AL136" s="169"/>
    </row>
    <row r="137" spans="11:38">
      <c r="K137" s="169"/>
      <c r="N137" s="169"/>
      <c r="Q137" s="169"/>
      <c r="AA137" s="169"/>
      <c r="AB137" s="169"/>
      <c r="AC137" s="169"/>
      <c r="AD137" s="169"/>
      <c r="AE137" s="169"/>
      <c r="AF137" s="169"/>
      <c r="AG137" s="169"/>
      <c r="AH137" s="169"/>
      <c r="AI137" s="169"/>
      <c r="AJ137" s="169"/>
      <c r="AK137" s="169"/>
      <c r="AL137" s="169"/>
    </row>
    <row r="138" spans="11:38">
      <c r="K138" s="169"/>
      <c r="N138" s="169"/>
      <c r="Q138" s="169"/>
      <c r="AA138" s="169"/>
      <c r="AB138" s="169"/>
      <c r="AC138" s="169"/>
      <c r="AD138" s="169"/>
      <c r="AE138" s="169"/>
      <c r="AF138" s="169"/>
      <c r="AG138" s="169"/>
      <c r="AH138" s="169"/>
      <c r="AI138" s="169"/>
      <c r="AJ138" s="169"/>
      <c r="AK138" s="169"/>
      <c r="AL138" s="169"/>
    </row>
    <row r="139" spans="11:38">
      <c r="K139" s="169"/>
      <c r="N139" s="169"/>
      <c r="Q139" s="169"/>
      <c r="AA139" s="169"/>
      <c r="AB139" s="169"/>
      <c r="AC139" s="169"/>
      <c r="AD139" s="169"/>
      <c r="AE139" s="169"/>
      <c r="AF139" s="169"/>
      <c r="AG139" s="169"/>
      <c r="AH139" s="169"/>
      <c r="AI139" s="169"/>
      <c r="AJ139" s="169"/>
      <c r="AK139" s="169"/>
      <c r="AL139" s="169"/>
    </row>
    <row r="140" spans="11:38">
      <c r="K140" s="169"/>
      <c r="N140" s="169"/>
      <c r="Q140" s="169"/>
      <c r="AA140" s="169"/>
      <c r="AB140" s="169"/>
      <c r="AC140" s="169"/>
      <c r="AD140" s="169"/>
      <c r="AE140" s="169"/>
      <c r="AF140" s="169"/>
      <c r="AG140" s="169"/>
      <c r="AH140" s="169"/>
      <c r="AI140" s="169"/>
      <c r="AJ140" s="169"/>
      <c r="AK140" s="169"/>
      <c r="AL140" s="169"/>
    </row>
    <row r="141" spans="11:38">
      <c r="K141" s="169"/>
      <c r="N141" s="169"/>
      <c r="Q141" s="169"/>
      <c r="AA141" s="169"/>
      <c r="AB141" s="169"/>
      <c r="AC141" s="169"/>
      <c r="AD141" s="169"/>
      <c r="AE141" s="169"/>
      <c r="AF141" s="169"/>
      <c r="AG141" s="169"/>
      <c r="AH141" s="169"/>
      <c r="AI141" s="169"/>
      <c r="AJ141" s="169"/>
      <c r="AK141" s="169"/>
      <c r="AL141" s="169"/>
    </row>
    <row r="142" spans="11:38">
      <c r="K142" s="169"/>
      <c r="N142" s="169"/>
      <c r="Q142" s="169"/>
      <c r="AA142" s="169"/>
      <c r="AB142" s="169"/>
      <c r="AC142" s="169"/>
      <c r="AD142" s="169"/>
      <c r="AE142" s="169"/>
      <c r="AF142" s="169"/>
      <c r="AG142" s="169"/>
      <c r="AH142" s="169"/>
      <c r="AI142" s="169"/>
      <c r="AJ142" s="169"/>
      <c r="AK142" s="169"/>
      <c r="AL142" s="169"/>
    </row>
    <row r="143" spans="11:38">
      <c r="K143" s="169"/>
      <c r="N143" s="169"/>
      <c r="Q143" s="169"/>
      <c r="AA143" s="169"/>
      <c r="AB143" s="169"/>
      <c r="AC143" s="169"/>
      <c r="AD143" s="169"/>
      <c r="AE143" s="169"/>
      <c r="AF143" s="169"/>
      <c r="AG143" s="169"/>
      <c r="AH143" s="169"/>
      <c r="AI143" s="169"/>
      <c r="AJ143" s="169"/>
      <c r="AK143" s="169"/>
      <c r="AL143" s="169"/>
    </row>
    <row r="144" spans="11:38">
      <c r="K144" s="169"/>
      <c r="N144" s="169"/>
      <c r="Q144" s="169"/>
      <c r="AA144" s="169"/>
      <c r="AB144" s="169"/>
      <c r="AC144" s="169"/>
      <c r="AD144" s="169"/>
      <c r="AE144" s="169"/>
      <c r="AF144" s="169"/>
      <c r="AG144" s="169"/>
      <c r="AH144" s="169"/>
      <c r="AI144" s="169"/>
      <c r="AJ144" s="169"/>
      <c r="AK144" s="169"/>
      <c r="AL144" s="169"/>
    </row>
    <row r="145" spans="11:38">
      <c r="K145" s="169"/>
      <c r="N145" s="169"/>
      <c r="Q145" s="169"/>
      <c r="AA145" s="169"/>
      <c r="AB145" s="169"/>
      <c r="AC145" s="169"/>
      <c r="AD145" s="169"/>
      <c r="AE145" s="169"/>
      <c r="AF145" s="169"/>
      <c r="AG145" s="169"/>
      <c r="AH145" s="169"/>
      <c r="AI145" s="169"/>
      <c r="AJ145" s="169"/>
      <c r="AK145" s="169"/>
      <c r="AL145" s="169"/>
    </row>
    <row r="146" spans="11:38">
      <c r="K146" s="169"/>
      <c r="N146" s="169"/>
      <c r="Q146" s="169"/>
      <c r="AA146" s="169"/>
      <c r="AB146" s="169"/>
      <c r="AC146" s="169"/>
      <c r="AD146" s="169"/>
      <c r="AE146" s="169"/>
      <c r="AF146" s="169"/>
      <c r="AG146" s="169"/>
      <c r="AH146" s="169"/>
      <c r="AI146" s="169"/>
      <c r="AJ146" s="169"/>
      <c r="AK146" s="169"/>
      <c r="AL146" s="169"/>
    </row>
    <row r="147" spans="11:38">
      <c r="K147" s="169"/>
      <c r="N147" s="169"/>
      <c r="Q147" s="169"/>
      <c r="AA147" s="169"/>
      <c r="AB147" s="169"/>
      <c r="AC147" s="169"/>
      <c r="AD147" s="169"/>
      <c r="AE147" s="169"/>
      <c r="AF147" s="169"/>
      <c r="AG147" s="169"/>
      <c r="AH147" s="169"/>
      <c r="AI147" s="169"/>
      <c r="AJ147" s="169"/>
      <c r="AK147" s="169"/>
      <c r="AL147" s="169"/>
    </row>
    <row r="148" spans="11:38">
      <c r="K148" s="169"/>
      <c r="N148" s="169"/>
      <c r="Q148" s="169"/>
      <c r="AA148" s="169"/>
      <c r="AB148" s="169"/>
      <c r="AC148" s="169"/>
      <c r="AD148" s="169"/>
      <c r="AE148" s="169"/>
      <c r="AF148" s="169"/>
      <c r="AG148" s="169"/>
      <c r="AH148" s="169"/>
      <c r="AI148" s="169"/>
      <c r="AJ148" s="169"/>
      <c r="AK148" s="169"/>
      <c r="AL148" s="169"/>
    </row>
    <row r="149" spans="11:38">
      <c r="K149" s="169"/>
      <c r="N149" s="169"/>
      <c r="Q149" s="169"/>
      <c r="AA149" s="169"/>
      <c r="AB149" s="169"/>
      <c r="AC149" s="169"/>
      <c r="AD149" s="169"/>
      <c r="AE149" s="169"/>
      <c r="AF149" s="169"/>
      <c r="AG149" s="169"/>
      <c r="AH149" s="169"/>
      <c r="AI149" s="169"/>
      <c r="AJ149" s="169"/>
      <c r="AK149" s="169"/>
      <c r="AL149" s="169"/>
    </row>
    <row r="150" spans="11:38">
      <c r="K150" s="169"/>
      <c r="N150" s="169"/>
      <c r="Q150" s="169"/>
      <c r="AA150" s="169"/>
      <c r="AB150" s="169"/>
      <c r="AC150" s="169"/>
      <c r="AD150" s="169"/>
      <c r="AE150" s="169"/>
      <c r="AF150" s="169"/>
      <c r="AG150" s="169"/>
      <c r="AH150" s="169"/>
      <c r="AI150" s="169"/>
      <c r="AJ150" s="169"/>
      <c r="AK150" s="169"/>
      <c r="AL150" s="169"/>
    </row>
    <row r="151" spans="11:38">
      <c r="K151" s="169"/>
      <c r="N151" s="169"/>
      <c r="Q151" s="169"/>
      <c r="AA151" s="169"/>
      <c r="AB151" s="169"/>
      <c r="AC151" s="169"/>
      <c r="AD151" s="169"/>
      <c r="AE151" s="169"/>
      <c r="AF151" s="169"/>
      <c r="AG151" s="169"/>
      <c r="AH151" s="169"/>
      <c r="AI151" s="169"/>
      <c r="AJ151" s="169"/>
      <c r="AK151" s="169"/>
      <c r="AL151" s="169"/>
    </row>
    <row r="152" spans="11:38">
      <c r="K152" s="169"/>
      <c r="N152" s="169"/>
      <c r="Q152" s="169"/>
      <c r="AA152" s="169"/>
      <c r="AB152" s="169"/>
      <c r="AC152" s="169"/>
      <c r="AD152" s="169"/>
      <c r="AE152" s="169"/>
      <c r="AF152" s="169"/>
      <c r="AG152" s="169"/>
      <c r="AH152" s="169"/>
      <c r="AI152" s="169"/>
      <c r="AJ152" s="169"/>
      <c r="AK152" s="169"/>
      <c r="AL152" s="169"/>
    </row>
    <row r="153" spans="11:38">
      <c r="K153" s="169"/>
      <c r="N153" s="169"/>
      <c r="Q153" s="169"/>
      <c r="AA153" s="169"/>
      <c r="AB153" s="169"/>
      <c r="AC153" s="169"/>
      <c r="AD153" s="169"/>
      <c r="AE153" s="169"/>
      <c r="AF153" s="169"/>
      <c r="AG153" s="169"/>
      <c r="AH153" s="169"/>
      <c r="AI153" s="169"/>
      <c r="AJ153" s="169"/>
      <c r="AK153" s="169"/>
      <c r="AL153" s="169"/>
    </row>
    <row r="154" spans="11:38">
      <c r="K154" s="169"/>
      <c r="N154" s="169"/>
      <c r="Q154" s="169"/>
      <c r="AA154" s="169"/>
      <c r="AB154" s="169"/>
      <c r="AC154" s="169"/>
      <c r="AD154" s="169"/>
      <c r="AE154" s="169"/>
      <c r="AF154" s="169"/>
      <c r="AG154" s="169"/>
      <c r="AH154" s="169"/>
      <c r="AI154" s="169"/>
      <c r="AJ154" s="169"/>
      <c r="AK154" s="169"/>
      <c r="AL154" s="169"/>
    </row>
    <row r="155" spans="11:38">
      <c r="K155" s="169"/>
      <c r="N155" s="169"/>
      <c r="Q155" s="169"/>
      <c r="AA155" s="169"/>
      <c r="AB155" s="169"/>
      <c r="AC155" s="169"/>
      <c r="AD155" s="169"/>
      <c r="AE155" s="169"/>
      <c r="AF155" s="169"/>
      <c r="AG155" s="169"/>
      <c r="AH155" s="169"/>
      <c r="AI155" s="169"/>
      <c r="AJ155" s="169"/>
      <c r="AK155" s="169"/>
      <c r="AL155" s="169"/>
    </row>
    <row r="156" spans="11:38">
      <c r="K156" s="169"/>
      <c r="N156" s="169"/>
      <c r="Q156" s="169"/>
      <c r="AA156" s="169"/>
      <c r="AB156" s="169"/>
      <c r="AC156" s="169"/>
      <c r="AD156" s="169"/>
      <c r="AE156" s="169"/>
      <c r="AF156" s="169"/>
      <c r="AG156" s="169"/>
      <c r="AH156" s="169"/>
      <c r="AI156" s="169"/>
      <c r="AJ156" s="169"/>
      <c r="AK156" s="169"/>
      <c r="AL156" s="169"/>
    </row>
    <row r="157" spans="11:38">
      <c r="K157" s="169"/>
      <c r="N157" s="169"/>
      <c r="Q157" s="169"/>
      <c r="AA157" s="169"/>
      <c r="AB157" s="169"/>
      <c r="AC157" s="169"/>
      <c r="AD157" s="169"/>
      <c r="AE157" s="169"/>
      <c r="AF157" s="169"/>
      <c r="AG157" s="169"/>
      <c r="AH157" s="169"/>
      <c r="AI157" s="169"/>
      <c r="AJ157" s="169"/>
      <c r="AK157" s="169"/>
      <c r="AL157" s="169"/>
    </row>
    <row r="158" spans="11:38">
      <c r="K158" s="169"/>
      <c r="N158" s="169"/>
      <c r="Q158" s="169"/>
      <c r="AA158" s="169"/>
      <c r="AB158" s="169"/>
      <c r="AC158" s="169"/>
      <c r="AD158" s="169"/>
      <c r="AE158" s="169"/>
      <c r="AF158" s="169"/>
      <c r="AG158" s="169"/>
      <c r="AH158" s="169"/>
      <c r="AI158" s="169"/>
      <c r="AJ158" s="169"/>
      <c r="AK158" s="169"/>
      <c r="AL158" s="169"/>
    </row>
    <row r="159" spans="11:38">
      <c r="K159" s="169"/>
      <c r="N159" s="169"/>
      <c r="Q159" s="169"/>
      <c r="AA159" s="169"/>
      <c r="AB159" s="169"/>
      <c r="AC159" s="169"/>
      <c r="AD159" s="169"/>
      <c r="AE159" s="169"/>
      <c r="AF159" s="169"/>
      <c r="AG159" s="169"/>
      <c r="AH159" s="169"/>
      <c r="AI159" s="169"/>
      <c r="AJ159" s="169"/>
      <c r="AK159" s="169"/>
      <c r="AL159" s="169"/>
    </row>
    <row r="160" spans="11:38">
      <c r="K160" s="169"/>
      <c r="N160" s="169"/>
      <c r="Q160" s="169"/>
      <c r="AA160" s="169"/>
      <c r="AB160" s="169"/>
      <c r="AC160" s="169"/>
      <c r="AD160" s="169"/>
      <c r="AE160" s="169"/>
      <c r="AF160" s="169"/>
      <c r="AG160" s="169"/>
      <c r="AH160" s="169"/>
      <c r="AI160" s="169"/>
      <c r="AJ160" s="169"/>
      <c r="AK160" s="169"/>
      <c r="AL160" s="169"/>
    </row>
    <row r="161" spans="11:38">
      <c r="K161" s="169"/>
      <c r="N161" s="169"/>
      <c r="Q161" s="169"/>
      <c r="AA161" s="169"/>
      <c r="AB161" s="169"/>
      <c r="AC161" s="169"/>
      <c r="AD161" s="169"/>
      <c r="AE161" s="169"/>
      <c r="AF161" s="169"/>
      <c r="AG161" s="169"/>
      <c r="AH161" s="169"/>
      <c r="AI161" s="169"/>
      <c r="AJ161" s="169"/>
      <c r="AK161" s="169"/>
      <c r="AL161" s="169"/>
    </row>
    <row r="162" spans="11:38">
      <c r="K162" s="169"/>
      <c r="N162" s="169"/>
      <c r="Q162" s="169"/>
      <c r="AA162" s="169"/>
      <c r="AB162" s="169"/>
      <c r="AC162" s="169"/>
      <c r="AD162" s="169"/>
      <c r="AE162" s="169"/>
      <c r="AF162" s="169"/>
      <c r="AG162" s="169"/>
      <c r="AH162" s="169"/>
      <c r="AI162" s="169"/>
      <c r="AJ162" s="169"/>
      <c r="AK162" s="169"/>
      <c r="AL162" s="169"/>
    </row>
    <row r="163" spans="11:38">
      <c r="K163" s="169"/>
      <c r="N163" s="169"/>
      <c r="Q163" s="169"/>
      <c r="AA163" s="169"/>
      <c r="AB163" s="169"/>
      <c r="AC163" s="169"/>
      <c r="AD163" s="169"/>
      <c r="AE163" s="169"/>
      <c r="AF163" s="169"/>
      <c r="AG163" s="169"/>
      <c r="AH163" s="169"/>
      <c r="AI163" s="169"/>
      <c r="AJ163" s="169"/>
      <c r="AK163" s="169"/>
      <c r="AL163" s="169"/>
    </row>
    <row r="164" spans="11:38">
      <c r="K164" s="169"/>
      <c r="N164" s="169"/>
      <c r="Q164" s="169"/>
      <c r="AA164" s="169"/>
      <c r="AB164" s="169"/>
      <c r="AC164" s="169"/>
      <c r="AD164" s="169"/>
      <c r="AE164" s="169"/>
      <c r="AF164" s="169"/>
      <c r="AG164" s="169"/>
      <c r="AH164" s="169"/>
      <c r="AI164" s="169"/>
      <c r="AJ164" s="169"/>
      <c r="AK164" s="169"/>
      <c r="AL164" s="169"/>
    </row>
    <row r="165" spans="11:38">
      <c r="K165" s="169"/>
      <c r="N165" s="169"/>
      <c r="Q165" s="169"/>
      <c r="AA165" s="169"/>
      <c r="AB165" s="169"/>
      <c r="AC165" s="169"/>
      <c r="AD165" s="169"/>
      <c r="AE165" s="169"/>
      <c r="AF165" s="169"/>
      <c r="AG165" s="169"/>
      <c r="AH165" s="169"/>
      <c r="AI165" s="169"/>
      <c r="AJ165" s="169"/>
      <c r="AK165" s="169"/>
      <c r="AL165" s="169"/>
    </row>
    <row r="166" spans="11:38">
      <c r="K166" s="169"/>
      <c r="N166" s="169"/>
      <c r="Q166" s="169"/>
      <c r="AA166" s="169"/>
      <c r="AB166" s="169"/>
      <c r="AC166" s="169"/>
      <c r="AD166" s="169"/>
      <c r="AE166" s="169"/>
      <c r="AF166" s="169"/>
      <c r="AG166" s="169"/>
      <c r="AH166" s="169"/>
      <c r="AI166" s="169"/>
      <c r="AJ166" s="169"/>
      <c r="AK166" s="169"/>
      <c r="AL166" s="169"/>
    </row>
    <row r="167" spans="11:38">
      <c r="K167" s="169"/>
      <c r="N167" s="169"/>
      <c r="Q167" s="169"/>
      <c r="AA167" s="169"/>
      <c r="AB167" s="169"/>
      <c r="AC167" s="169"/>
      <c r="AD167" s="169"/>
      <c r="AE167" s="169"/>
      <c r="AF167" s="169"/>
      <c r="AG167" s="169"/>
      <c r="AH167" s="169"/>
      <c r="AI167" s="169"/>
      <c r="AJ167" s="169"/>
      <c r="AK167" s="169"/>
      <c r="AL167" s="169"/>
    </row>
    <row r="168" spans="11:38">
      <c r="K168" s="169"/>
      <c r="N168" s="169"/>
      <c r="Q168" s="169"/>
      <c r="AA168" s="169"/>
      <c r="AB168" s="169"/>
      <c r="AC168" s="169"/>
      <c r="AD168" s="169"/>
      <c r="AE168" s="169"/>
      <c r="AF168" s="169"/>
      <c r="AG168" s="169"/>
      <c r="AH168" s="169"/>
      <c r="AI168" s="169"/>
      <c r="AJ168" s="169"/>
      <c r="AK168" s="169"/>
      <c r="AL168" s="169"/>
    </row>
    <row r="169" spans="11:38">
      <c r="K169" s="169"/>
      <c r="N169" s="169"/>
      <c r="Q169" s="169"/>
      <c r="AA169" s="169"/>
      <c r="AB169" s="169"/>
      <c r="AC169" s="169"/>
      <c r="AD169" s="169"/>
      <c r="AE169" s="169"/>
      <c r="AF169" s="169"/>
      <c r="AG169" s="169"/>
      <c r="AH169" s="169"/>
      <c r="AI169" s="169"/>
      <c r="AJ169" s="169"/>
      <c r="AK169" s="169"/>
      <c r="AL169" s="169"/>
    </row>
    <row r="170" spans="11:38">
      <c r="K170" s="169"/>
      <c r="N170" s="169"/>
      <c r="Q170" s="169"/>
      <c r="AA170" s="169"/>
      <c r="AB170" s="169"/>
      <c r="AC170" s="169"/>
      <c r="AD170" s="169"/>
      <c r="AE170" s="169"/>
      <c r="AF170" s="169"/>
      <c r="AG170" s="169"/>
      <c r="AH170" s="169"/>
      <c r="AI170" s="169"/>
      <c r="AJ170" s="169"/>
      <c r="AK170" s="169"/>
      <c r="AL170" s="169"/>
    </row>
    <row r="171" spans="11:38">
      <c r="K171" s="169"/>
      <c r="N171" s="169"/>
      <c r="Q171" s="169"/>
      <c r="AA171" s="169"/>
      <c r="AB171" s="169"/>
      <c r="AC171" s="169"/>
      <c r="AD171" s="169"/>
      <c r="AE171" s="169"/>
      <c r="AF171" s="169"/>
      <c r="AG171" s="169"/>
      <c r="AH171" s="169"/>
      <c r="AI171" s="169"/>
      <c r="AJ171" s="169"/>
      <c r="AK171" s="169"/>
      <c r="AL171" s="169"/>
    </row>
    <row r="172" spans="11:38">
      <c r="K172" s="169"/>
      <c r="N172" s="169"/>
      <c r="Q172" s="169"/>
      <c r="AA172" s="169"/>
      <c r="AB172" s="169"/>
      <c r="AC172" s="169"/>
      <c r="AD172" s="169"/>
      <c r="AE172" s="169"/>
      <c r="AF172" s="169"/>
      <c r="AG172" s="169"/>
      <c r="AH172" s="169"/>
      <c r="AI172" s="169"/>
      <c r="AJ172" s="169"/>
      <c r="AK172" s="169"/>
      <c r="AL172" s="169"/>
    </row>
    <row r="173" spans="11:38">
      <c r="K173" s="169"/>
      <c r="N173" s="169"/>
      <c r="Q173" s="169"/>
      <c r="AA173" s="169"/>
      <c r="AB173" s="169"/>
      <c r="AC173" s="169"/>
      <c r="AD173" s="169"/>
      <c r="AE173" s="169"/>
      <c r="AF173" s="169"/>
      <c r="AG173" s="169"/>
      <c r="AH173" s="169"/>
      <c r="AI173" s="169"/>
      <c r="AJ173" s="169"/>
      <c r="AK173" s="169"/>
      <c r="AL173" s="169"/>
    </row>
    <row r="174" spans="11:38">
      <c r="K174" s="169"/>
      <c r="N174" s="169"/>
      <c r="Q174" s="169"/>
      <c r="AA174" s="169"/>
      <c r="AB174" s="169"/>
      <c r="AC174" s="169"/>
      <c r="AD174" s="169"/>
      <c r="AE174" s="169"/>
      <c r="AF174" s="169"/>
      <c r="AG174" s="169"/>
      <c r="AH174" s="169"/>
      <c r="AI174" s="169"/>
      <c r="AJ174" s="169"/>
      <c r="AK174" s="169"/>
      <c r="AL174" s="169"/>
    </row>
    <row r="175" spans="11:38">
      <c r="K175" s="169"/>
      <c r="N175" s="169"/>
      <c r="Q175" s="169"/>
      <c r="AA175" s="169"/>
      <c r="AB175" s="169"/>
      <c r="AC175" s="169"/>
      <c r="AD175" s="169"/>
      <c r="AE175" s="169"/>
      <c r="AF175" s="169"/>
      <c r="AG175" s="169"/>
      <c r="AH175" s="169"/>
      <c r="AI175" s="169"/>
      <c r="AJ175" s="169"/>
      <c r="AK175" s="169"/>
      <c r="AL175" s="169"/>
    </row>
    <row r="176" spans="11:38">
      <c r="K176" s="169"/>
      <c r="N176" s="169"/>
      <c r="Q176" s="169"/>
      <c r="AA176" s="169"/>
      <c r="AB176" s="169"/>
      <c r="AC176" s="169"/>
      <c r="AD176" s="169"/>
      <c r="AE176" s="169"/>
      <c r="AF176" s="169"/>
      <c r="AG176" s="169"/>
      <c r="AH176" s="169"/>
      <c r="AI176" s="169"/>
      <c r="AJ176" s="169"/>
      <c r="AK176" s="169"/>
      <c r="AL176" s="169"/>
    </row>
    <row r="177" spans="11:38">
      <c r="K177" s="169"/>
      <c r="N177" s="169"/>
      <c r="Q177" s="169"/>
      <c r="AA177" s="169"/>
      <c r="AB177" s="169"/>
      <c r="AC177" s="169"/>
      <c r="AD177" s="169"/>
      <c r="AE177" s="169"/>
      <c r="AF177" s="169"/>
      <c r="AG177" s="169"/>
      <c r="AH177" s="169"/>
      <c r="AI177" s="169"/>
      <c r="AJ177" s="169"/>
      <c r="AK177" s="169"/>
      <c r="AL177" s="169"/>
    </row>
    <row r="178" spans="11:38">
      <c r="K178" s="169"/>
      <c r="N178" s="169"/>
      <c r="Q178" s="169"/>
      <c r="AA178" s="169"/>
      <c r="AB178" s="169"/>
      <c r="AC178" s="169"/>
      <c r="AD178" s="169"/>
      <c r="AE178" s="169"/>
      <c r="AF178" s="169"/>
      <c r="AG178" s="169"/>
      <c r="AH178" s="169"/>
      <c r="AI178" s="169"/>
      <c r="AJ178" s="169"/>
      <c r="AK178" s="169"/>
      <c r="AL178" s="169"/>
    </row>
    <row r="179" spans="11:38">
      <c r="K179" s="169"/>
      <c r="N179" s="169"/>
      <c r="Q179" s="169"/>
      <c r="AA179" s="169"/>
      <c r="AB179" s="169"/>
      <c r="AC179" s="169"/>
      <c r="AD179" s="169"/>
      <c r="AE179" s="169"/>
      <c r="AF179" s="169"/>
      <c r="AG179" s="169"/>
      <c r="AH179" s="169"/>
      <c r="AI179" s="169"/>
      <c r="AJ179" s="169"/>
      <c r="AK179" s="169"/>
      <c r="AL179" s="169"/>
    </row>
    <row r="180" spans="11:38">
      <c r="K180" s="169"/>
      <c r="N180" s="169"/>
      <c r="Q180" s="169"/>
      <c r="AA180" s="169"/>
      <c r="AB180" s="169"/>
      <c r="AC180" s="169"/>
      <c r="AD180" s="169"/>
      <c r="AE180" s="169"/>
      <c r="AF180" s="169"/>
      <c r="AG180" s="169"/>
      <c r="AH180" s="169"/>
      <c r="AI180" s="169"/>
      <c r="AJ180" s="169"/>
      <c r="AK180" s="169"/>
      <c r="AL180" s="169"/>
    </row>
    <row r="181" spans="11:38">
      <c r="K181" s="169"/>
      <c r="N181" s="169"/>
      <c r="Q181" s="169"/>
      <c r="AA181" s="169"/>
      <c r="AB181" s="169"/>
      <c r="AC181" s="169"/>
      <c r="AD181" s="169"/>
      <c r="AE181" s="169"/>
      <c r="AF181" s="169"/>
      <c r="AG181" s="169"/>
      <c r="AH181" s="169"/>
      <c r="AI181" s="169"/>
      <c r="AJ181" s="169"/>
      <c r="AK181" s="169"/>
      <c r="AL181" s="169"/>
    </row>
    <row r="182" spans="11:38">
      <c r="K182" s="169"/>
      <c r="N182" s="169"/>
      <c r="Q182" s="169"/>
      <c r="AA182" s="169"/>
      <c r="AB182" s="169"/>
      <c r="AC182" s="169"/>
      <c r="AD182" s="169"/>
      <c r="AE182" s="169"/>
      <c r="AF182" s="169"/>
      <c r="AG182" s="169"/>
      <c r="AH182" s="169"/>
      <c r="AI182" s="169"/>
      <c r="AJ182" s="169"/>
      <c r="AK182" s="169"/>
      <c r="AL182" s="169"/>
    </row>
    <row r="183" spans="11:38">
      <c r="K183" s="169"/>
      <c r="N183" s="169"/>
      <c r="Q183" s="169"/>
      <c r="AA183" s="169"/>
      <c r="AB183" s="169"/>
      <c r="AC183" s="169"/>
      <c r="AD183" s="169"/>
      <c r="AE183" s="169"/>
      <c r="AF183" s="169"/>
      <c r="AG183" s="169"/>
      <c r="AH183" s="169"/>
      <c r="AI183" s="169"/>
      <c r="AJ183" s="169"/>
      <c r="AK183" s="169"/>
      <c r="AL183" s="169"/>
    </row>
    <row r="184" spans="11:38">
      <c r="K184" s="169"/>
      <c r="N184" s="169"/>
      <c r="Q184" s="169"/>
      <c r="AA184" s="169"/>
      <c r="AB184" s="169"/>
      <c r="AC184" s="169"/>
      <c r="AD184" s="169"/>
      <c r="AE184" s="169"/>
      <c r="AF184" s="169"/>
      <c r="AG184" s="169"/>
      <c r="AH184" s="169"/>
      <c r="AI184" s="169"/>
      <c r="AJ184" s="169"/>
      <c r="AK184" s="169"/>
      <c r="AL184" s="169"/>
    </row>
    <row r="185" spans="11:38">
      <c r="K185" s="169"/>
      <c r="N185" s="169"/>
      <c r="Q185" s="169"/>
      <c r="AA185" s="169"/>
      <c r="AB185" s="169"/>
      <c r="AC185" s="169"/>
      <c r="AD185" s="169"/>
      <c r="AE185" s="169"/>
      <c r="AF185" s="169"/>
      <c r="AG185" s="169"/>
      <c r="AH185" s="169"/>
      <c r="AI185" s="169"/>
      <c r="AJ185" s="169"/>
      <c r="AK185" s="169"/>
      <c r="AL185" s="169"/>
    </row>
    <row r="186" spans="11:38">
      <c r="K186" s="169"/>
      <c r="N186" s="169"/>
      <c r="Q186" s="169"/>
      <c r="AA186" s="169"/>
      <c r="AB186" s="169"/>
      <c r="AC186" s="169"/>
      <c r="AD186" s="169"/>
      <c r="AE186" s="169"/>
      <c r="AF186" s="169"/>
      <c r="AG186" s="169"/>
      <c r="AH186" s="169"/>
      <c r="AI186" s="169"/>
      <c r="AJ186" s="169"/>
      <c r="AK186" s="169"/>
      <c r="AL186" s="169"/>
    </row>
    <row r="187" spans="11:38">
      <c r="K187" s="169"/>
      <c r="N187" s="169"/>
      <c r="Q187" s="169"/>
      <c r="AA187" s="169"/>
      <c r="AB187" s="169"/>
      <c r="AC187" s="169"/>
      <c r="AD187" s="169"/>
      <c r="AE187" s="169"/>
      <c r="AF187" s="169"/>
      <c r="AG187" s="169"/>
      <c r="AH187" s="169"/>
      <c r="AI187" s="169"/>
      <c r="AJ187" s="169"/>
      <c r="AK187" s="169"/>
      <c r="AL187" s="169"/>
    </row>
    <row r="188" spans="11:38">
      <c r="K188" s="169"/>
      <c r="N188" s="169"/>
      <c r="Q188" s="169"/>
      <c r="AA188" s="169"/>
      <c r="AB188" s="169"/>
      <c r="AC188" s="169"/>
      <c r="AD188" s="169"/>
      <c r="AE188" s="169"/>
      <c r="AF188" s="169"/>
      <c r="AG188" s="169"/>
      <c r="AH188" s="169"/>
      <c r="AI188" s="169"/>
      <c r="AJ188" s="169"/>
      <c r="AK188" s="169"/>
      <c r="AL188" s="169"/>
    </row>
    <row r="189" spans="11:38">
      <c r="K189" s="169"/>
      <c r="N189" s="169"/>
      <c r="Q189" s="169"/>
      <c r="AA189" s="169"/>
      <c r="AB189" s="169"/>
      <c r="AC189" s="169"/>
      <c r="AD189" s="169"/>
      <c r="AE189" s="169"/>
      <c r="AF189" s="169"/>
      <c r="AG189" s="169"/>
      <c r="AH189" s="169"/>
      <c r="AI189" s="169"/>
      <c r="AJ189" s="169"/>
      <c r="AK189" s="169"/>
      <c r="AL189" s="169"/>
    </row>
    <row r="190" spans="11:38">
      <c r="K190" s="169"/>
      <c r="N190" s="169"/>
      <c r="Q190" s="169"/>
      <c r="AA190" s="169"/>
      <c r="AB190" s="169"/>
      <c r="AC190" s="169"/>
      <c r="AD190" s="169"/>
      <c r="AE190" s="169"/>
      <c r="AF190" s="169"/>
      <c r="AG190" s="169"/>
      <c r="AH190" s="169"/>
      <c r="AI190" s="169"/>
      <c r="AJ190" s="169"/>
      <c r="AK190" s="169"/>
      <c r="AL190" s="169"/>
    </row>
    <row r="191" spans="11:38">
      <c r="K191" s="169"/>
      <c r="N191" s="169"/>
      <c r="Q191" s="169"/>
      <c r="AA191" s="169"/>
      <c r="AB191" s="169"/>
      <c r="AC191" s="169"/>
      <c r="AD191" s="169"/>
      <c r="AE191" s="169"/>
      <c r="AF191" s="169"/>
      <c r="AG191" s="169"/>
      <c r="AH191" s="169"/>
      <c r="AI191" s="169"/>
      <c r="AJ191" s="169"/>
      <c r="AK191" s="169"/>
      <c r="AL191" s="169"/>
    </row>
    <row r="192" spans="11:38">
      <c r="K192" s="169"/>
      <c r="N192" s="169"/>
      <c r="Q192" s="169"/>
      <c r="AA192" s="169"/>
      <c r="AB192" s="169"/>
      <c r="AC192" s="169"/>
      <c r="AD192" s="169"/>
      <c r="AE192" s="169"/>
      <c r="AF192" s="169"/>
      <c r="AG192" s="169"/>
      <c r="AH192" s="169"/>
      <c r="AI192" s="169"/>
      <c r="AJ192" s="169"/>
      <c r="AK192" s="169"/>
      <c r="AL192" s="169"/>
    </row>
    <row r="193" spans="11:38">
      <c r="K193" s="169"/>
      <c r="N193" s="169"/>
      <c r="Q193" s="169"/>
      <c r="AA193" s="169"/>
      <c r="AB193" s="169"/>
      <c r="AC193" s="169"/>
      <c r="AD193" s="169"/>
      <c r="AE193" s="169"/>
      <c r="AF193" s="169"/>
      <c r="AG193" s="169"/>
      <c r="AH193" s="169"/>
      <c r="AI193" s="169"/>
      <c r="AJ193" s="169"/>
      <c r="AK193" s="169"/>
      <c r="AL193" s="169"/>
    </row>
    <row r="194" spans="11:38">
      <c r="K194" s="169"/>
      <c r="N194" s="169"/>
      <c r="Q194" s="169"/>
      <c r="AA194" s="169"/>
      <c r="AB194" s="169"/>
      <c r="AC194" s="169"/>
      <c r="AD194" s="169"/>
      <c r="AE194" s="169"/>
      <c r="AF194" s="169"/>
      <c r="AG194" s="169"/>
      <c r="AH194" s="169"/>
      <c r="AI194" s="169"/>
      <c r="AJ194" s="169"/>
      <c r="AK194" s="169"/>
      <c r="AL194" s="169"/>
    </row>
    <row r="195" spans="11:38">
      <c r="K195" s="169"/>
      <c r="N195" s="169"/>
      <c r="Q195" s="169"/>
      <c r="AA195" s="169"/>
      <c r="AB195" s="169"/>
      <c r="AC195" s="169"/>
      <c r="AD195" s="169"/>
      <c r="AE195" s="169"/>
      <c r="AF195" s="169"/>
      <c r="AG195" s="169"/>
      <c r="AH195" s="169"/>
      <c r="AI195" s="169"/>
      <c r="AJ195" s="169"/>
      <c r="AK195" s="169"/>
      <c r="AL195" s="169"/>
    </row>
    <row r="196" spans="11:38">
      <c r="K196" s="169"/>
      <c r="N196" s="169"/>
      <c r="Q196" s="169"/>
      <c r="AA196" s="169"/>
      <c r="AB196" s="169"/>
      <c r="AC196" s="169"/>
      <c r="AD196" s="169"/>
      <c r="AE196" s="169"/>
      <c r="AF196" s="169"/>
      <c r="AG196" s="169"/>
      <c r="AH196" s="169"/>
      <c r="AI196" s="169"/>
      <c r="AJ196" s="169"/>
      <c r="AK196" s="169"/>
      <c r="AL196" s="169"/>
    </row>
    <row r="197" spans="11:38">
      <c r="K197" s="169"/>
      <c r="N197" s="169"/>
      <c r="Q197" s="169"/>
      <c r="AA197" s="169"/>
      <c r="AB197" s="169"/>
      <c r="AC197" s="169"/>
      <c r="AD197" s="169"/>
      <c r="AE197" s="169"/>
      <c r="AF197" s="169"/>
      <c r="AG197" s="169"/>
      <c r="AH197" s="169"/>
      <c r="AI197" s="169"/>
      <c r="AJ197" s="169"/>
      <c r="AK197" s="169"/>
      <c r="AL197" s="169"/>
    </row>
    <row r="198" spans="11:38">
      <c r="K198" s="169"/>
      <c r="N198" s="169"/>
      <c r="Q198" s="169"/>
      <c r="AA198" s="169"/>
      <c r="AB198" s="169"/>
      <c r="AC198" s="169"/>
      <c r="AD198" s="169"/>
      <c r="AE198" s="169"/>
      <c r="AF198" s="169"/>
      <c r="AG198" s="169"/>
      <c r="AH198" s="169"/>
      <c r="AI198" s="169"/>
      <c r="AJ198" s="169"/>
      <c r="AK198" s="169"/>
      <c r="AL198" s="169"/>
    </row>
    <row r="199" spans="11:38">
      <c r="K199" s="169"/>
      <c r="N199" s="169"/>
      <c r="Q199" s="169"/>
      <c r="AA199" s="169"/>
      <c r="AB199" s="169"/>
      <c r="AC199" s="169"/>
      <c r="AD199" s="169"/>
      <c r="AE199" s="169"/>
      <c r="AF199" s="169"/>
      <c r="AG199" s="169"/>
      <c r="AH199" s="169"/>
      <c r="AI199" s="169"/>
      <c r="AJ199" s="169"/>
      <c r="AK199" s="169"/>
      <c r="AL199" s="169"/>
    </row>
    <row r="200" spans="11:38">
      <c r="K200" s="169"/>
      <c r="N200" s="169"/>
      <c r="Q200" s="169"/>
      <c r="AA200" s="169"/>
      <c r="AB200" s="169"/>
      <c r="AC200" s="169"/>
      <c r="AD200" s="169"/>
      <c r="AE200" s="169"/>
      <c r="AF200" s="169"/>
      <c r="AG200" s="169"/>
      <c r="AH200" s="169"/>
      <c r="AI200" s="169"/>
      <c r="AJ200" s="169"/>
      <c r="AK200" s="169"/>
      <c r="AL200" s="169"/>
    </row>
    <row r="201" spans="11:38">
      <c r="K201" s="169"/>
      <c r="N201" s="169"/>
      <c r="Q201" s="169"/>
      <c r="AA201" s="169"/>
      <c r="AB201" s="169"/>
      <c r="AC201" s="169"/>
      <c r="AD201" s="169"/>
      <c r="AE201" s="169"/>
      <c r="AF201" s="169"/>
      <c r="AG201" s="169"/>
      <c r="AH201" s="169"/>
      <c r="AI201" s="169"/>
      <c r="AJ201" s="169"/>
      <c r="AK201" s="169"/>
      <c r="AL201" s="169"/>
    </row>
    <row r="202" spans="11:38">
      <c r="K202" s="169"/>
      <c r="N202" s="169"/>
      <c r="Q202" s="169"/>
      <c r="AA202" s="169"/>
      <c r="AB202" s="169"/>
      <c r="AC202" s="169"/>
      <c r="AD202" s="169"/>
      <c r="AE202" s="169"/>
      <c r="AF202" s="169"/>
      <c r="AG202" s="169"/>
      <c r="AH202" s="169"/>
      <c r="AI202" s="169"/>
      <c r="AJ202" s="169"/>
      <c r="AK202" s="169"/>
      <c r="AL202" s="169"/>
    </row>
    <row r="203" spans="11:38">
      <c r="K203" s="169"/>
      <c r="N203" s="169"/>
      <c r="Q203" s="169"/>
      <c r="AA203" s="169"/>
      <c r="AB203" s="169"/>
      <c r="AC203" s="169"/>
      <c r="AD203" s="169"/>
      <c r="AE203" s="169"/>
      <c r="AF203" s="169"/>
      <c r="AG203" s="169"/>
      <c r="AH203" s="169"/>
      <c r="AI203" s="169"/>
      <c r="AJ203" s="169"/>
      <c r="AK203" s="169"/>
      <c r="AL203" s="169"/>
    </row>
    <row r="204" spans="11:38">
      <c r="K204" s="169"/>
      <c r="N204" s="169"/>
      <c r="Q204" s="169"/>
      <c r="AA204" s="169"/>
      <c r="AB204" s="169"/>
      <c r="AC204" s="169"/>
      <c r="AD204" s="169"/>
      <c r="AE204" s="169"/>
      <c r="AF204" s="169"/>
      <c r="AG204" s="169"/>
      <c r="AH204" s="169"/>
      <c r="AI204" s="169"/>
      <c r="AJ204" s="169"/>
      <c r="AK204" s="169"/>
      <c r="AL204" s="169"/>
    </row>
    <row r="205" spans="11:38">
      <c r="K205" s="169"/>
      <c r="N205" s="169"/>
      <c r="Q205" s="169"/>
      <c r="AA205" s="169"/>
      <c r="AB205" s="169"/>
      <c r="AC205" s="169"/>
      <c r="AD205" s="169"/>
      <c r="AE205" s="169"/>
      <c r="AF205" s="169"/>
      <c r="AG205" s="169"/>
      <c r="AH205" s="169"/>
      <c r="AI205" s="169"/>
      <c r="AJ205" s="169"/>
      <c r="AK205" s="169"/>
      <c r="AL205" s="169"/>
    </row>
    <row r="206" spans="11:38">
      <c r="K206" s="169"/>
      <c r="N206" s="169"/>
      <c r="Q206" s="169"/>
      <c r="AA206" s="169"/>
      <c r="AB206" s="169"/>
      <c r="AC206" s="169"/>
      <c r="AD206" s="169"/>
      <c r="AE206" s="169"/>
      <c r="AF206" s="169"/>
      <c r="AG206" s="169"/>
      <c r="AH206" s="169"/>
      <c r="AI206" s="169"/>
      <c r="AJ206" s="169"/>
      <c r="AK206" s="169"/>
      <c r="AL206" s="169"/>
    </row>
    <row r="207" spans="11:38">
      <c r="K207" s="169"/>
      <c r="N207" s="169"/>
      <c r="Q207" s="169"/>
      <c r="AA207" s="169"/>
      <c r="AB207" s="169"/>
      <c r="AC207" s="169"/>
      <c r="AD207" s="169"/>
      <c r="AE207" s="169"/>
      <c r="AF207" s="169"/>
      <c r="AG207" s="169"/>
      <c r="AH207" s="169"/>
      <c r="AI207" s="169"/>
      <c r="AJ207" s="169"/>
      <c r="AK207" s="169"/>
      <c r="AL207" s="169"/>
    </row>
    <row r="208" spans="11:38">
      <c r="K208" s="169"/>
      <c r="N208" s="169"/>
      <c r="Q208" s="169"/>
      <c r="AA208" s="169"/>
      <c r="AB208" s="169"/>
      <c r="AC208" s="169"/>
      <c r="AD208" s="169"/>
      <c r="AE208" s="169"/>
      <c r="AF208" s="169"/>
      <c r="AG208" s="169"/>
      <c r="AH208" s="169"/>
      <c r="AI208" s="169"/>
      <c r="AJ208" s="169"/>
      <c r="AK208" s="169"/>
      <c r="AL208" s="169"/>
    </row>
    <row r="209" spans="11:38">
      <c r="K209" s="169"/>
      <c r="N209" s="169"/>
      <c r="Q209" s="169"/>
      <c r="AA209" s="169"/>
      <c r="AB209" s="169"/>
      <c r="AC209" s="169"/>
      <c r="AD209" s="169"/>
      <c r="AE209" s="169"/>
      <c r="AF209" s="169"/>
      <c r="AG209" s="169"/>
      <c r="AH209" s="169"/>
      <c r="AI209" s="169"/>
      <c r="AJ209" s="169"/>
      <c r="AK209" s="169"/>
      <c r="AL209" s="169"/>
    </row>
    <row r="210" spans="11:38">
      <c r="K210" s="169"/>
      <c r="N210" s="169"/>
      <c r="Q210" s="169"/>
      <c r="AA210" s="169"/>
      <c r="AB210" s="169"/>
      <c r="AC210" s="169"/>
      <c r="AD210" s="169"/>
      <c r="AE210" s="169"/>
      <c r="AF210" s="169"/>
      <c r="AG210" s="169"/>
      <c r="AH210" s="169"/>
      <c r="AI210" s="169"/>
      <c r="AJ210" s="169"/>
      <c r="AK210" s="169"/>
      <c r="AL210" s="169"/>
    </row>
    <row r="211" spans="11:38">
      <c r="K211" s="169"/>
      <c r="N211" s="169"/>
      <c r="Q211" s="169"/>
      <c r="AA211" s="169"/>
      <c r="AB211" s="169"/>
      <c r="AC211" s="169"/>
      <c r="AD211" s="169"/>
      <c r="AE211" s="169"/>
      <c r="AF211" s="169"/>
      <c r="AG211" s="169"/>
      <c r="AH211" s="169"/>
      <c r="AI211" s="169"/>
      <c r="AJ211" s="169"/>
      <c r="AK211" s="169"/>
      <c r="AL211" s="169"/>
    </row>
    <row r="212" spans="11:38">
      <c r="K212" s="169"/>
      <c r="N212" s="169"/>
      <c r="Q212" s="169"/>
      <c r="AA212" s="169"/>
      <c r="AB212" s="169"/>
      <c r="AC212" s="169"/>
      <c r="AD212" s="169"/>
      <c r="AE212" s="169"/>
      <c r="AF212" s="169"/>
      <c r="AG212" s="169"/>
      <c r="AH212" s="169"/>
      <c r="AI212" s="169"/>
      <c r="AJ212" s="169"/>
      <c r="AK212" s="169"/>
      <c r="AL212" s="169"/>
    </row>
    <row r="213" spans="11:38">
      <c r="K213" s="169"/>
      <c r="N213" s="169"/>
      <c r="Q213" s="169"/>
      <c r="AA213" s="169"/>
      <c r="AB213" s="169"/>
      <c r="AC213" s="169"/>
      <c r="AD213" s="169"/>
      <c r="AE213" s="169"/>
      <c r="AF213" s="169"/>
      <c r="AG213" s="169"/>
      <c r="AH213" s="169"/>
      <c r="AI213" s="169"/>
      <c r="AJ213" s="169"/>
      <c r="AK213" s="169"/>
      <c r="AL213" s="169"/>
    </row>
    <row r="214" spans="11:38">
      <c r="K214" s="169"/>
      <c r="N214" s="169"/>
      <c r="Q214" s="169"/>
      <c r="AA214" s="169"/>
      <c r="AB214" s="169"/>
      <c r="AC214" s="169"/>
      <c r="AD214" s="169"/>
      <c r="AE214" s="169"/>
      <c r="AF214" s="169"/>
      <c r="AG214" s="169"/>
      <c r="AH214" s="169"/>
      <c r="AI214" s="169"/>
      <c r="AJ214" s="169"/>
      <c r="AK214" s="169"/>
      <c r="AL214" s="169"/>
    </row>
    <row r="215" spans="11:38">
      <c r="K215" s="169"/>
      <c r="N215" s="169"/>
      <c r="Q215" s="169"/>
      <c r="AA215" s="169"/>
      <c r="AB215" s="169"/>
      <c r="AC215" s="169"/>
      <c r="AD215" s="169"/>
      <c r="AE215" s="169"/>
      <c r="AF215" s="169"/>
      <c r="AG215" s="169"/>
      <c r="AH215" s="169"/>
      <c r="AI215" s="169"/>
      <c r="AJ215" s="169"/>
      <c r="AK215" s="169"/>
      <c r="AL215" s="169"/>
    </row>
    <row r="216" spans="11:38">
      <c r="K216" s="169"/>
      <c r="N216" s="169"/>
      <c r="Q216" s="169"/>
      <c r="AA216" s="169"/>
      <c r="AB216" s="169"/>
      <c r="AC216" s="169"/>
      <c r="AD216" s="169"/>
      <c r="AE216" s="169"/>
      <c r="AF216" s="169"/>
      <c r="AG216" s="169"/>
      <c r="AH216" s="169"/>
      <c r="AI216" s="169"/>
      <c r="AJ216" s="169"/>
      <c r="AK216" s="169"/>
      <c r="AL216" s="169"/>
    </row>
    <row r="217" spans="11:38">
      <c r="K217" s="169"/>
      <c r="N217" s="169"/>
      <c r="Q217" s="169"/>
      <c r="AA217" s="169"/>
      <c r="AB217" s="169"/>
      <c r="AC217" s="169"/>
      <c r="AD217" s="169"/>
      <c r="AE217" s="169"/>
      <c r="AF217" s="169"/>
      <c r="AG217" s="169"/>
      <c r="AH217" s="169"/>
      <c r="AI217" s="169"/>
      <c r="AJ217" s="169"/>
      <c r="AK217" s="169"/>
      <c r="AL217" s="169"/>
    </row>
    <row r="218" spans="11:38">
      <c r="K218" s="169"/>
      <c r="N218" s="169"/>
      <c r="Q218" s="169"/>
      <c r="AA218" s="169"/>
      <c r="AB218" s="169"/>
      <c r="AC218" s="169"/>
      <c r="AD218" s="169"/>
      <c r="AE218" s="169"/>
      <c r="AF218" s="169"/>
      <c r="AG218" s="169"/>
      <c r="AH218" s="169"/>
      <c r="AI218" s="169"/>
      <c r="AJ218" s="169"/>
      <c r="AK218" s="169"/>
      <c r="AL218" s="169"/>
    </row>
    <row r="219" spans="11:38">
      <c r="K219" s="169"/>
      <c r="N219" s="169"/>
      <c r="Q219" s="169"/>
      <c r="AA219" s="169"/>
      <c r="AB219" s="169"/>
      <c r="AC219" s="169"/>
      <c r="AD219" s="169"/>
      <c r="AE219" s="169"/>
      <c r="AF219" s="169"/>
      <c r="AG219" s="169"/>
      <c r="AH219" s="169"/>
      <c r="AI219" s="169"/>
      <c r="AJ219" s="169"/>
      <c r="AK219" s="169"/>
      <c r="AL219" s="169"/>
    </row>
    <row r="220" spans="11:38">
      <c r="K220" s="169"/>
      <c r="N220" s="169"/>
      <c r="Q220" s="169"/>
      <c r="AA220" s="169"/>
      <c r="AB220" s="169"/>
      <c r="AC220" s="169"/>
      <c r="AD220" s="169"/>
      <c r="AE220" s="169"/>
      <c r="AF220" s="169"/>
      <c r="AG220" s="169"/>
      <c r="AH220" s="169"/>
      <c r="AI220" s="169"/>
      <c r="AJ220" s="169"/>
      <c r="AK220" s="169"/>
      <c r="AL220" s="169"/>
    </row>
    <row r="221" spans="11:38">
      <c r="K221" s="169"/>
      <c r="N221" s="169"/>
      <c r="Q221" s="169"/>
      <c r="AA221" s="169"/>
      <c r="AB221" s="169"/>
      <c r="AC221" s="169"/>
      <c r="AD221" s="169"/>
      <c r="AE221" s="169"/>
      <c r="AF221" s="169"/>
      <c r="AG221" s="169"/>
      <c r="AH221" s="169"/>
      <c r="AI221" s="169"/>
      <c r="AJ221" s="169"/>
      <c r="AK221" s="169"/>
      <c r="AL221" s="169"/>
    </row>
    <row r="222" spans="11:38">
      <c r="K222" s="169"/>
      <c r="N222" s="169"/>
      <c r="Q222" s="169"/>
      <c r="AA222" s="169"/>
      <c r="AB222" s="169"/>
      <c r="AC222" s="169"/>
      <c r="AD222" s="169"/>
      <c r="AE222" s="169"/>
      <c r="AF222" s="169"/>
      <c r="AG222" s="169"/>
      <c r="AH222" s="169"/>
      <c r="AI222" s="169"/>
      <c r="AJ222" s="169"/>
      <c r="AK222" s="169"/>
      <c r="AL222" s="169"/>
    </row>
    <row r="223" spans="11:38">
      <c r="K223" s="169"/>
      <c r="N223" s="169"/>
      <c r="Q223" s="169"/>
      <c r="AA223" s="169"/>
      <c r="AB223" s="169"/>
      <c r="AC223" s="169"/>
      <c r="AD223" s="169"/>
      <c r="AE223" s="169"/>
      <c r="AF223" s="169"/>
      <c r="AG223" s="169"/>
      <c r="AH223" s="169"/>
      <c r="AI223" s="169"/>
      <c r="AJ223" s="169"/>
      <c r="AK223" s="169"/>
      <c r="AL223" s="169"/>
    </row>
    <row r="224" spans="11:38">
      <c r="K224" s="169"/>
      <c r="N224" s="169"/>
      <c r="Q224" s="169"/>
      <c r="X224" s="179"/>
      <c r="AA224" s="169"/>
      <c r="AB224" s="169"/>
      <c r="AC224" s="169"/>
      <c r="AD224" s="169"/>
      <c r="AE224" s="169"/>
      <c r="AF224" s="169"/>
      <c r="AG224" s="169"/>
      <c r="AH224" s="169"/>
      <c r="AI224" s="169"/>
      <c r="AJ224" s="169"/>
      <c r="AK224" s="169"/>
      <c r="AL224" s="169"/>
    </row>
    <row r="225" spans="11:38">
      <c r="K225" s="169"/>
      <c r="N225" s="169"/>
      <c r="Q225" s="169"/>
      <c r="AA225" s="169"/>
      <c r="AB225" s="169"/>
      <c r="AC225" s="169"/>
      <c r="AD225" s="169"/>
      <c r="AE225" s="169"/>
      <c r="AF225" s="169"/>
      <c r="AG225" s="169"/>
      <c r="AH225" s="169"/>
      <c r="AI225" s="169"/>
      <c r="AJ225" s="169"/>
      <c r="AK225" s="169"/>
      <c r="AL225" s="169"/>
    </row>
    <row r="226" spans="11:38">
      <c r="K226" s="169"/>
      <c r="N226" s="169"/>
      <c r="Q226" s="169"/>
      <c r="AA226" s="169"/>
      <c r="AB226" s="169"/>
      <c r="AC226" s="169"/>
      <c r="AD226" s="169"/>
      <c r="AE226" s="169"/>
      <c r="AF226" s="169"/>
      <c r="AG226" s="169"/>
      <c r="AH226" s="169"/>
      <c r="AI226" s="169"/>
      <c r="AJ226" s="169"/>
      <c r="AK226" s="169"/>
      <c r="AL226" s="169"/>
    </row>
    <row r="227" spans="11:38">
      <c r="K227" s="169"/>
      <c r="N227" s="169"/>
      <c r="Q227" s="169"/>
      <c r="AA227" s="169"/>
      <c r="AB227" s="169"/>
      <c r="AC227" s="169"/>
      <c r="AD227" s="169"/>
      <c r="AE227" s="169"/>
      <c r="AF227" s="169"/>
      <c r="AG227" s="169"/>
      <c r="AH227" s="169"/>
      <c r="AI227" s="169"/>
      <c r="AJ227" s="169"/>
      <c r="AK227" s="169"/>
      <c r="AL227" s="169"/>
    </row>
    <row r="228" spans="11:38">
      <c r="K228" s="169"/>
      <c r="N228" s="169"/>
      <c r="Q228" s="169"/>
      <c r="AA228" s="169"/>
      <c r="AB228" s="169"/>
      <c r="AC228" s="169"/>
      <c r="AD228" s="169"/>
      <c r="AE228" s="169"/>
      <c r="AF228" s="169"/>
      <c r="AG228" s="169"/>
      <c r="AH228" s="169"/>
      <c r="AI228" s="169"/>
      <c r="AJ228" s="169"/>
      <c r="AK228" s="169"/>
      <c r="AL228" s="169"/>
    </row>
    <row r="229" spans="11:38">
      <c r="K229" s="169"/>
      <c r="N229" s="169"/>
      <c r="Q229" s="169"/>
      <c r="AA229" s="169"/>
      <c r="AB229" s="169"/>
      <c r="AC229" s="169"/>
      <c r="AD229" s="169"/>
      <c r="AE229" s="169"/>
      <c r="AF229" s="169"/>
      <c r="AG229" s="169"/>
      <c r="AH229" s="169"/>
      <c r="AI229" s="169"/>
      <c r="AJ229" s="169"/>
      <c r="AK229" s="169"/>
      <c r="AL229" s="169"/>
    </row>
    <row r="230" spans="11:38">
      <c r="K230" s="169"/>
      <c r="N230" s="169"/>
      <c r="Q230" s="169"/>
      <c r="AA230" s="169"/>
      <c r="AB230" s="169"/>
      <c r="AC230" s="169"/>
      <c r="AD230" s="169"/>
      <c r="AE230" s="169"/>
      <c r="AF230" s="169"/>
      <c r="AG230" s="169"/>
      <c r="AH230" s="169"/>
      <c r="AI230" s="169"/>
      <c r="AJ230" s="169"/>
      <c r="AK230" s="169"/>
      <c r="AL230" s="169"/>
    </row>
    <row r="231" spans="11:38">
      <c r="K231" s="169"/>
      <c r="N231" s="169"/>
      <c r="Q231" s="169"/>
      <c r="AA231" s="169"/>
      <c r="AB231" s="169"/>
      <c r="AC231" s="169"/>
      <c r="AD231" s="169"/>
      <c r="AE231" s="169"/>
      <c r="AF231" s="169"/>
      <c r="AG231" s="169"/>
      <c r="AH231" s="169"/>
      <c r="AI231" s="169"/>
      <c r="AJ231" s="169"/>
      <c r="AK231" s="169"/>
      <c r="AL231" s="169"/>
    </row>
    <row r="232" spans="11:38">
      <c r="K232" s="169"/>
      <c r="N232" s="169"/>
      <c r="Q232" s="169"/>
      <c r="AA232" s="169"/>
      <c r="AB232" s="169"/>
      <c r="AC232" s="169"/>
      <c r="AD232" s="169"/>
      <c r="AE232" s="169"/>
      <c r="AF232" s="169"/>
      <c r="AG232" s="169"/>
      <c r="AH232" s="169"/>
      <c r="AI232" s="169"/>
      <c r="AJ232" s="169"/>
      <c r="AK232" s="169"/>
      <c r="AL232" s="169"/>
    </row>
    <row r="233" spans="11:38">
      <c r="K233" s="169"/>
      <c r="N233" s="169"/>
      <c r="Q233" s="169"/>
      <c r="AA233" s="169"/>
      <c r="AB233" s="169"/>
      <c r="AC233" s="169"/>
      <c r="AD233" s="169"/>
      <c r="AE233" s="169"/>
      <c r="AF233" s="169"/>
      <c r="AG233" s="169"/>
      <c r="AH233" s="169"/>
      <c r="AI233" s="169"/>
      <c r="AJ233" s="169"/>
      <c r="AK233" s="169"/>
      <c r="AL233" s="169"/>
    </row>
    <row r="234" spans="11:38">
      <c r="K234" s="169"/>
      <c r="N234" s="169"/>
      <c r="Q234" s="169"/>
      <c r="AA234" s="169"/>
      <c r="AB234" s="169"/>
      <c r="AC234" s="169"/>
      <c r="AD234" s="169"/>
      <c r="AE234" s="169"/>
      <c r="AF234" s="169"/>
      <c r="AG234" s="169"/>
      <c r="AH234" s="169"/>
      <c r="AI234" s="169"/>
      <c r="AJ234" s="169"/>
      <c r="AK234" s="169"/>
      <c r="AL234" s="169"/>
    </row>
    <row r="235" spans="11:38">
      <c r="K235" s="169"/>
      <c r="N235" s="169"/>
      <c r="Q235" s="169"/>
      <c r="AA235" s="169"/>
      <c r="AB235" s="169"/>
      <c r="AC235" s="169"/>
      <c r="AD235" s="169"/>
      <c r="AE235" s="169"/>
      <c r="AF235" s="169"/>
      <c r="AG235" s="169"/>
      <c r="AH235" s="169"/>
      <c r="AI235" s="169"/>
      <c r="AJ235" s="169"/>
      <c r="AK235" s="169"/>
      <c r="AL235" s="169"/>
    </row>
    <row r="236" spans="11:38">
      <c r="K236" s="169"/>
      <c r="N236" s="169"/>
      <c r="Q236" s="169"/>
      <c r="AA236" s="169"/>
      <c r="AB236" s="169"/>
      <c r="AC236" s="169"/>
      <c r="AD236" s="169"/>
      <c r="AE236" s="169"/>
      <c r="AF236" s="169"/>
      <c r="AG236" s="169"/>
      <c r="AH236" s="169"/>
      <c r="AI236" s="169"/>
      <c r="AJ236" s="169"/>
      <c r="AK236" s="169"/>
      <c r="AL236" s="169"/>
    </row>
    <row r="237" spans="11:38">
      <c r="K237" s="169"/>
      <c r="N237" s="169"/>
      <c r="Q237" s="169"/>
      <c r="AA237" s="169"/>
      <c r="AB237" s="169"/>
      <c r="AC237" s="169"/>
      <c r="AD237" s="169"/>
      <c r="AE237" s="169"/>
      <c r="AF237" s="169"/>
      <c r="AG237" s="169"/>
      <c r="AH237" s="169"/>
      <c r="AI237" s="169"/>
      <c r="AJ237" s="169"/>
      <c r="AK237" s="169"/>
      <c r="AL237" s="169"/>
    </row>
    <row r="238" spans="11:38">
      <c r="K238" s="169"/>
      <c r="N238" s="169"/>
      <c r="Q238" s="169"/>
      <c r="AA238" s="169"/>
      <c r="AB238" s="169"/>
      <c r="AC238" s="169"/>
      <c r="AD238" s="169"/>
      <c r="AE238" s="169"/>
      <c r="AF238" s="169"/>
      <c r="AG238" s="169"/>
      <c r="AH238" s="169"/>
      <c r="AI238" s="169"/>
      <c r="AJ238" s="169"/>
      <c r="AK238" s="169"/>
      <c r="AL238" s="169"/>
    </row>
    <row r="239" spans="11:38">
      <c r="K239" s="169"/>
      <c r="N239" s="169"/>
      <c r="Q239" s="169"/>
      <c r="AA239" s="169"/>
      <c r="AB239" s="169"/>
      <c r="AC239" s="169"/>
      <c r="AD239" s="169"/>
      <c r="AE239" s="169"/>
      <c r="AF239" s="169"/>
      <c r="AG239" s="169"/>
      <c r="AH239" s="169"/>
      <c r="AI239" s="169"/>
      <c r="AJ239" s="169"/>
      <c r="AK239" s="169"/>
      <c r="AL239" s="169"/>
    </row>
    <row r="240" spans="11:38">
      <c r="K240" s="169"/>
      <c r="N240" s="169"/>
      <c r="Q240" s="169"/>
      <c r="AA240" s="169"/>
      <c r="AB240" s="169"/>
      <c r="AC240" s="169"/>
      <c r="AD240" s="169"/>
      <c r="AE240" s="169"/>
      <c r="AF240" s="169"/>
      <c r="AG240" s="169"/>
      <c r="AH240" s="169"/>
      <c r="AI240" s="169"/>
      <c r="AJ240" s="169"/>
      <c r="AK240" s="169"/>
      <c r="AL240" s="169"/>
    </row>
    <row r="241" spans="11:38">
      <c r="K241" s="169"/>
      <c r="N241" s="169"/>
      <c r="Q241" s="169"/>
      <c r="AA241" s="169"/>
      <c r="AB241" s="169"/>
      <c r="AC241" s="169"/>
      <c r="AD241" s="169"/>
      <c r="AE241" s="169"/>
      <c r="AF241" s="169"/>
      <c r="AG241" s="169"/>
      <c r="AH241" s="169"/>
      <c r="AI241" s="169"/>
      <c r="AJ241" s="169"/>
      <c r="AK241" s="169"/>
      <c r="AL241" s="169"/>
    </row>
    <row r="242" spans="11:38">
      <c r="K242" s="169"/>
      <c r="N242" s="169"/>
      <c r="Q242" s="169"/>
      <c r="AA242" s="169"/>
      <c r="AB242" s="169"/>
      <c r="AC242" s="169"/>
      <c r="AD242" s="169"/>
      <c r="AE242" s="169"/>
      <c r="AF242" s="169"/>
      <c r="AG242" s="169"/>
      <c r="AH242" s="169"/>
      <c r="AI242" s="169"/>
      <c r="AJ242" s="169"/>
      <c r="AK242" s="169"/>
      <c r="AL242" s="169"/>
    </row>
    <row r="243" spans="11:38">
      <c r="K243" s="169"/>
      <c r="N243" s="169"/>
      <c r="Q243" s="169"/>
      <c r="AA243" s="169"/>
      <c r="AB243" s="169"/>
      <c r="AC243" s="169"/>
      <c r="AD243" s="169"/>
      <c r="AE243" s="169"/>
      <c r="AF243" s="169"/>
      <c r="AG243" s="169"/>
      <c r="AH243" s="169"/>
      <c r="AI243" s="169"/>
      <c r="AJ243" s="169"/>
      <c r="AK243" s="169"/>
      <c r="AL243" s="169"/>
    </row>
    <row r="244" spans="11:38">
      <c r="AA244" s="169"/>
      <c r="AB244" s="169"/>
      <c r="AC244" s="169"/>
      <c r="AD244" s="169"/>
      <c r="AE244" s="169"/>
      <c r="AF244" s="169"/>
      <c r="AG244" s="169"/>
      <c r="AH244" s="169"/>
      <c r="AI244" s="169"/>
      <c r="AJ244" s="169"/>
      <c r="AK244" s="169"/>
      <c r="AL244" s="169"/>
    </row>
    <row r="245" spans="11:38">
      <c r="AA245" s="169"/>
      <c r="AB245" s="169"/>
      <c r="AC245" s="169"/>
      <c r="AD245" s="169"/>
      <c r="AE245" s="169"/>
      <c r="AF245" s="169"/>
      <c r="AG245" s="169"/>
      <c r="AH245" s="169"/>
      <c r="AI245" s="169"/>
      <c r="AJ245" s="169"/>
      <c r="AK245" s="169"/>
      <c r="AL245" s="169"/>
    </row>
    <row r="246" spans="11:38">
      <c r="AA246" s="169"/>
      <c r="AB246" s="169"/>
      <c r="AC246" s="169"/>
      <c r="AD246" s="169"/>
      <c r="AE246" s="169"/>
      <c r="AF246" s="169"/>
      <c r="AG246" s="169"/>
      <c r="AH246" s="169"/>
      <c r="AI246" s="169"/>
      <c r="AJ246" s="169"/>
      <c r="AK246" s="169"/>
      <c r="AL246" s="169"/>
    </row>
    <row r="247" spans="11:38">
      <c r="AA247" s="169"/>
      <c r="AB247" s="169"/>
      <c r="AC247" s="169"/>
      <c r="AD247" s="169"/>
      <c r="AE247" s="169"/>
      <c r="AF247" s="169"/>
      <c r="AG247" s="169"/>
      <c r="AH247" s="169"/>
      <c r="AI247" s="169"/>
      <c r="AJ247" s="169"/>
      <c r="AK247" s="169"/>
      <c r="AL247" s="169"/>
    </row>
    <row r="248" spans="11:38">
      <c r="AA248" s="169"/>
      <c r="AB248" s="169"/>
      <c r="AC248" s="169"/>
      <c r="AD248" s="169"/>
      <c r="AE248" s="169"/>
      <c r="AF248" s="169"/>
      <c r="AG248" s="169"/>
      <c r="AH248" s="169"/>
      <c r="AI248" s="169"/>
      <c r="AJ248" s="169"/>
      <c r="AK248" s="169"/>
      <c r="AL248" s="169"/>
    </row>
    <row r="249" spans="11:38">
      <c r="AA249" s="169"/>
      <c r="AB249" s="169"/>
      <c r="AC249" s="169"/>
      <c r="AD249" s="169"/>
      <c r="AE249" s="169"/>
      <c r="AF249" s="169"/>
      <c r="AG249" s="169"/>
      <c r="AH249" s="169"/>
      <c r="AI249" s="169"/>
      <c r="AJ249" s="169"/>
      <c r="AK249" s="169"/>
      <c r="AL249" s="169"/>
    </row>
    <row r="250" spans="11:38">
      <c r="AA250" s="169"/>
      <c r="AB250" s="169"/>
      <c r="AC250" s="169"/>
      <c r="AD250" s="169"/>
      <c r="AE250" s="169"/>
      <c r="AF250" s="169"/>
      <c r="AG250" s="169"/>
      <c r="AH250" s="169"/>
      <c r="AI250" s="169"/>
      <c r="AJ250" s="169"/>
      <c r="AK250" s="169"/>
      <c r="AL250" s="169"/>
    </row>
    <row r="251" spans="11:38">
      <c r="AA251" s="169"/>
      <c r="AB251" s="169"/>
      <c r="AC251" s="169"/>
      <c r="AD251" s="169"/>
      <c r="AE251" s="169"/>
      <c r="AF251" s="169"/>
      <c r="AG251" s="169"/>
      <c r="AH251" s="169"/>
      <c r="AI251" s="169"/>
      <c r="AJ251" s="169"/>
      <c r="AK251" s="169"/>
      <c r="AL251" s="169"/>
    </row>
    <row r="252" spans="11:38">
      <c r="AA252" s="169"/>
      <c r="AB252" s="169"/>
      <c r="AC252" s="169"/>
      <c r="AD252" s="169"/>
      <c r="AE252" s="169"/>
      <c r="AF252" s="169"/>
      <c r="AG252" s="169"/>
      <c r="AH252" s="169"/>
      <c r="AI252" s="169"/>
      <c r="AJ252" s="169"/>
      <c r="AK252" s="169"/>
      <c r="AL252" s="169"/>
    </row>
    <row r="253" spans="11:38">
      <c r="AA253" s="169"/>
      <c r="AB253" s="169"/>
      <c r="AC253" s="169"/>
      <c r="AD253" s="169"/>
      <c r="AE253" s="169"/>
      <c r="AF253" s="169"/>
      <c r="AG253" s="169"/>
      <c r="AH253" s="169"/>
      <c r="AI253" s="169"/>
      <c r="AJ253" s="169"/>
      <c r="AK253" s="169"/>
      <c r="AL253" s="169"/>
    </row>
    <row r="254" spans="11:38">
      <c r="AA254" s="169"/>
      <c r="AB254" s="169"/>
      <c r="AC254" s="169"/>
      <c r="AD254" s="169"/>
      <c r="AE254" s="169"/>
      <c r="AF254" s="169"/>
      <c r="AG254" s="169"/>
      <c r="AH254" s="169"/>
      <c r="AI254" s="169"/>
      <c r="AJ254" s="169"/>
      <c r="AK254" s="169"/>
      <c r="AL254" s="169"/>
    </row>
    <row r="255" spans="11:38">
      <c r="AA255" s="169"/>
      <c r="AB255" s="169"/>
      <c r="AC255" s="169"/>
      <c r="AD255" s="169"/>
      <c r="AE255" s="169"/>
      <c r="AF255" s="169"/>
      <c r="AG255" s="169"/>
      <c r="AH255" s="169"/>
      <c r="AI255" s="169"/>
      <c r="AJ255" s="169"/>
      <c r="AK255" s="169"/>
      <c r="AL255" s="169"/>
    </row>
    <row r="256" spans="11:38">
      <c r="AA256" s="169"/>
      <c r="AB256" s="169"/>
      <c r="AC256" s="169"/>
      <c r="AD256" s="169"/>
      <c r="AE256" s="169"/>
      <c r="AF256" s="169"/>
      <c r="AG256" s="169"/>
      <c r="AH256" s="169"/>
      <c r="AI256" s="169"/>
      <c r="AJ256" s="169"/>
      <c r="AK256" s="169"/>
      <c r="AL256" s="169"/>
    </row>
    <row r="257" spans="27:38">
      <c r="AA257" s="169"/>
      <c r="AB257" s="169"/>
      <c r="AC257" s="169"/>
      <c r="AD257" s="169"/>
      <c r="AE257" s="169"/>
      <c r="AF257" s="169"/>
      <c r="AG257" s="169"/>
      <c r="AH257" s="169"/>
      <c r="AI257" s="169"/>
      <c r="AJ257" s="169"/>
      <c r="AK257" s="169"/>
      <c r="AL257" s="169"/>
    </row>
    <row r="258" spans="27:38">
      <c r="AA258" s="169"/>
      <c r="AB258" s="169"/>
      <c r="AC258" s="169"/>
      <c r="AD258" s="169"/>
      <c r="AE258" s="169"/>
      <c r="AF258" s="169"/>
      <c r="AG258" s="169"/>
      <c r="AH258" s="169"/>
      <c r="AI258" s="169"/>
      <c r="AJ258" s="169"/>
      <c r="AK258" s="169"/>
      <c r="AL258" s="169"/>
    </row>
    <row r="259" spans="27:38">
      <c r="AA259" s="169"/>
      <c r="AB259" s="169"/>
      <c r="AC259" s="169"/>
      <c r="AD259" s="169"/>
      <c r="AE259" s="169"/>
      <c r="AF259" s="169"/>
      <c r="AG259" s="169"/>
      <c r="AH259" s="169"/>
      <c r="AI259" s="169"/>
      <c r="AJ259" s="169"/>
      <c r="AK259" s="169"/>
      <c r="AL259" s="169"/>
    </row>
    <row r="260" spans="27:38">
      <c r="AA260" s="169"/>
      <c r="AB260" s="169"/>
      <c r="AC260" s="169"/>
      <c r="AD260" s="169"/>
      <c r="AE260" s="169"/>
      <c r="AF260" s="169"/>
      <c r="AG260" s="169"/>
      <c r="AH260" s="169"/>
      <c r="AI260" s="169"/>
      <c r="AJ260" s="169"/>
      <c r="AK260" s="169"/>
      <c r="AL260" s="169"/>
    </row>
    <row r="261" spans="27:38">
      <c r="AA261" s="169"/>
      <c r="AB261" s="169"/>
      <c r="AC261" s="169"/>
      <c r="AD261" s="169"/>
      <c r="AE261" s="169"/>
      <c r="AF261" s="169"/>
      <c r="AG261" s="169"/>
      <c r="AH261" s="169"/>
      <c r="AI261" s="169"/>
      <c r="AJ261" s="169"/>
      <c r="AK261" s="169"/>
      <c r="AL261" s="169"/>
    </row>
    <row r="262" spans="27:38">
      <c r="AA262" s="169"/>
      <c r="AB262" s="169"/>
      <c r="AC262" s="169"/>
      <c r="AD262" s="169"/>
      <c r="AE262" s="169"/>
      <c r="AF262" s="169"/>
      <c r="AG262" s="169"/>
      <c r="AH262" s="169"/>
      <c r="AI262" s="169"/>
      <c r="AJ262" s="169"/>
      <c r="AK262" s="169"/>
      <c r="AL262" s="169"/>
    </row>
    <row r="263" spans="27:38">
      <c r="AA263" s="169"/>
      <c r="AB263" s="169"/>
      <c r="AC263" s="169"/>
      <c r="AD263" s="169"/>
      <c r="AE263" s="169"/>
      <c r="AF263" s="169"/>
      <c r="AG263" s="169"/>
      <c r="AH263" s="169"/>
      <c r="AI263" s="169"/>
      <c r="AJ263" s="169"/>
      <c r="AK263" s="169"/>
      <c r="AL263" s="169"/>
    </row>
    <row r="264" spans="27:38">
      <c r="AA264" s="169"/>
      <c r="AB264" s="169"/>
      <c r="AC264" s="169"/>
      <c r="AD264" s="169"/>
      <c r="AE264" s="169"/>
      <c r="AF264" s="169"/>
      <c r="AG264" s="169"/>
      <c r="AH264" s="169"/>
      <c r="AI264" s="169"/>
      <c r="AJ264" s="169"/>
      <c r="AK264" s="169"/>
      <c r="AL264" s="169"/>
    </row>
    <row r="265" spans="27:38">
      <c r="AA265" s="169"/>
      <c r="AB265" s="169"/>
      <c r="AC265" s="169"/>
      <c r="AD265" s="169"/>
      <c r="AE265" s="169"/>
      <c r="AF265" s="169"/>
      <c r="AG265" s="169"/>
      <c r="AH265" s="169"/>
      <c r="AI265" s="169"/>
      <c r="AJ265" s="169"/>
      <c r="AK265" s="169"/>
      <c r="AL265" s="169"/>
    </row>
    <row r="266" spans="27:38">
      <c r="AA266" s="169"/>
      <c r="AB266" s="169"/>
      <c r="AC266" s="169"/>
      <c r="AD266" s="169"/>
      <c r="AE266" s="169"/>
      <c r="AF266" s="169"/>
      <c r="AG266" s="169"/>
      <c r="AH266" s="169"/>
      <c r="AI266" s="169"/>
      <c r="AJ266" s="169"/>
      <c r="AK266" s="169"/>
      <c r="AL266" s="169"/>
    </row>
    <row r="267" spans="27:38">
      <c r="AA267" s="169"/>
      <c r="AB267" s="169"/>
      <c r="AC267" s="169"/>
      <c r="AD267" s="169"/>
      <c r="AE267" s="169"/>
      <c r="AF267" s="169"/>
      <c r="AG267" s="169"/>
      <c r="AH267" s="169"/>
      <c r="AI267" s="169"/>
      <c r="AJ267" s="169"/>
      <c r="AK267" s="169"/>
      <c r="AL267" s="169"/>
    </row>
    <row r="268" spans="27:38">
      <c r="AA268" s="169"/>
      <c r="AB268" s="169"/>
      <c r="AC268" s="169"/>
      <c r="AD268" s="169"/>
      <c r="AE268" s="169"/>
      <c r="AF268" s="169"/>
      <c r="AG268" s="169"/>
      <c r="AH268" s="169"/>
      <c r="AI268" s="169"/>
      <c r="AJ268" s="169"/>
      <c r="AK268" s="169"/>
      <c r="AL268" s="169"/>
    </row>
    <row r="269" spans="27:38">
      <c r="AA269" s="169"/>
      <c r="AB269" s="169"/>
      <c r="AC269" s="169"/>
      <c r="AD269" s="169"/>
      <c r="AE269" s="169"/>
      <c r="AF269" s="169"/>
      <c r="AG269" s="169"/>
      <c r="AH269" s="169"/>
      <c r="AI269" s="169"/>
      <c r="AJ269" s="169"/>
      <c r="AK269" s="169"/>
      <c r="AL269" s="169"/>
    </row>
    <row r="270" spans="27:38">
      <c r="AA270" s="169"/>
      <c r="AB270" s="169"/>
      <c r="AC270" s="169"/>
      <c r="AD270" s="169"/>
      <c r="AE270" s="169"/>
      <c r="AF270" s="169"/>
      <c r="AG270" s="169"/>
      <c r="AH270" s="169"/>
      <c r="AI270" s="169"/>
      <c r="AJ270" s="169"/>
      <c r="AK270" s="169"/>
      <c r="AL270" s="169"/>
    </row>
    <row r="271" spans="27:38">
      <c r="AA271" s="169"/>
      <c r="AB271" s="169"/>
      <c r="AC271" s="169"/>
      <c r="AD271" s="169"/>
      <c r="AE271" s="169"/>
      <c r="AF271" s="169"/>
      <c r="AG271" s="169"/>
      <c r="AH271" s="169"/>
      <c r="AI271" s="169"/>
      <c r="AJ271" s="169"/>
      <c r="AK271" s="169"/>
      <c r="AL271" s="169"/>
    </row>
    <row r="272" spans="27:38">
      <c r="AA272" s="169"/>
      <c r="AB272" s="169"/>
      <c r="AC272" s="169"/>
      <c r="AD272" s="169"/>
      <c r="AE272" s="169"/>
      <c r="AF272" s="169"/>
      <c r="AG272" s="169"/>
      <c r="AH272" s="169"/>
      <c r="AI272" s="169"/>
      <c r="AJ272" s="169"/>
      <c r="AK272" s="169"/>
      <c r="AL272" s="169"/>
    </row>
    <row r="273" spans="27:38">
      <c r="AA273" s="169"/>
      <c r="AB273" s="169"/>
      <c r="AC273" s="169"/>
      <c r="AD273" s="169"/>
      <c r="AE273" s="169"/>
      <c r="AF273" s="169"/>
      <c r="AG273" s="169"/>
      <c r="AH273" s="169"/>
      <c r="AI273" s="169"/>
      <c r="AJ273" s="169"/>
      <c r="AK273" s="169"/>
      <c r="AL273" s="169"/>
    </row>
    <row r="274" spans="27:38">
      <c r="AA274" s="169"/>
      <c r="AB274" s="169"/>
      <c r="AC274" s="169"/>
      <c r="AD274" s="169"/>
      <c r="AE274" s="169"/>
      <c r="AF274" s="169"/>
      <c r="AG274" s="169"/>
      <c r="AH274" s="169"/>
      <c r="AI274" s="169"/>
      <c r="AJ274" s="169"/>
      <c r="AK274" s="169"/>
      <c r="AL274" s="169"/>
    </row>
    <row r="275" spans="27:38">
      <c r="AA275" s="169"/>
      <c r="AB275" s="169"/>
      <c r="AC275" s="169"/>
      <c r="AD275" s="169"/>
      <c r="AE275" s="169"/>
      <c r="AF275" s="169"/>
      <c r="AG275" s="169"/>
      <c r="AH275" s="169"/>
      <c r="AI275" s="169"/>
      <c r="AJ275" s="169"/>
      <c r="AK275" s="169"/>
      <c r="AL275" s="169"/>
    </row>
    <row r="276" spans="27:38">
      <c r="AA276" s="169"/>
      <c r="AB276" s="169"/>
      <c r="AC276" s="169"/>
      <c r="AD276" s="169"/>
      <c r="AE276" s="169"/>
      <c r="AF276" s="169"/>
      <c r="AG276" s="169"/>
      <c r="AH276" s="169"/>
      <c r="AI276" s="169"/>
      <c r="AJ276" s="169"/>
      <c r="AK276" s="169"/>
      <c r="AL276" s="169"/>
    </row>
    <row r="277" spans="27:38">
      <c r="AA277" s="169"/>
      <c r="AB277" s="169"/>
      <c r="AC277" s="169"/>
      <c r="AD277" s="169"/>
      <c r="AE277" s="169"/>
      <c r="AF277" s="169"/>
      <c r="AG277" s="169"/>
      <c r="AH277" s="169"/>
      <c r="AI277" s="169"/>
      <c r="AJ277" s="169"/>
      <c r="AK277" s="169"/>
      <c r="AL277" s="169"/>
    </row>
    <row r="278" spans="27:38">
      <c r="AA278" s="169"/>
      <c r="AB278" s="169"/>
      <c r="AC278" s="169"/>
      <c r="AD278" s="169"/>
      <c r="AE278" s="169"/>
      <c r="AF278" s="169"/>
      <c r="AG278" s="169"/>
      <c r="AH278" s="169"/>
      <c r="AI278" s="169"/>
      <c r="AJ278" s="169"/>
      <c r="AK278" s="169"/>
      <c r="AL278" s="169"/>
    </row>
    <row r="279" spans="27:38">
      <c r="AA279" s="169"/>
      <c r="AB279" s="169"/>
      <c r="AC279" s="169"/>
      <c r="AD279" s="169"/>
      <c r="AE279" s="169"/>
      <c r="AF279" s="169"/>
      <c r="AG279" s="169"/>
      <c r="AH279" s="169"/>
      <c r="AI279" s="169"/>
      <c r="AJ279" s="169"/>
      <c r="AK279" s="169"/>
      <c r="AL279" s="169"/>
    </row>
    <row r="280" spans="27:38">
      <c r="AA280" s="169"/>
      <c r="AB280" s="169"/>
      <c r="AC280" s="169"/>
      <c r="AD280" s="169"/>
      <c r="AE280" s="169"/>
      <c r="AF280" s="169"/>
      <c r="AG280" s="169"/>
      <c r="AH280" s="169"/>
      <c r="AI280" s="169"/>
      <c r="AJ280" s="169"/>
      <c r="AK280" s="169"/>
      <c r="AL280" s="169"/>
    </row>
    <row r="281" spans="27:38">
      <c r="AA281" s="169"/>
      <c r="AB281" s="169"/>
      <c r="AC281" s="169"/>
      <c r="AD281" s="169"/>
      <c r="AE281" s="169"/>
      <c r="AF281" s="169"/>
      <c r="AG281" s="169"/>
      <c r="AH281" s="169"/>
      <c r="AI281" s="169"/>
      <c r="AJ281" s="169"/>
      <c r="AK281" s="169"/>
      <c r="AL281" s="169"/>
    </row>
    <row r="282" spans="27:38">
      <c r="AA282" s="169"/>
      <c r="AB282" s="169"/>
      <c r="AC282" s="169"/>
      <c r="AD282" s="169"/>
      <c r="AE282" s="169"/>
      <c r="AF282" s="169"/>
      <c r="AG282" s="169"/>
      <c r="AH282" s="169"/>
      <c r="AI282" s="169"/>
      <c r="AJ282" s="169"/>
      <c r="AK282" s="169"/>
      <c r="AL282" s="169"/>
    </row>
    <row r="283" spans="27:38">
      <c r="AA283" s="169"/>
      <c r="AB283" s="169"/>
      <c r="AC283" s="169"/>
      <c r="AD283" s="169"/>
      <c r="AE283" s="169"/>
      <c r="AF283" s="169"/>
      <c r="AG283" s="169"/>
      <c r="AH283" s="169"/>
      <c r="AI283" s="169"/>
      <c r="AJ283" s="169"/>
      <c r="AK283" s="169"/>
      <c r="AL283" s="169"/>
    </row>
    <row r="284" spans="27:38">
      <c r="AA284" s="169"/>
      <c r="AB284" s="169"/>
      <c r="AC284" s="169"/>
      <c r="AD284" s="169"/>
      <c r="AE284" s="169"/>
      <c r="AF284" s="169"/>
      <c r="AG284" s="169"/>
      <c r="AH284" s="169"/>
      <c r="AI284" s="169"/>
      <c r="AJ284" s="169"/>
      <c r="AK284" s="169"/>
      <c r="AL284" s="169"/>
    </row>
    <row r="285" spans="27:38">
      <c r="AA285" s="169"/>
      <c r="AB285" s="169"/>
      <c r="AC285" s="169"/>
      <c r="AD285" s="169"/>
      <c r="AE285" s="169"/>
      <c r="AF285" s="169"/>
      <c r="AG285" s="169"/>
      <c r="AH285" s="169"/>
      <c r="AI285" s="169"/>
      <c r="AJ285" s="169"/>
      <c r="AK285" s="169"/>
      <c r="AL285" s="169"/>
    </row>
  </sheetData>
  <conditionalFormatting sqref="D1 F1">
    <cfRule type="duplicateValues" dxfId="47" priority="3"/>
    <cfRule type="duplicateValues" dxfId="46" priority="6"/>
  </conditionalFormatting>
  <conditionalFormatting sqref="D1">
    <cfRule type="duplicateValues" dxfId="45" priority="2"/>
    <cfRule type="duplicateValues" dxfId="44" priority="4"/>
  </conditionalFormatting>
  <conditionalFormatting sqref="D1:D1048576">
    <cfRule type="duplicateValues" dxfId="43" priority="1"/>
  </conditionalFormatting>
  <conditionalFormatting sqref="F1 D1">
    <cfRule type="duplicateValues" dxfId="42" priority="5"/>
    <cfRule type="duplicateValues" dxfId="41" priority="7"/>
  </conditionalFormatting>
  <dataValidations count="1">
    <dataValidation type="list" allowBlank="1" showInputMessage="1" showErrorMessage="1" sqref="B2:B40" xr:uid="{00000000-0002-0000-02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31" orientation="landscape" r:id="rId1"/>
  <ignoredErrors>
    <ignoredError sqref="N2 N3:N40 L2:L4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765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1.42578125" defaultRowHeight="12.75"/>
  <cols>
    <col min="1" max="1" width="9.28515625" style="4" bestFit="1" customWidth="1"/>
    <col min="2" max="2" width="11.7109375" style="4" bestFit="1" customWidth="1"/>
    <col min="3" max="3" width="19.28515625" style="4" bestFit="1" customWidth="1"/>
    <col min="4" max="4" width="7.85546875" style="4" bestFit="1" customWidth="1"/>
    <col min="5" max="5" width="22.5703125" style="4" bestFit="1" customWidth="1"/>
    <col min="6" max="6" width="11.140625" style="4" bestFit="1" customWidth="1"/>
    <col min="7" max="7" width="7.42578125" style="4" bestFit="1" customWidth="1"/>
    <col min="8" max="8" width="10.7109375" style="38" bestFit="1" customWidth="1"/>
    <col min="9" max="9" width="8.28515625" style="4" bestFit="1" customWidth="1"/>
    <col min="10" max="10" width="11.28515625" style="4" bestFit="1" customWidth="1"/>
    <col min="11" max="11" width="10.7109375" style="38" bestFit="1" customWidth="1"/>
    <col min="12" max="12" width="3.5703125" style="4" bestFit="1" customWidth="1"/>
    <col min="13" max="13" width="8.140625" style="4" bestFit="1" customWidth="1"/>
    <col min="14" max="14" width="10.7109375" style="38" bestFit="1" customWidth="1"/>
    <col min="15" max="15" width="9.42578125" style="4" bestFit="1" customWidth="1"/>
    <col min="16" max="16" width="8.85546875" style="4" bestFit="1" customWidth="1"/>
    <col min="17" max="17" width="14.85546875" style="38" bestFit="1" customWidth="1"/>
    <col min="18" max="18" width="10.7109375" style="4" bestFit="1" customWidth="1"/>
    <col min="19" max="19" width="7.140625" style="4" bestFit="1" customWidth="1"/>
    <col min="20" max="21" width="5.7109375" style="4" bestFit="1" customWidth="1"/>
    <col min="22" max="22" width="6.7109375" style="4" bestFit="1" customWidth="1"/>
    <col min="23" max="23" width="7.85546875" style="4" bestFit="1" customWidth="1"/>
    <col min="24" max="24" width="11.140625" style="4" bestFit="1" customWidth="1"/>
    <col min="25" max="25" width="10.42578125" style="4" bestFit="1" customWidth="1"/>
    <col min="26" max="26" width="11.42578125" style="4"/>
    <col min="27" max="27" width="20.85546875" style="6" customWidth="1"/>
    <col min="28" max="28" width="14.28515625" style="6" customWidth="1"/>
    <col min="29" max="29" width="5.85546875" style="6" customWidth="1"/>
    <col min="30" max="30" width="27" style="6" bestFit="1" customWidth="1"/>
    <col min="31" max="31" width="12.85546875" style="6" customWidth="1"/>
    <col min="32" max="32" width="10.85546875" style="6" customWidth="1"/>
    <col min="33" max="33" width="10.5703125" style="6" customWidth="1"/>
    <col min="34" max="34" width="11.140625" style="6" customWidth="1"/>
    <col min="35" max="35" width="4.85546875" style="6" customWidth="1"/>
    <col min="36" max="36" width="7" style="6" customWidth="1"/>
    <col min="37" max="37" width="6.28515625" style="6" customWidth="1"/>
    <col min="38" max="38" width="9.42578125" style="6" customWidth="1"/>
    <col min="39" max="16384" width="11.42578125" style="4"/>
  </cols>
  <sheetData>
    <row r="1" spans="1:38" ht="38.25">
      <c r="A1" s="20" t="s">
        <v>2</v>
      </c>
      <c r="B1" s="20" t="s">
        <v>43</v>
      </c>
      <c r="C1" s="20" t="s">
        <v>44</v>
      </c>
      <c r="D1" s="20" t="s">
        <v>45</v>
      </c>
      <c r="E1" s="20" t="s">
        <v>46</v>
      </c>
      <c r="F1" s="21" t="s">
        <v>8</v>
      </c>
      <c r="G1" s="20" t="s">
        <v>47</v>
      </c>
      <c r="H1" s="36" t="s">
        <v>48</v>
      </c>
      <c r="I1" s="23" t="s">
        <v>49</v>
      </c>
      <c r="J1" s="23" t="s">
        <v>50</v>
      </c>
      <c r="K1" s="36" t="s">
        <v>51</v>
      </c>
      <c r="L1" s="23" t="s">
        <v>52</v>
      </c>
      <c r="M1" s="23" t="s">
        <v>53</v>
      </c>
      <c r="N1" s="36" t="s">
        <v>54</v>
      </c>
      <c r="O1" s="24" t="s">
        <v>55</v>
      </c>
      <c r="P1" s="25" t="s">
        <v>56</v>
      </c>
      <c r="Q1" s="39" t="s">
        <v>57</v>
      </c>
      <c r="R1" s="26" t="s">
        <v>58</v>
      </c>
      <c r="S1" s="25" t="s">
        <v>59</v>
      </c>
      <c r="T1" s="25" t="s">
        <v>60</v>
      </c>
      <c r="U1" s="25" t="s">
        <v>61</v>
      </c>
      <c r="V1" s="25" t="s">
        <v>62</v>
      </c>
      <c r="W1" s="25" t="s">
        <v>63</v>
      </c>
      <c r="X1" s="27" t="s">
        <v>64</v>
      </c>
      <c r="Y1" s="27" t="s">
        <v>65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>
      <c r="A2" s="5"/>
      <c r="B2" s="5"/>
      <c r="C2" s="5"/>
      <c r="D2" s="5"/>
      <c r="E2" s="5"/>
      <c r="F2" s="5"/>
      <c r="G2" s="5"/>
      <c r="H2" s="37"/>
      <c r="I2" s="5"/>
      <c r="J2" s="5"/>
      <c r="K2" s="37"/>
      <c r="L2" s="5"/>
      <c r="M2" s="5"/>
      <c r="N2" s="37"/>
      <c r="O2" s="5"/>
      <c r="P2" s="5"/>
      <c r="Q2" s="37"/>
      <c r="R2" s="5"/>
      <c r="S2" s="5"/>
      <c r="T2" s="5"/>
      <c r="U2" s="5"/>
      <c r="V2" s="5"/>
      <c r="W2" s="5"/>
      <c r="X2" s="5"/>
      <c r="Y2" s="5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>
      <c r="A3" s="5"/>
      <c r="B3" s="5"/>
      <c r="C3" s="5"/>
      <c r="D3" s="5"/>
      <c r="E3" s="5"/>
      <c r="F3" s="5"/>
      <c r="G3" s="5"/>
      <c r="H3" s="37"/>
      <c r="I3" s="5"/>
      <c r="J3" s="5"/>
      <c r="K3" s="37"/>
      <c r="L3" s="5"/>
      <c r="M3" s="5"/>
      <c r="N3" s="37"/>
      <c r="O3" s="5"/>
      <c r="P3" s="5"/>
      <c r="Q3" s="37"/>
      <c r="R3" s="5"/>
      <c r="S3" s="5"/>
      <c r="T3" s="5"/>
      <c r="U3" s="5"/>
      <c r="V3" s="5"/>
      <c r="W3" s="5"/>
      <c r="X3" s="5"/>
      <c r="Y3" s="5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>
      <c r="A4" s="5"/>
      <c r="B4" s="5"/>
      <c r="C4" s="5"/>
      <c r="D4" s="5"/>
      <c r="E4" s="5"/>
      <c r="F4" s="5"/>
      <c r="G4" s="5"/>
      <c r="H4" s="37"/>
      <c r="I4" s="5"/>
      <c r="J4" s="5"/>
      <c r="K4" s="37"/>
      <c r="L4" s="5"/>
      <c r="M4" s="5"/>
      <c r="N4" s="37"/>
      <c r="O4" s="5"/>
      <c r="P4" s="5"/>
      <c r="Q4" s="37"/>
      <c r="R4" s="5"/>
      <c r="S4" s="5"/>
      <c r="T4" s="5"/>
      <c r="U4" s="5"/>
      <c r="V4" s="5"/>
      <c r="W4" s="5"/>
      <c r="X4" s="5"/>
      <c r="Y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>
      <c r="A5" s="5"/>
      <c r="B5" s="5"/>
      <c r="C5" s="5"/>
      <c r="D5" s="5"/>
      <c r="E5" s="5"/>
      <c r="F5" s="5"/>
      <c r="G5" s="5"/>
      <c r="H5" s="37"/>
      <c r="I5" s="5"/>
      <c r="J5" s="5"/>
      <c r="K5" s="37"/>
      <c r="L5" s="5"/>
      <c r="M5" s="5"/>
      <c r="N5" s="37"/>
      <c r="O5" s="5"/>
      <c r="P5" s="5"/>
      <c r="Q5" s="37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>
      <c r="A6" s="5"/>
      <c r="B6" s="5"/>
      <c r="C6" s="5"/>
      <c r="D6" s="5"/>
      <c r="E6" s="5"/>
      <c r="F6" s="5"/>
      <c r="G6" s="5"/>
      <c r="H6" s="37"/>
      <c r="I6" s="5"/>
      <c r="J6" s="5"/>
      <c r="K6" s="37"/>
      <c r="L6" s="5"/>
      <c r="M6" s="5"/>
      <c r="N6" s="37"/>
      <c r="O6" s="5"/>
      <c r="P6" s="5"/>
      <c r="Q6" s="37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>
      <c r="A7" s="5"/>
      <c r="B7" s="5"/>
      <c r="C7" s="5"/>
      <c r="D7" s="5"/>
      <c r="E7" s="5"/>
      <c r="F7" s="5"/>
      <c r="G7" s="5"/>
      <c r="H7" s="37"/>
      <c r="I7" s="5"/>
      <c r="J7" s="5"/>
      <c r="K7" s="37"/>
      <c r="L7" s="5"/>
      <c r="M7" s="5"/>
      <c r="N7" s="37"/>
      <c r="O7" s="5"/>
      <c r="P7" s="5"/>
      <c r="Q7" s="37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>
      <c r="A8" s="5"/>
      <c r="B8" s="5"/>
      <c r="C8" s="5"/>
      <c r="D8" s="5"/>
      <c r="E8" s="5"/>
      <c r="F8" s="5"/>
      <c r="G8" s="5"/>
      <c r="H8" s="37"/>
      <c r="I8" s="5"/>
      <c r="J8" s="5"/>
      <c r="K8" s="37"/>
      <c r="L8" s="5"/>
      <c r="M8" s="5"/>
      <c r="N8" s="37"/>
      <c r="O8" s="5"/>
      <c r="P8" s="5"/>
      <c r="Q8" s="37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>
      <c r="A9" s="5"/>
      <c r="B9" s="5"/>
      <c r="C9" s="5"/>
      <c r="D9" s="5"/>
      <c r="E9" s="5"/>
      <c r="F9" s="5"/>
      <c r="G9" s="5"/>
      <c r="H9" s="37"/>
      <c r="I9" s="5"/>
      <c r="J9" s="5"/>
      <c r="K9" s="37"/>
      <c r="L9" s="5"/>
      <c r="M9" s="5"/>
      <c r="N9" s="37"/>
      <c r="O9" s="5"/>
      <c r="P9" s="5"/>
      <c r="Q9" s="37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>
      <c r="A10" s="5"/>
      <c r="B10" s="5"/>
      <c r="C10" s="5"/>
      <c r="D10" s="5"/>
      <c r="E10" s="5"/>
      <c r="F10" s="5"/>
      <c r="G10" s="5"/>
      <c r="H10" s="37"/>
      <c r="I10" s="5"/>
      <c r="J10" s="5"/>
      <c r="K10" s="37"/>
      <c r="L10" s="5"/>
      <c r="M10" s="5"/>
      <c r="N10" s="37"/>
      <c r="O10" s="5"/>
      <c r="P10" s="5"/>
      <c r="Q10" s="37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11" s="5"/>
      <c r="B11" s="5"/>
      <c r="C11" s="5"/>
      <c r="D11" s="5"/>
      <c r="E11" s="5"/>
      <c r="F11" s="5"/>
      <c r="G11" s="5"/>
      <c r="H11" s="37"/>
      <c r="I11" s="5"/>
      <c r="J11" s="5"/>
      <c r="K11" s="37"/>
      <c r="L11" s="5"/>
      <c r="M11" s="5"/>
      <c r="N11" s="37"/>
      <c r="O11" s="5"/>
      <c r="P11" s="5"/>
      <c r="Q11" s="37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12" s="5"/>
      <c r="B12" s="5"/>
      <c r="C12" s="5"/>
      <c r="D12" s="5"/>
      <c r="E12" s="5"/>
      <c r="F12" s="5"/>
      <c r="G12" s="5"/>
      <c r="H12" s="37"/>
      <c r="I12" s="5"/>
      <c r="J12" s="5"/>
      <c r="K12" s="37"/>
      <c r="L12" s="5"/>
      <c r="M12" s="5"/>
      <c r="N12" s="37"/>
      <c r="O12" s="5"/>
      <c r="P12" s="5"/>
      <c r="Q12" s="37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13" s="5"/>
      <c r="B13" s="5"/>
      <c r="C13" s="5"/>
      <c r="D13" s="5"/>
      <c r="E13" s="5"/>
      <c r="F13" s="5"/>
      <c r="G13" s="5"/>
      <c r="H13" s="37"/>
      <c r="I13" s="5"/>
      <c r="J13" s="5"/>
      <c r="K13" s="37"/>
      <c r="L13" s="5"/>
      <c r="M13" s="5"/>
      <c r="N13" s="37"/>
      <c r="O13" s="5"/>
      <c r="P13" s="5"/>
      <c r="Q13" s="37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14" s="5"/>
      <c r="B14" s="5"/>
      <c r="C14" s="5"/>
      <c r="D14" s="5"/>
      <c r="E14" s="5"/>
      <c r="F14" s="5"/>
      <c r="G14" s="5"/>
      <c r="H14" s="37"/>
      <c r="I14" s="5"/>
      <c r="J14" s="5"/>
      <c r="K14" s="37"/>
      <c r="L14" s="5"/>
      <c r="M14" s="5"/>
      <c r="N14" s="37"/>
      <c r="O14" s="5"/>
      <c r="P14" s="5"/>
      <c r="Q14" s="37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15" s="5"/>
      <c r="B15" s="5"/>
      <c r="C15" s="5"/>
      <c r="D15" s="5"/>
      <c r="E15" s="5"/>
      <c r="F15" s="5"/>
      <c r="G15" s="5"/>
      <c r="H15" s="37"/>
      <c r="I15" s="5"/>
      <c r="J15" s="5"/>
      <c r="K15" s="37"/>
      <c r="L15" s="5"/>
      <c r="M15" s="5"/>
      <c r="N15" s="37"/>
      <c r="O15" s="5"/>
      <c r="P15" s="5"/>
      <c r="Q15" s="37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16" s="5"/>
      <c r="B16" s="5"/>
      <c r="C16" s="5"/>
      <c r="D16" s="5"/>
      <c r="E16" s="5"/>
      <c r="F16" s="5"/>
      <c r="G16" s="5"/>
      <c r="H16" s="37"/>
      <c r="I16" s="5"/>
      <c r="J16" s="5"/>
      <c r="K16" s="37"/>
      <c r="L16" s="5"/>
      <c r="M16" s="5"/>
      <c r="N16" s="37"/>
      <c r="O16" s="5"/>
      <c r="P16" s="5"/>
      <c r="Q16" s="37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>
      <c r="A17" s="5"/>
      <c r="B17" s="5"/>
      <c r="C17" s="5"/>
      <c r="D17" s="5"/>
      <c r="E17" s="5"/>
      <c r="F17" s="5"/>
      <c r="G17" s="5"/>
      <c r="H17" s="37"/>
      <c r="I17" s="5"/>
      <c r="J17" s="5"/>
      <c r="K17" s="37"/>
      <c r="L17" s="5"/>
      <c r="M17" s="5"/>
      <c r="N17" s="37"/>
      <c r="O17" s="5"/>
      <c r="P17" s="5"/>
      <c r="Q17" s="37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>
      <c r="A18" s="5"/>
      <c r="B18" s="5"/>
      <c r="C18" s="5"/>
      <c r="D18" s="5"/>
      <c r="E18" s="5"/>
      <c r="F18" s="5"/>
      <c r="G18" s="5"/>
      <c r="H18" s="37"/>
      <c r="I18" s="5"/>
      <c r="J18" s="5"/>
      <c r="K18" s="37"/>
      <c r="L18" s="5"/>
      <c r="M18" s="5"/>
      <c r="N18" s="37"/>
      <c r="O18" s="5"/>
      <c r="P18" s="5"/>
      <c r="Q18" s="37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>
      <c r="A19" s="5"/>
      <c r="B19" s="5"/>
      <c r="C19" s="5"/>
      <c r="D19" s="5"/>
      <c r="E19" s="5"/>
      <c r="F19" s="5"/>
      <c r="G19" s="5"/>
      <c r="H19" s="37"/>
      <c r="I19" s="5"/>
      <c r="J19" s="5"/>
      <c r="K19" s="37"/>
      <c r="L19" s="5"/>
      <c r="M19" s="5"/>
      <c r="N19" s="37"/>
      <c r="O19" s="5"/>
      <c r="P19" s="5"/>
      <c r="Q19" s="37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>
      <c r="A20" s="5"/>
      <c r="B20" s="5"/>
      <c r="C20" s="5"/>
      <c r="D20" s="5"/>
      <c r="E20" s="5"/>
      <c r="F20" s="5"/>
      <c r="G20" s="5"/>
      <c r="H20" s="37"/>
      <c r="I20" s="5"/>
      <c r="J20" s="5"/>
      <c r="K20" s="37"/>
      <c r="L20" s="5"/>
      <c r="M20" s="5"/>
      <c r="N20" s="37"/>
      <c r="O20" s="5"/>
      <c r="P20" s="5"/>
      <c r="Q20" s="37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>
      <c r="A21" s="5"/>
      <c r="B21" s="5"/>
      <c r="C21" s="5"/>
      <c r="D21" s="5"/>
      <c r="E21" s="5"/>
      <c r="F21" s="5"/>
      <c r="G21" s="5"/>
      <c r="H21" s="37"/>
      <c r="I21" s="5"/>
      <c r="J21" s="5"/>
      <c r="K21" s="37"/>
      <c r="L21" s="5"/>
      <c r="M21" s="5"/>
      <c r="N21" s="37"/>
      <c r="O21" s="5"/>
      <c r="P21" s="5"/>
      <c r="Q21" s="37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>
      <c r="A22" s="5"/>
      <c r="B22" s="5"/>
      <c r="C22" s="5"/>
      <c r="D22" s="5"/>
      <c r="E22" s="5"/>
      <c r="F22" s="5"/>
      <c r="G22" s="5"/>
      <c r="H22" s="37"/>
      <c r="I22" s="5"/>
      <c r="J22" s="5"/>
      <c r="K22" s="37"/>
      <c r="L22" s="5"/>
      <c r="M22" s="5"/>
      <c r="N22" s="37"/>
      <c r="O22" s="5"/>
      <c r="P22" s="5"/>
      <c r="Q22" s="37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>
      <c r="A23" s="5"/>
      <c r="B23" s="5"/>
      <c r="C23" s="5"/>
      <c r="D23" s="5"/>
      <c r="E23" s="5"/>
      <c r="F23" s="5"/>
      <c r="G23" s="5"/>
      <c r="H23" s="37"/>
      <c r="I23" s="5"/>
      <c r="J23" s="5"/>
      <c r="K23" s="37"/>
      <c r="L23" s="5"/>
      <c r="M23" s="5"/>
      <c r="N23" s="37"/>
      <c r="O23" s="5"/>
      <c r="P23" s="5"/>
      <c r="Q23" s="37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>
      <c r="A24" s="5"/>
      <c r="B24" s="5"/>
      <c r="C24" s="5"/>
      <c r="D24" s="5"/>
      <c r="E24" s="5"/>
      <c r="F24" s="5"/>
      <c r="G24" s="5"/>
      <c r="H24" s="37"/>
      <c r="I24" s="5"/>
      <c r="J24" s="5"/>
      <c r="K24" s="37"/>
      <c r="L24" s="5"/>
      <c r="M24" s="5"/>
      <c r="N24" s="37"/>
      <c r="O24" s="5"/>
      <c r="P24" s="5"/>
      <c r="Q24" s="37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>
      <c r="A25" s="5"/>
      <c r="B25" s="5"/>
      <c r="C25" s="5"/>
      <c r="D25" s="5"/>
      <c r="E25" s="5"/>
      <c r="F25" s="5"/>
      <c r="G25" s="5"/>
      <c r="H25" s="37"/>
      <c r="I25" s="5"/>
      <c r="J25" s="5"/>
      <c r="K25" s="37"/>
      <c r="L25" s="5"/>
      <c r="M25" s="5"/>
      <c r="N25" s="37"/>
      <c r="O25" s="5"/>
      <c r="P25" s="5"/>
      <c r="Q25" s="37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>
      <c r="A26" s="5"/>
      <c r="B26" s="5"/>
      <c r="C26" s="5"/>
      <c r="D26" s="5"/>
      <c r="E26" s="5"/>
      <c r="F26" s="5"/>
      <c r="G26" s="5"/>
      <c r="H26" s="37"/>
      <c r="I26" s="5"/>
      <c r="J26" s="5"/>
      <c r="K26" s="37"/>
      <c r="L26" s="5"/>
      <c r="M26" s="5"/>
      <c r="N26" s="37"/>
      <c r="O26" s="5"/>
      <c r="P26" s="5"/>
      <c r="Q26" s="37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>
      <c r="A27" s="5"/>
      <c r="B27" s="5"/>
      <c r="C27" s="5"/>
      <c r="D27" s="5"/>
      <c r="E27" s="5"/>
      <c r="F27" s="5"/>
      <c r="G27" s="5"/>
      <c r="H27" s="37"/>
      <c r="I27" s="5"/>
      <c r="J27" s="5"/>
      <c r="K27" s="37"/>
      <c r="L27" s="5"/>
      <c r="M27" s="5"/>
      <c r="N27" s="37"/>
      <c r="O27" s="5"/>
      <c r="P27" s="5"/>
      <c r="Q27" s="37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>
      <c r="A28" s="5"/>
      <c r="B28" s="5"/>
      <c r="C28" s="5"/>
      <c r="D28" s="5"/>
      <c r="E28" s="5"/>
      <c r="F28" s="5"/>
      <c r="G28" s="5"/>
      <c r="H28" s="37"/>
      <c r="I28" s="5"/>
      <c r="J28" s="5"/>
      <c r="K28" s="37"/>
      <c r="L28" s="5"/>
      <c r="M28" s="5"/>
      <c r="N28" s="37"/>
      <c r="O28" s="5"/>
      <c r="P28" s="5"/>
      <c r="Q28" s="37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>
      <c r="A29" s="5"/>
      <c r="B29" s="5"/>
      <c r="C29" s="5"/>
      <c r="D29" s="5"/>
      <c r="E29" s="5"/>
      <c r="F29" s="5"/>
      <c r="G29" s="5"/>
      <c r="H29" s="37"/>
      <c r="I29" s="5"/>
      <c r="J29" s="5"/>
      <c r="K29" s="37"/>
      <c r="L29" s="5"/>
      <c r="M29" s="5"/>
      <c r="N29" s="37"/>
      <c r="O29" s="5"/>
      <c r="P29" s="5"/>
      <c r="Q29" s="37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>
      <c r="A30" s="5"/>
      <c r="B30" s="5"/>
      <c r="C30" s="5"/>
      <c r="D30" s="5"/>
      <c r="E30" s="5"/>
      <c r="F30" s="5"/>
      <c r="G30" s="5"/>
      <c r="H30" s="37"/>
      <c r="I30" s="5"/>
      <c r="J30" s="5"/>
      <c r="K30" s="37"/>
      <c r="L30" s="5"/>
      <c r="M30" s="5"/>
      <c r="N30" s="37"/>
      <c r="O30" s="5"/>
      <c r="P30" s="5"/>
      <c r="Q30" s="37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>
      <c r="A31" s="5"/>
      <c r="B31" s="5"/>
      <c r="C31" s="5"/>
      <c r="D31" s="5"/>
      <c r="E31" s="5"/>
      <c r="F31" s="5"/>
      <c r="G31" s="5"/>
      <c r="H31" s="37"/>
      <c r="I31" s="5"/>
      <c r="J31" s="5"/>
      <c r="K31" s="37"/>
      <c r="L31" s="5"/>
      <c r="M31" s="5"/>
      <c r="N31" s="37"/>
      <c r="O31" s="5"/>
      <c r="P31" s="5"/>
      <c r="Q31" s="37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>
      <c r="A32" s="5"/>
      <c r="B32" s="5"/>
      <c r="C32" s="5"/>
      <c r="D32" s="5"/>
      <c r="E32" s="5"/>
      <c r="F32" s="5"/>
      <c r="G32" s="5"/>
      <c r="H32" s="37"/>
      <c r="I32" s="5"/>
      <c r="J32" s="5"/>
      <c r="K32" s="37"/>
      <c r="L32" s="5"/>
      <c r="M32" s="5"/>
      <c r="N32" s="37"/>
      <c r="O32" s="5"/>
      <c r="P32" s="5"/>
      <c r="Q32" s="37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>
      <c r="A33" s="5"/>
      <c r="B33" s="5"/>
      <c r="C33" s="5"/>
      <c r="D33" s="5"/>
      <c r="E33" s="5"/>
      <c r="F33" s="5"/>
      <c r="G33" s="5"/>
      <c r="H33" s="37"/>
      <c r="I33" s="5"/>
      <c r="J33" s="5"/>
      <c r="K33" s="37"/>
      <c r="L33" s="5"/>
      <c r="M33" s="5"/>
      <c r="N33" s="37"/>
      <c r="O33" s="5"/>
      <c r="P33" s="5"/>
      <c r="Q33" s="37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>
      <c r="A34" s="5"/>
      <c r="B34" s="5"/>
      <c r="C34" s="5"/>
      <c r="D34" s="5"/>
      <c r="E34" s="5"/>
      <c r="F34" s="5"/>
      <c r="G34" s="5"/>
      <c r="H34" s="37"/>
      <c r="I34" s="5"/>
      <c r="J34" s="5"/>
      <c r="K34" s="37"/>
      <c r="L34" s="5"/>
      <c r="M34" s="5"/>
      <c r="N34" s="37"/>
      <c r="O34" s="5"/>
      <c r="P34" s="5"/>
      <c r="Q34" s="37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5"/>
      <c r="B35" s="5"/>
      <c r="C35" s="5"/>
      <c r="D35" s="5"/>
      <c r="E35" s="5"/>
      <c r="F35" s="5"/>
      <c r="G35" s="5"/>
      <c r="H35" s="37"/>
      <c r="I35" s="5"/>
      <c r="J35" s="5"/>
      <c r="K35" s="37"/>
      <c r="L35" s="5"/>
      <c r="M35" s="5"/>
      <c r="N35" s="37"/>
      <c r="O35" s="5"/>
      <c r="P35" s="5"/>
      <c r="Q35" s="37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A36" s="5"/>
      <c r="B36" s="5"/>
      <c r="C36" s="5"/>
      <c r="D36" s="5"/>
      <c r="E36" s="5"/>
      <c r="F36" s="5"/>
      <c r="G36" s="5"/>
      <c r="H36" s="37"/>
      <c r="I36" s="5"/>
      <c r="J36" s="5"/>
      <c r="K36" s="37"/>
      <c r="L36" s="5"/>
      <c r="M36" s="5"/>
      <c r="N36" s="37"/>
      <c r="O36" s="5"/>
      <c r="P36" s="5"/>
      <c r="Q36" s="37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5"/>
      <c r="B37" s="5"/>
      <c r="C37" s="5"/>
      <c r="D37" s="5"/>
      <c r="E37" s="5"/>
      <c r="F37" s="5"/>
      <c r="G37" s="5"/>
      <c r="H37" s="37"/>
      <c r="I37" s="5"/>
      <c r="J37" s="5"/>
      <c r="K37" s="37"/>
      <c r="L37" s="5"/>
      <c r="M37" s="5"/>
      <c r="N37" s="37"/>
      <c r="O37" s="5"/>
      <c r="P37" s="5"/>
      <c r="Q37" s="37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>
      <c r="A38" s="5"/>
      <c r="B38" s="5"/>
      <c r="C38" s="5"/>
      <c r="D38" s="5"/>
      <c r="E38" s="5"/>
      <c r="F38" s="5"/>
      <c r="G38" s="5"/>
      <c r="H38" s="37"/>
      <c r="I38" s="5"/>
      <c r="J38" s="5"/>
      <c r="K38" s="37"/>
      <c r="L38" s="5"/>
      <c r="M38" s="5"/>
      <c r="N38" s="37"/>
      <c r="O38" s="5"/>
      <c r="P38" s="5"/>
      <c r="Q38" s="37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s="5"/>
      <c r="B39" s="5"/>
      <c r="C39" s="5"/>
      <c r="D39" s="5"/>
      <c r="E39" s="5"/>
      <c r="F39" s="5"/>
      <c r="G39" s="5"/>
      <c r="H39" s="37"/>
      <c r="I39" s="5"/>
      <c r="J39" s="5"/>
      <c r="K39" s="37"/>
      <c r="L39" s="5"/>
      <c r="M39" s="5"/>
      <c r="N39" s="37"/>
      <c r="O39" s="5"/>
      <c r="P39" s="5"/>
      <c r="Q39" s="37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A40" s="5"/>
      <c r="B40" s="5"/>
      <c r="C40" s="5"/>
      <c r="D40" s="5"/>
      <c r="E40" s="5"/>
      <c r="F40" s="5"/>
      <c r="G40" s="5"/>
      <c r="H40" s="37"/>
      <c r="I40" s="5"/>
      <c r="J40" s="5"/>
      <c r="K40" s="37"/>
      <c r="L40" s="5"/>
      <c r="M40" s="5"/>
      <c r="N40" s="37"/>
      <c r="O40" s="5"/>
      <c r="P40" s="5"/>
      <c r="Q40" s="37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>
      <c r="A41" s="5"/>
      <c r="B41" s="5"/>
      <c r="C41" s="5"/>
      <c r="D41" s="5"/>
      <c r="E41" s="5"/>
      <c r="F41" s="5"/>
      <c r="G41" s="5"/>
      <c r="H41" s="37"/>
      <c r="I41" s="5"/>
      <c r="J41" s="5"/>
      <c r="K41" s="37"/>
      <c r="L41" s="5"/>
      <c r="M41" s="5"/>
      <c r="N41" s="37"/>
      <c r="O41" s="5"/>
      <c r="P41" s="5"/>
      <c r="Q41" s="37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s="5"/>
      <c r="B42" s="5"/>
      <c r="C42" s="5"/>
      <c r="D42" s="5"/>
      <c r="E42" s="5"/>
      <c r="F42" s="5"/>
      <c r="G42" s="5"/>
      <c r="H42" s="37"/>
      <c r="I42" s="5"/>
      <c r="J42" s="5"/>
      <c r="K42" s="37"/>
      <c r="L42" s="5"/>
      <c r="M42" s="5"/>
      <c r="N42" s="37"/>
      <c r="O42" s="5"/>
      <c r="P42" s="5"/>
      <c r="Q42" s="37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s="5"/>
      <c r="B43" s="5"/>
      <c r="C43" s="5"/>
      <c r="D43" s="5"/>
      <c r="E43" s="5"/>
      <c r="F43" s="5"/>
      <c r="G43" s="5"/>
      <c r="H43" s="37"/>
      <c r="I43" s="5"/>
      <c r="J43" s="5"/>
      <c r="K43" s="37"/>
      <c r="L43" s="5"/>
      <c r="M43" s="5"/>
      <c r="N43" s="37"/>
      <c r="O43" s="5"/>
      <c r="P43" s="5"/>
      <c r="Q43" s="37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A44" s="5"/>
      <c r="B44" s="5"/>
      <c r="C44" s="5"/>
      <c r="D44" s="5"/>
      <c r="E44" s="5"/>
      <c r="F44" s="5"/>
      <c r="G44" s="5"/>
      <c r="H44" s="37"/>
      <c r="I44" s="5"/>
      <c r="J44" s="5"/>
      <c r="K44" s="37"/>
      <c r="L44" s="5"/>
      <c r="M44" s="5"/>
      <c r="N44" s="37"/>
      <c r="O44" s="5"/>
      <c r="P44" s="5"/>
      <c r="Q44" s="37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>
      <c r="A45" s="5"/>
      <c r="B45" s="5"/>
      <c r="C45" s="5"/>
      <c r="D45" s="5"/>
      <c r="E45" s="5"/>
      <c r="F45" s="5"/>
      <c r="G45" s="5"/>
      <c r="H45" s="37"/>
      <c r="I45" s="5"/>
      <c r="J45" s="5"/>
      <c r="K45" s="37"/>
      <c r="L45" s="5"/>
      <c r="M45" s="5"/>
      <c r="N45" s="37"/>
      <c r="O45" s="5"/>
      <c r="P45" s="5"/>
      <c r="Q45" s="37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>
      <c r="A46" s="5"/>
      <c r="B46" s="5"/>
      <c r="C46" s="5"/>
      <c r="D46" s="5"/>
      <c r="E46" s="5"/>
      <c r="F46" s="5"/>
      <c r="G46" s="5"/>
      <c r="H46" s="37"/>
      <c r="I46" s="5"/>
      <c r="J46" s="5"/>
      <c r="K46" s="37"/>
      <c r="L46" s="5"/>
      <c r="M46" s="5"/>
      <c r="N46" s="37"/>
      <c r="O46" s="5"/>
      <c r="P46" s="5"/>
      <c r="Q46" s="37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>
      <c r="A47" s="5"/>
      <c r="B47" s="5"/>
      <c r="C47" s="5"/>
      <c r="D47" s="5"/>
      <c r="E47" s="5"/>
      <c r="F47" s="5"/>
      <c r="G47" s="5"/>
      <c r="H47" s="37"/>
      <c r="I47" s="5"/>
      <c r="J47" s="5"/>
      <c r="K47" s="37"/>
      <c r="L47" s="5"/>
      <c r="M47" s="5"/>
      <c r="N47" s="37"/>
      <c r="O47" s="5"/>
      <c r="P47" s="5"/>
      <c r="Q47" s="37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>
      <c r="A48" s="5"/>
      <c r="B48" s="5"/>
      <c r="C48" s="5"/>
      <c r="D48" s="5"/>
      <c r="E48" s="5"/>
      <c r="F48" s="5"/>
      <c r="G48" s="5"/>
      <c r="H48" s="37"/>
      <c r="I48" s="5"/>
      <c r="J48" s="5"/>
      <c r="K48" s="37"/>
      <c r="L48" s="5"/>
      <c r="M48" s="5"/>
      <c r="N48" s="37"/>
      <c r="O48" s="5"/>
      <c r="P48" s="5"/>
      <c r="Q48" s="37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>
      <c r="A49" s="5"/>
      <c r="B49" s="5"/>
      <c r="C49" s="5"/>
      <c r="D49" s="5"/>
      <c r="E49" s="5"/>
      <c r="F49" s="5"/>
      <c r="G49" s="5"/>
      <c r="H49" s="37"/>
      <c r="I49" s="5"/>
      <c r="J49" s="5"/>
      <c r="K49" s="37"/>
      <c r="L49" s="5"/>
      <c r="M49" s="5"/>
      <c r="N49" s="37"/>
      <c r="O49" s="5"/>
      <c r="P49" s="5"/>
      <c r="Q49" s="37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>
      <c r="A50" s="5"/>
      <c r="B50" s="5"/>
      <c r="C50" s="5"/>
      <c r="D50" s="5"/>
      <c r="E50" s="5"/>
      <c r="F50" s="5"/>
      <c r="G50" s="5"/>
      <c r="H50" s="37"/>
      <c r="I50" s="5"/>
      <c r="J50" s="5"/>
      <c r="K50" s="37"/>
      <c r="L50" s="5"/>
      <c r="M50" s="5"/>
      <c r="N50" s="37"/>
      <c r="O50" s="5"/>
      <c r="P50" s="5"/>
      <c r="Q50" s="37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>
      <c r="A51" s="5"/>
      <c r="B51" s="5"/>
      <c r="C51" s="5"/>
      <c r="D51" s="5"/>
      <c r="E51" s="5"/>
      <c r="F51" s="5"/>
      <c r="G51" s="5"/>
      <c r="H51" s="37"/>
      <c r="I51" s="5"/>
      <c r="J51" s="5"/>
      <c r="K51" s="37"/>
      <c r="L51" s="5"/>
      <c r="M51" s="5"/>
      <c r="N51" s="37"/>
      <c r="O51" s="5"/>
      <c r="P51" s="5"/>
      <c r="Q51" s="37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>
      <c r="A52" s="5"/>
      <c r="B52" s="5"/>
      <c r="C52" s="5"/>
      <c r="D52" s="5"/>
      <c r="E52" s="5"/>
      <c r="F52" s="5"/>
      <c r="G52" s="5"/>
      <c r="H52" s="37"/>
      <c r="I52" s="5"/>
      <c r="J52" s="5"/>
      <c r="K52" s="37"/>
      <c r="L52" s="5"/>
      <c r="M52" s="5"/>
      <c r="N52" s="37"/>
      <c r="O52" s="5"/>
      <c r="P52" s="5"/>
      <c r="Q52" s="37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>
      <c r="A53" s="5"/>
      <c r="B53" s="5"/>
      <c r="C53" s="5"/>
      <c r="D53" s="5"/>
      <c r="E53" s="5"/>
      <c r="F53" s="5"/>
      <c r="G53" s="5"/>
      <c r="H53" s="37"/>
      <c r="I53" s="5"/>
      <c r="J53" s="5"/>
      <c r="K53" s="37"/>
      <c r="L53" s="5"/>
      <c r="M53" s="5"/>
      <c r="N53" s="37"/>
      <c r="O53" s="5"/>
      <c r="P53" s="5"/>
      <c r="Q53" s="37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>
      <c r="A54" s="5"/>
      <c r="B54" s="5"/>
      <c r="C54" s="5"/>
      <c r="D54" s="5"/>
      <c r="E54" s="5"/>
      <c r="F54" s="5"/>
      <c r="G54" s="5"/>
      <c r="H54" s="37"/>
      <c r="I54" s="5"/>
      <c r="J54" s="5"/>
      <c r="K54" s="37"/>
      <c r="L54" s="5"/>
      <c r="M54" s="5"/>
      <c r="N54" s="37"/>
      <c r="O54" s="5"/>
      <c r="P54" s="5"/>
      <c r="Q54" s="37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>
      <c r="A55" s="5"/>
      <c r="B55" s="5"/>
      <c r="C55" s="5"/>
      <c r="D55" s="5"/>
      <c r="E55" s="5"/>
      <c r="F55" s="5"/>
      <c r="G55" s="5"/>
      <c r="H55" s="37"/>
      <c r="I55" s="5"/>
      <c r="J55" s="5"/>
      <c r="K55" s="37"/>
      <c r="L55" s="5"/>
      <c r="M55" s="5"/>
      <c r="N55" s="37"/>
      <c r="O55" s="5"/>
      <c r="P55" s="5"/>
      <c r="Q55" s="37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>
      <c r="A56" s="5"/>
      <c r="B56" s="5"/>
      <c r="C56" s="5"/>
      <c r="D56" s="5"/>
      <c r="E56" s="5"/>
      <c r="F56" s="5"/>
      <c r="G56" s="5"/>
      <c r="H56" s="37"/>
      <c r="I56" s="5"/>
      <c r="J56" s="5"/>
      <c r="K56" s="37"/>
      <c r="L56" s="5"/>
      <c r="M56" s="5"/>
      <c r="N56" s="37"/>
      <c r="O56" s="5"/>
      <c r="P56" s="5"/>
      <c r="Q56" s="37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>
      <c r="A57" s="5"/>
      <c r="B57" s="5"/>
      <c r="C57" s="5"/>
      <c r="D57" s="5"/>
      <c r="E57" s="5"/>
      <c r="F57" s="5"/>
      <c r="G57" s="5"/>
      <c r="H57" s="37"/>
      <c r="I57" s="5"/>
      <c r="J57" s="5"/>
      <c r="K57" s="37"/>
      <c r="L57" s="5"/>
      <c r="M57" s="5"/>
      <c r="N57" s="37"/>
      <c r="O57" s="5"/>
      <c r="P57" s="5"/>
      <c r="Q57" s="37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>
      <c r="A58" s="5"/>
      <c r="B58" s="5"/>
      <c r="C58" s="5"/>
      <c r="D58" s="5"/>
      <c r="E58" s="5"/>
      <c r="F58" s="5"/>
      <c r="G58" s="5"/>
      <c r="H58" s="37"/>
      <c r="I58" s="5"/>
      <c r="J58" s="5"/>
      <c r="K58" s="37"/>
      <c r="L58" s="5"/>
      <c r="M58" s="5"/>
      <c r="N58" s="37"/>
      <c r="O58" s="5"/>
      <c r="P58" s="5"/>
      <c r="Q58" s="37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>
      <c r="A59" s="5"/>
      <c r="B59" s="5"/>
      <c r="C59" s="5"/>
      <c r="D59" s="5"/>
      <c r="E59" s="5"/>
      <c r="F59" s="5"/>
      <c r="G59" s="5"/>
      <c r="H59" s="37"/>
      <c r="I59" s="5"/>
      <c r="J59" s="5"/>
      <c r="K59" s="37"/>
      <c r="L59" s="5"/>
      <c r="M59" s="5"/>
      <c r="N59" s="37"/>
      <c r="O59" s="5"/>
      <c r="P59" s="5"/>
      <c r="Q59" s="37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>
      <c r="A60" s="5"/>
      <c r="B60" s="5"/>
      <c r="C60" s="5"/>
      <c r="D60" s="5"/>
      <c r="E60" s="5"/>
      <c r="F60" s="5"/>
      <c r="G60" s="5"/>
      <c r="H60" s="37"/>
      <c r="I60" s="5"/>
      <c r="J60" s="5"/>
      <c r="K60" s="37"/>
      <c r="L60" s="5"/>
      <c r="M60" s="5"/>
      <c r="N60" s="37"/>
      <c r="O60" s="5"/>
      <c r="P60" s="5"/>
      <c r="Q60" s="37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>
      <c r="A61" s="5"/>
      <c r="B61" s="5"/>
      <c r="C61" s="5"/>
      <c r="D61" s="5"/>
      <c r="E61" s="5"/>
      <c r="F61" s="5"/>
      <c r="G61" s="5"/>
      <c r="H61" s="37"/>
      <c r="I61" s="5"/>
      <c r="J61" s="5"/>
      <c r="K61" s="37"/>
      <c r="L61" s="5"/>
      <c r="M61" s="5"/>
      <c r="N61" s="37"/>
      <c r="O61" s="5"/>
      <c r="P61" s="5"/>
      <c r="Q61" s="37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>
      <c r="A62" s="5"/>
      <c r="B62" s="5"/>
      <c r="C62" s="5"/>
      <c r="D62" s="5"/>
      <c r="E62" s="5"/>
      <c r="F62" s="5"/>
      <c r="G62" s="5"/>
      <c r="H62" s="37"/>
      <c r="I62" s="5"/>
      <c r="J62" s="5"/>
      <c r="K62" s="37"/>
      <c r="L62" s="5"/>
      <c r="M62" s="5"/>
      <c r="N62" s="37"/>
      <c r="O62" s="5"/>
      <c r="P62" s="5"/>
      <c r="Q62" s="37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>
      <c r="A63" s="5"/>
      <c r="B63" s="5"/>
      <c r="C63" s="5"/>
      <c r="D63" s="5"/>
      <c r="E63" s="5"/>
      <c r="F63" s="5"/>
      <c r="G63" s="5"/>
      <c r="H63" s="37"/>
      <c r="I63" s="5"/>
      <c r="J63" s="5"/>
      <c r="K63" s="37"/>
      <c r="L63" s="5"/>
      <c r="M63" s="5"/>
      <c r="N63" s="37"/>
      <c r="O63" s="5"/>
      <c r="P63" s="5"/>
      <c r="Q63" s="37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>
      <c r="A64" s="5"/>
      <c r="B64" s="5"/>
      <c r="C64" s="5"/>
      <c r="D64" s="5"/>
      <c r="E64" s="5"/>
      <c r="F64" s="5"/>
      <c r="G64" s="5"/>
      <c r="H64" s="37"/>
      <c r="I64" s="5"/>
      <c r="J64" s="5"/>
      <c r="K64" s="37"/>
      <c r="L64" s="5"/>
      <c r="M64" s="5"/>
      <c r="N64" s="37"/>
      <c r="O64" s="5"/>
      <c r="P64" s="5"/>
      <c r="Q64" s="37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>
      <c r="A65" s="5"/>
      <c r="B65" s="5"/>
      <c r="C65" s="5"/>
      <c r="D65" s="5"/>
      <c r="E65" s="5"/>
      <c r="F65" s="5"/>
      <c r="G65" s="5"/>
      <c r="H65" s="37"/>
      <c r="I65" s="5"/>
      <c r="J65" s="5"/>
      <c r="K65" s="37"/>
      <c r="L65" s="5"/>
      <c r="M65" s="5"/>
      <c r="N65" s="37"/>
      <c r="O65" s="5"/>
      <c r="P65" s="5"/>
      <c r="Q65" s="37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>
      <c r="A66" s="5"/>
      <c r="B66" s="5"/>
      <c r="C66" s="5"/>
      <c r="D66" s="5"/>
      <c r="E66" s="5"/>
      <c r="F66" s="5"/>
      <c r="G66" s="5"/>
      <c r="H66" s="37"/>
      <c r="I66" s="5"/>
      <c r="J66" s="5"/>
      <c r="K66" s="37"/>
      <c r="L66" s="5"/>
      <c r="M66" s="5"/>
      <c r="N66" s="37"/>
      <c r="O66" s="5"/>
      <c r="P66" s="5"/>
      <c r="Q66" s="37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>
      <c r="A67" s="5"/>
      <c r="B67" s="5"/>
      <c r="C67" s="5"/>
      <c r="D67" s="5"/>
      <c r="E67" s="5"/>
      <c r="F67" s="5"/>
      <c r="G67" s="5"/>
      <c r="H67" s="37"/>
      <c r="I67" s="5"/>
      <c r="J67" s="5"/>
      <c r="K67" s="37"/>
      <c r="L67" s="5"/>
      <c r="M67" s="5"/>
      <c r="N67" s="37"/>
      <c r="O67" s="5"/>
      <c r="P67" s="5"/>
      <c r="Q67" s="37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>
      <c r="A68" s="5"/>
      <c r="B68" s="5"/>
      <c r="C68" s="5"/>
      <c r="D68" s="5"/>
      <c r="E68" s="5"/>
      <c r="F68" s="5"/>
      <c r="G68" s="5"/>
      <c r="H68" s="37"/>
      <c r="I68" s="5"/>
      <c r="J68" s="5"/>
      <c r="K68" s="37"/>
      <c r="L68" s="5"/>
      <c r="M68" s="5"/>
      <c r="N68" s="37"/>
      <c r="O68" s="5"/>
      <c r="P68" s="5"/>
      <c r="Q68" s="37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>
      <c r="A69" s="5"/>
      <c r="B69" s="5"/>
      <c r="C69" s="5"/>
      <c r="D69" s="5"/>
      <c r="E69" s="5"/>
      <c r="F69" s="5"/>
      <c r="G69" s="5"/>
      <c r="H69" s="37"/>
      <c r="I69" s="5"/>
      <c r="J69" s="5"/>
      <c r="K69" s="37"/>
      <c r="L69" s="5"/>
      <c r="M69" s="5"/>
      <c r="N69" s="37"/>
      <c r="O69" s="5"/>
      <c r="P69" s="5"/>
      <c r="Q69" s="37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>
      <c r="A70" s="5"/>
      <c r="B70" s="5"/>
      <c r="C70" s="5"/>
      <c r="D70" s="5"/>
      <c r="E70" s="5"/>
      <c r="F70" s="5"/>
      <c r="G70" s="5"/>
      <c r="H70" s="37"/>
      <c r="I70" s="5"/>
      <c r="J70" s="5"/>
      <c r="K70" s="37"/>
      <c r="L70" s="5"/>
      <c r="M70" s="5"/>
      <c r="N70" s="37"/>
      <c r="O70" s="5"/>
      <c r="P70" s="5"/>
      <c r="Q70" s="37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>
      <c r="A71" s="5"/>
      <c r="B71" s="5"/>
      <c r="C71" s="5"/>
      <c r="D71" s="5"/>
      <c r="E71" s="5"/>
      <c r="F71" s="5"/>
      <c r="G71" s="5"/>
      <c r="H71" s="37"/>
      <c r="I71" s="5"/>
      <c r="J71" s="5"/>
      <c r="K71" s="37"/>
      <c r="L71" s="5"/>
      <c r="M71" s="5"/>
      <c r="N71" s="37"/>
      <c r="O71" s="5"/>
      <c r="P71" s="5"/>
      <c r="Q71" s="37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>
      <c r="A72" s="5"/>
      <c r="B72" s="5"/>
      <c r="C72" s="5"/>
      <c r="D72" s="5"/>
      <c r="E72" s="5"/>
      <c r="F72" s="5"/>
      <c r="G72" s="5"/>
      <c r="H72" s="37"/>
      <c r="I72" s="5"/>
      <c r="J72" s="5"/>
      <c r="K72" s="37"/>
      <c r="L72" s="5"/>
      <c r="M72" s="5"/>
      <c r="N72" s="37"/>
      <c r="O72" s="5"/>
      <c r="P72" s="5"/>
      <c r="Q72" s="37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>
      <c r="A73" s="5"/>
      <c r="B73" s="5"/>
      <c r="C73" s="5"/>
      <c r="D73" s="5"/>
      <c r="E73" s="5"/>
      <c r="F73" s="5"/>
      <c r="G73" s="5"/>
      <c r="H73" s="37"/>
      <c r="I73" s="5"/>
      <c r="J73" s="5"/>
      <c r="K73" s="37"/>
      <c r="L73" s="5"/>
      <c r="M73" s="5"/>
      <c r="N73" s="37"/>
      <c r="O73" s="5"/>
      <c r="P73" s="5"/>
      <c r="Q73" s="37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>
      <c r="A74" s="5"/>
      <c r="B74" s="5"/>
      <c r="C74" s="5"/>
      <c r="D74" s="5"/>
      <c r="E74" s="5"/>
      <c r="F74" s="5"/>
      <c r="G74" s="5"/>
      <c r="H74" s="37"/>
      <c r="I74" s="5"/>
      <c r="J74" s="5"/>
      <c r="K74" s="37"/>
      <c r="L74" s="5"/>
      <c r="M74" s="5"/>
      <c r="N74" s="37"/>
      <c r="O74" s="5"/>
      <c r="P74" s="5"/>
      <c r="Q74" s="37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>
      <c r="A75" s="5"/>
      <c r="B75" s="5"/>
      <c r="C75" s="5"/>
      <c r="D75" s="5"/>
      <c r="E75" s="5"/>
      <c r="F75" s="5"/>
      <c r="G75" s="5"/>
      <c r="H75" s="37"/>
      <c r="I75" s="5"/>
      <c r="J75" s="5"/>
      <c r="K75" s="37"/>
      <c r="L75" s="5"/>
      <c r="M75" s="5"/>
      <c r="N75" s="37"/>
      <c r="O75" s="5"/>
      <c r="P75" s="5"/>
      <c r="Q75" s="37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>
      <c r="A76" s="5"/>
      <c r="B76" s="5"/>
      <c r="C76" s="5"/>
      <c r="D76" s="5"/>
      <c r="E76" s="5"/>
      <c r="F76" s="5"/>
      <c r="G76" s="5"/>
      <c r="H76" s="37"/>
      <c r="I76" s="5"/>
      <c r="J76" s="5"/>
      <c r="K76" s="37"/>
      <c r="L76" s="5"/>
      <c r="M76" s="5"/>
      <c r="N76" s="37"/>
      <c r="O76" s="5"/>
      <c r="P76" s="5"/>
      <c r="Q76" s="37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>
      <c r="A77" s="5"/>
      <c r="B77" s="5"/>
      <c r="C77" s="5"/>
      <c r="D77" s="5"/>
      <c r="E77" s="5"/>
      <c r="F77" s="5"/>
      <c r="G77" s="5"/>
      <c r="H77" s="37"/>
      <c r="I77" s="5"/>
      <c r="J77" s="5"/>
      <c r="K77" s="37"/>
      <c r="L77" s="5"/>
      <c r="M77" s="5"/>
      <c r="N77" s="37"/>
      <c r="O77" s="5"/>
      <c r="P77" s="5"/>
      <c r="Q77" s="37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>
      <c r="A78" s="5"/>
      <c r="B78" s="5"/>
      <c r="C78" s="5"/>
      <c r="D78" s="5"/>
      <c r="E78" s="5"/>
      <c r="F78" s="5"/>
      <c r="G78" s="5"/>
      <c r="H78" s="37"/>
      <c r="I78" s="5"/>
      <c r="J78" s="5"/>
      <c r="K78" s="37"/>
      <c r="L78" s="5"/>
      <c r="M78" s="5"/>
      <c r="N78" s="37"/>
      <c r="O78" s="5"/>
      <c r="P78" s="5"/>
      <c r="Q78" s="37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>
      <c r="A79" s="5"/>
      <c r="B79" s="5"/>
      <c r="C79" s="5"/>
      <c r="D79" s="5"/>
      <c r="E79" s="5"/>
      <c r="F79" s="5"/>
      <c r="G79" s="5"/>
      <c r="H79" s="37"/>
      <c r="I79" s="5"/>
      <c r="J79" s="5"/>
      <c r="K79" s="37"/>
      <c r="L79" s="5"/>
      <c r="M79" s="5"/>
      <c r="N79" s="37"/>
      <c r="O79" s="5"/>
      <c r="P79" s="5"/>
      <c r="Q79" s="37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>
      <c r="A80" s="5"/>
      <c r="B80" s="5"/>
      <c r="C80" s="5"/>
      <c r="D80" s="5"/>
      <c r="E80" s="5"/>
      <c r="F80" s="5"/>
      <c r="G80" s="5"/>
      <c r="H80" s="37"/>
      <c r="I80" s="5"/>
      <c r="J80" s="5"/>
      <c r="K80" s="37"/>
      <c r="L80" s="5"/>
      <c r="M80" s="5"/>
      <c r="N80" s="37"/>
      <c r="O80" s="5"/>
      <c r="P80" s="5"/>
      <c r="Q80" s="37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>
      <c r="A81" s="5"/>
      <c r="B81" s="5"/>
      <c r="C81" s="5"/>
      <c r="D81" s="5"/>
      <c r="E81" s="5"/>
      <c r="F81" s="5"/>
      <c r="G81" s="5"/>
      <c r="H81" s="37"/>
      <c r="I81" s="5"/>
      <c r="J81" s="5"/>
      <c r="K81" s="37"/>
      <c r="L81" s="5"/>
      <c r="M81" s="5"/>
      <c r="N81" s="37"/>
      <c r="O81" s="5"/>
      <c r="P81" s="5"/>
      <c r="Q81" s="37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>
      <c r="A82" s="5"/>
      <c r="B82" s="5"/>
      <c r="C82" s="5"/>
      <c r="D82" s="5"/>
      <c r="E82" s="5"/>
      <c r="F82" s="5"/>
      <c r="G82" s="5"/>
      <c r="H82" s="37"/>
      <c r="I82" s="5"/>
      <c r="J82" s="5"/>
      <c r="K82" s="37"/>
      <c r="L82" s="5"/>
      <c r="M82" s="5"/>
      <c r="N82" s="37"/>
      <c r="O82" s="5"/>
      <c r="P82" s="5"/>
      <c r="Q82" s="37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>
      <c r="A83" s="5"/>
      <c r="B83" s="5"/>
      <c r="C83" s="5"/>
      <c r="D83" s="5"/>
      <c r="E83" s="5"/>
      <c r="F83" s="5"/>
      <c r="G83" s="5"/>
      <c r="H83" s="37"/>
      <c r="I83" s="5"/>
      <c r="J83" s="5"/>
      <c r="K83" s="37"/>
      <c r="L83" s="5"/>
      <c r="M83" s="5"/>
      <c r="N83" s="37"/>
      <c r="O83" s="5"/>
      <c r="P83" s="5"/>
      <c r="Q83" s="37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>
      <c r="A84" s="5"/>
      <c r="B84" s="5"/>
      <c r="C84" s="5"/>
      <c r="D84" s="5"/>
      <c r="E84" s="5"/>
      <c r="F84" s="5"/>
      <c r="G84" s="5"/>
      <c r="H84" s="37"/>
      <c r="I84" s="5"/>
      <c r="J84" s="5"/>
      <c r="K84" s="37"/>
      <c r="L84" s="5"/>
      <c r="M84" s="5"/>
      <c r="N84" s="37"/>
      <c r="O84" s="5"/>
      <c r="P84" s="5"/>
      <c r="Q84" s="37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>
      <c r="A85" s="5"/>
      <c r="B85" s="5"/>
      <c r="C85" s="5"/>
      <c r="D85" s="5"/>
      <c r="E85" s="5"/>
      <c r="F85" s="5"/>
      <c r="G85" s="5"/>
      <c r="H85" s="37"/>
      <c r="I85" s="5"/>
      <c r="J85" s="5"/>
      <c r="K85" s="37"/>
      <c r="L85" s="5"/>
      <c r="M85" s="5"/>
      <c r="N85" s="37"/>
      <c r="O85" s="5"/>
      <c r="P85" s="5"/>
      <c r="Q85" s="37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>
      <c r="A86" s="5"/>
      <c r="B86" s="5"/>
      <c r="C86" s="5"/>
      <c r="D86" s="5"/>
      <c r="E86" s="5"/>
      <c r="F86" s="5"/>
      <c r="G86" s="5"/>
      <c r="H86" s="37"/>
      <c r="I86" s="5"/>
      <c r="J86" s="5"/>
      <c r="K86" s="37"/>
      <c r="L86" s="5"/>
      <c r="M86" s="5"/>
      <c r="N86" s="37"/>
      <c r="O86" s="5"/>
      <c r="P86" s="5"/>
      <c r="Q86" s="37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>
      <c r="A87" s="5"/>
      <c r="B87" s="5"/>
      <c r="C87" s="5"/>
      <c r="D87" s="5"/>
      <c r="E87" s="5"/>
      <c r="F87" s="5"/>
      <c r="G87" s="5"/>
      <c r="H87" s="37"/>
      <c r="I87" s="5"/>
      <c r="J87" s="5"/>
      <c r="K87" s="37"/>
      <c r="L87" s="5"/>
      <c r="M87" s="5"/>
      <c r="N87" s="37"/>
      <c r="O87" s="5"/>
      <c r="P87" s="5"/>
      <c r="Q87" s="37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>
      <c r="A88" s="5"/>
      <c r="B88" s="5"/>
      <c r="C88" s="5"/>
      <c r="D88" s="5"/>
      <c r="E88" s="5"/>
      <c r="F88" s="5"/>
      <c r="G88" s="5"/>
      <c r="H88" s="37"/>
      <c r="I88" s="5"/>
      <c r="J88" s="5"/>
      <c r="K88" s="37"/>
      <c r="L88" s="5"/>
      <c r="M88" s="5"/>
      <c r="N88" s="37"/>
      <c r="O88" s="5"/>
      <c r="P88" s="5"/>
      <c r="Q88" s="37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>
      <c r="A89" s="5"/>
      <c r="B89" s="5"/>
      <c r="C89" s="5"/>
      <c r="D89" s="5"/>
      <c r="E89" s="5"/>
      <c r="F89" s="5"/>
      <c r="G89" s="5"/>
      <c r="H89" s="37"/>
      <c r="I89" s="5"/>
      <c r="J89" s="5"/>
      <c r="K89" s="37"/>
      <c r="L89" s="5"/>
      <c r="M89" s="5"/>
      <c r="N89" s="37"/>
      <c r="O89" s="5"/>
      <c r="P89" s="5"/>
      <c r="Q89" s="37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>
      <c r="A90" s="5"/>
      <c r="B90" s="5"/>
      <c r="C90" s="5"/>
      <c r="D90" s="5"/>
      <c r="E90" s="5"/>
      <c r="F90" s="5"/>
      <c r="G90" s="5"/>
      <c r="H90" s="37"/>
      <c r="I90" s="5"/>
      <c r="J90" s="5"/>
      <c r="K90" s="37"/>
      <c r="L90" s="5"/>
      <c r="M90" s="5"/>
      <c r="N90" s="37"/>
      <c r="O90" s="5"/>
      <c r="P90" s="5"/>
      <c r="Q90" s="37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>
      <c r="A91" s="5"/>
      <c r="B91" s="5"/>
      <c r="C91" s="5"/>
      <c r="D91" s="5"/>
      <c r="E91" s="5"/>
      <c r="F91" s="5"/>
      <c r="G91" s="5"/>
      <c r="H91" s="37"/>
      <c r="I91" s="5"/>
      <c r="J91" s="5"/>
      <c r="K91" s="37"/>
      <c r="L91" s="5"/>
      <c r="M91" s="5"/>
      <c r="N91" s="37"/>
      <c r="O91" s="5"/>
      <c r="P91" s="5"/>
      <c r="Q91" s="37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>
      <c r="A92" s="5"/>
      <c r="B92" s="5"/>
      <c r="C92" s="5"/>
      <c r="D92" s="5"/>
      <c r="E92" s="5"/>
      <c r="F92" s="5"/>
      <c r="G92" s="5"/>
      <c r="H92" s="37"/>
      <c r="I92" s="5"/>
      <c r="J92" s="5"/>
      <c r="K92" s="37"/>
      <c r="L92" s="5"/>
      <c r="M92" s="5"/>
      <c r="N92" s="37"/>
      <c r="O92" s="5"/>
      <c r="P92" s="5"/>
      <c r="Q92" s="37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>
      <c r="A93" s="5"/>
      <c r="B93" s="5"/>
      <c r="C93" s="5"/>
      <c r="D93" s="5"/>
      <c r="E93" s="5"/>
      <c r="F93" s="5"/>
      <c r="G93" s="5"/>
      <c r="H93" s="37"/>
      <c r="I93" s="5"/>
      <c r="J93" s="5"/>
      <c r="K93" s="37"/>
      <c r="L93" s="5"/>
      <c r="M93" s="5"/>
      <c r="N93" s="37"/>
      <c r="O93" s="5"/>
      <c r="P93" s="5"/>
      <c r="Q93" s="37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>
      <c r="A94" s="5"/>
      <c r="B94" s="5"/>
      <c r="C94" s="5"/>
      <c r="D94" s="5"/>
      <c r="E94" s="5"/>
      <c r="F94" s="5"/>
      <c r="G94" s="5"/>
      <c r="H94" s="37"/>
      <c r="I94" s="5"/>
      <c r="J94" s="5"/>
      <c r="K94" s="37"/>
      <c r="L94" s="5"/>
      <c r="M94" s="5"/>
      <c r="N94" s="37"/>
      <c r="O94" s="5"/>
      <c r="P94" s="5"/>
      <c r="Q94" s="37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>
      <c r="A95" s="5"/>
      <c r="B95" s="5"/>
      <c r="C95" s="5"/>
      <c r="D95" s="5"/>
      <c r="E95" s="5"/>
      <c r="F95" s="5"/>
      <c r="G95" s="5"/>
      <c r="H95" s="37"/>
      <c r="I95" s="5"/>
      <c r="J95" s="5"/>
      <c r="K95" s="37"/>
      <c r="L95" s="5"/>
      <c r="M95" s="5"/>
      <c r="N95" s="37"/>
      <c r="O95" s="5"/>
      <c r="P95" s="5"/>
      <c r="Q95" s="37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>
      <c r="A96" s="5"/>
      <c r="B96" s="5"/>
      <c r="C96" s="5"/>
      <c r="D96" s="5"/>
      <c r="E96" s="5"/>
      <c r="F96" s="5"/>
      <c r="G96" s="5"/>
      <c r="H96" s="37"/>
      <c r="I96" s="5"/>
      <c r="J96" s="5"/>
      <c r="K96" s="37"/>
      <c r="L96" s="5"/>
      <c r="M96" s="5"/>
      <c r="N96" s="37"/>
      <c r="O96" s="5"/>
      <c r="P96" s="5"/>
      <c r="Q96" s="37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>
      <c r="A97" s="5"/>
      <c r="B97" s="5"/>
      <c r="C97" s="5"/>
      <c r="D97" s="5"/>
      <c r="E97" s="5"/>
      <c r="F97" s="5"/>
      <c r="G97" s="5"/>
      <c r="H97" s="37"/>
      <c r="I97" s="5"/>
      <c r="J97" s="5"/>
      <c r="K97" s="37"/>
      <c r="L97" s="5"/>
      <c r="M97" s="5"/>
      <c r="N97" s="37"/>
      <c r="O97" s="5"/>
      <c r="P97" s="5"/>
      <c r="Q97" s="37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>
      <c r="A98" s="5"/>
      <c r="B98" s="5"/>
      <c r="C98" s="5"/>
      <c r="D98" s="5"/>
      <c r="E98" s="5"/>
      <c r="F98" s="5"/>
      <c r="G98" s="5"/>
      <c r="H98" s="37"/>
      <c r="I98" s="5"/>
      <c r="J98" s="5"/>
      <c r="K98" s="37"/>
      <c r="L98" s="5"/>
      <c r="M98" s="5"/>
      <c r="N98" s="37"/>
      <c r="O98" s="5"/>
      <c r="P98" s="5"/>
      <c r="Q98" s="37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>
      <c r="A99" s="5"/>
      <c r="B99" s="5"/>
      <c r="C99" s="5"/>
      <c r="D99" s="5"/>
      <c r="E99" s="5"/>
      <c r="F99" s="5"/>
      <c r="G99" s="5"/>
      <c r="H99" s="37"/>
      <c r="I99" s="5"/>
      <c r="J99" s="5"/>
      <c r="K99" s="37"/>
      <c r="L99" s="5"/>
      <c r="M99" s="5"/>
      <c r="N99" s="37"/>
      <c r="O99" s="5"/>
      <c r="P99" s="5"/>
      <c r="Q99" s="37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>
      <c r="A100" s="5"/>
      <c r="B100" s="5"/>
      <c r="C100" s="5"/>
      <c r="D100" s="5"/>
      <c r="E100" s="5"/>
      <c r="F100" s="5"/>
      <c r="G100" s="5"/>
      <c r="H100" s="37"/>
      <c r="I100" s="5"/>
      <c r="J100" s="5"/>
      <c r="K100" s="37"/>
      <c r="L100" s="5"/>
      <c r="M100" s="5"/>
      <c r="N100" s="37"/>
      <c r="O100" s="5"/>
      <c r="P100" s="5"/>
      <c r="Q100" s="37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>
      <c r="A101" s="5"/>
      <c r="B101" s="5"/>
      <c r="C101" s="5"/>
      <c r="D101" s="5"/>
      <c r="E101" s="5"/>
      <c r="F101" s="5"/>
      <c r="G101" s="5"/>
      <c r="H101" s="37"/>
      <c r="I101" s="5"/>
      <c r="J101" s="5"/>
      <c r="K101" s="37"/>
      <c r="L101" s="5"/>
      <c r="M101" s="5"/>
      <c r="N101" s="37"/>
      <c r="O101" s="5"/>
      <c r="P101" s="5"/>
      <c r="Q101" s="37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>
      <c r="A102" s="5"/>
      <c r="B102" s="5"/>
      <c r="C102" s="5"/>
      <c r="D102" s="5"/>
      <c r="E102" s="5"/>
      <c r="F102" s="5"/>
      <c r="G102" s="5"/>
      <c r="H102" s="37"/>
      <c r="I102" s="5"/>
      <c r="J102" s="5"/>
      <c r="K102" s="37"/>
      <c r="L102" s="5"/>
      <c r="M102" s="5"/>
      <c r="N102" s="37"/>
      <c r="O102" s="5"/>
      <c r="P102" s="5"/>
      <c r="Q102" s="37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>
      <c r="A103" s="5"/>
      <c r="B103" s="5"/>
      <c r="C103" s="5"/>
      <c r="D103" s="5"/>
      <c r="E103" s="5"/>
      <c r="F103" s="5"/>
      <c r="G103" s="5"/>
      <c r="H103" s="37"/>
      <c r="I103" s="5"/>
      <c r="J103" s="5"/>
      <c r="K103" s="37"/>
      <c r="L103" s="5"/>
      <c r="M103" s="5"/>
      <c r="N103" s="37"/>
      <c r="O103" s="5"/>
      <c r="P103" s="5"/>
      <c r="Q103" s="37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>
      <c r="A104" s="5"/>
      <c r="B104" s="5"/>
      <c r="C104" s="5"/>
      <c r="D104" s="5"/>
      <c r="E104" s="5"/>
      <c r="F104" s="5"/>
      <c r="G104" s="5"/>
      <c r="H104" s="37"/>
      <c r="I104" s="5"/>
      <c r="J104" s="5"/>
      <c r="K104" s="37"/>
      <c r="L104" s="5"/>
      <c r="M104" s="5"/>
      <c r="N104" s="37"/>
      <c r="O104" s="5"/>
      <c r="P104" s="5"/>
      <c r="Q104" s="37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>
      <c r="A105" s="5"/>
      <c r="B105" s="5"/>
      <c r="C105" s="5"/>
      <c r="D105" s="5"/>
      <c r="E105" s="5"/>
      <c r="F105" s="5"/>
      <c r="G105" s="5"/>
      <c r="H105" s="37"/>
      <c r="I105" s="5"/>
      <c r="J105" s="5"/>
      <c r="K105" s="37"/>
      <c r="L105" s="5"/>
      <c r="M105" s="5"/>
      <c r="N105" s="37"/>
      <c r="O105" s="5"/>
      <c r="P105" s="5"/>
      <c r="Q105" s="37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>
      <c r="A106" s="5"/>
      <c r="B106" s="5"/>
      <c r="C106" s="5"/>
      <c r="D106" s="5"/>
      <c r="E106" s="5"/>
      <c r="F106" s="5"/>
      <c r="G106" s="5"/>
      <c r="H106" s="37"/>
      <c r="I106" s="5"/>
      <c r="J106" s="5"/>
      <c r="K106" s="37"/>
      <c r="L106" s="5"/>
      <c r="M106" s="5"/>
      <c r="N106" s="37"/>
      <c r="O106" s="5"/>
      <c r="P106" s="5"/>
      <c r="Q106" s="37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>
      <c r="A107" s="5"/>
      <c r="B107" s="5"/>
      <c r="C107" s="5"/>
      <c r="D107" s="5"/>
      <c r="E107" s="5"/>
      <c r="F107" s="5"/>
      <c r="G107" s="5"/>
      <c r="H107" s="37"/>
      <c r="I107" s="5"/>
      <c r="J107" s="5"/>
      <c r="K107" s="37"/>
      <c r="L107" s="5"/>
      <c r="M107" s="5"/>
      <c r="N107" s="37"/>
      <c r="O107" s="5"/>
      <c r="P107" s="5"/>
      <c r="Q107" s="37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>
      <c r="A108" s="5"/>
      <c r="B108" s="5"/>
      <c r="C108" s="5"/>
      <c r="D108" s="5"/>
      <c r="E108" s="5"/>
      <c r="F108" s="5"/>
      <c r="G108" s="5"/>
      <c r="H108" s="37"/>
      <c r="I108" s="5"/>
      <c r="J108" s="5"/>
      <c r="K108" s="37"/>
      <c r="L108" s="5"/>
      <c r="M108" s="5"/>
      <c r="N108" s="37"/>
      <c r="O108" s="5"/>
      <c r="P108" s="5"/>
      <c r="Q108" s="37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>
      <c r="A109" s="5"/>
      <c r="B109" s="5"/>
      <c r="C109" s="5"/>
      <c r="D109" s="5"/>
      <c r="E109" s="5"/>
      <c r="F109" s="5"/>
      <c r="G109" s="5"/>
      <c r="H109" s="37"/>
      <c r="I109" s="5"/>
      <c r="J109" s="5"/>
      <c r="K109" s="37"/>
      <c r="L109" s="5"/>
      <c r="M109" s="5"/>
      <c r="N109" s="37"/>
      <c r="O109" s="5"/>
      <c r="P109" s="5"/>
      <c r="Q109" s="37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>
      <c r="A110" s="5"/>
      <c r="B110" s="5"/>
      <c r="C110" s="5"/>
      <c r="D110" s="5"/>
      <c r="E110" s="5"/>
      <c r="F110" s="5"/>
      <c r="G110" s="5"/>
      <c r="H110" s="37"/>
      <c r="I110" s="5"/>
      <c r="J110" s="5"/>
      <c r="K110" s="37"/>
      <c r="L110" s="5"/>
      <c r="M110" s="5"/>
      <c r="N110" s="37"/>
      <c r="O110" s="5"/>
      <c r="P110" s="5"/>
      <c r="Q110" s="37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>
      <c r="A111" s="5"/>
      <c r="B111" s="5"/>
      <c r="C111" s="5"/>
      <c r="D111" s="5"/>
      <c r="E111" s="5"/>
      <c r="F111" s="5"/>
      <c r="G111" s="5"/>
      <c r="H111" s="37"/>
      <c r="I111" s="5"/>
      <c r="J111" s="5"/>
      <c r="K111" s="37"/>
      <c r="L111" s="5"/>
      <c r="M111" s="5"/>
      <c r="N111" s="37"/>
      <c r="O111" s="5"/>
      <c r="P111" s="5"/>
      <c r="Q111" s="37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>
      <c r="A112" s="5"/>
      <c r="B112" s="5"/>
      <c r="C112" s="5"/>
      <c r="D112" s="5"/>
      <c r="E112" s="5"/>
      <c r="F112" s="5"/>
      <c r="G112" s="5"/>
      <c r="H112" s="37"/>
      <c r="I112" s="5"/>
      <c r="J112" s="5"/>
      <c r="K112" s="37"/>
      <c r="L112" s="5"/>
      <c r="M112" s="5"/>
      <c r="N112" s="37"/>
      <c r="O112" s="5"/>
      <c r="P112" s="5"/>
      <c r="Q112" s="37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>
      <c r="A113" s="5"/>
      <c r="B113" s="5"/>
      <c r="C113" s="5"/>
      <c r="D113" s="5"/>
      <c r="E113" s="5"/>
      <c r="F113" s="5"/>
      <c r="G113" s="5"/>
      <c r="H113" s="37"/>
      <c r="I113" s="5"/>
      <c r="J113" s="5"/>
      <c r="K113" s="37"/>
      <c r="L113" s="5"/>
      <c r="M113" s="5"/>
      <c r="N113" s="37"/>
      <c r="O113" s="5"/>
      <c r="P113" s="5"/>
      <c r="Q113" s="37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>
      <c r="A114" s="5"/>
      <c r="B114" s="5"/>
      <c r="C114" s="5"/>
      <c r="D114" s="5"/>
      <c r="E114" s="5"/>
      <c r="F114" s="5"/>
      <c r="G114" s="5"/>
      <c r="H114" s="37"/>
      <c r="I114" s="5"/>
      <c r="J114" s="5"/>
      <c r="K114" s="37"/>
      <c r="L114" s="5"/>
      <c r="M114" s="5"/>
      <c r="N114" s="37"/>
      <c r="O114" s="5"/>
      <c r="P114" s="5"/>
      <c r="Q114" s="37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>
      <c r="A115" s="5"/>
      <c r="B115" s="5"/>
      <c r="C115" s="5"/>
      <c r="D115" s="5"/>
      <c r="E115" s="5"/>
      <c r="F115" s="5"/>
      <c r="G115" s="5"/>
      <c r="H115" s="37"/>
      <c r="I115" s="5"/>
      <c r="J115" s="5"/>
      <c r="K115" s="37"/>
      <c r="L115" s="5"/>
      <c r="M115" s="5"/>
      <c r="N115" s="37"/>
      <c r="O115" s="5"/>
      <c r="P115" s="5"/>
      <c r="Q115" s="37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>
      <c r="A116" s="5"/>
      <c r="B116" s="5"/>
      <c r="C116" s="5"/>
      <c r="D116" s="5"/>
      <c r="E116" s="5"/>
      <c r="F116" s="5"/>
      <c r="G116" s="5"/>
      <c r="H116" s="37"/>
      <c r="I116" s="5"/>
      <c r="J116" s="5"/>
      <c r="K116" s="37"/>
      <c r="L116" s="5"/>
      <c r="M116" s="5"/>
      <c r="N116" s="37"/>
      <c r="O116" s="5"/>
      <c r="P116" s="5"/>
      <c r="Q116" s="37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>
      <c r="A117" s="5"/>
      <c r="B117" s="5"/>
      <c r="C117" s="5"/>
      <c r="D117" s="5"/>
      <c r="E117" s="5"/>
      <c r="F117" s="5"/>
      <c r="G117" s="5"/>
      <c r="H117" s="37"/>
      <c r="I117" s="5"/>
      <c r="J117" s="5"/>
      <c r="K117" s="37"/>
      <c r="L117" s="5"/>
      <c r="M117" s="5"/>
      <c r="N117" s="37"/>
      <c r="O117" s="5"/>
      <c r="P117" s="5"/>
      <c r="Q117" s="37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>
      <c r="A118" s="5"/>
      <c r="B118" s="5"/>
      <c r="C118" s="5"/>
      <c r="D118" s="5"/>
      <c r="E118" s="5"/>
      <c r="F118" s="5"/>
      <c r="G118" s="5"/>
      <c r="H118" s="37"/>
      <c r="I118" s="5"/>
      <c r="J118" s="5"/>
      <c r="K118" s="37"/>
      <c r="L118" s="5"/>
      <c r="M118" s="5"/>
      <c r="N118" s="37"/>
      <c r="O118" s="5"/>
      <c r="P118" s="5"/>
      <c r="Q118" s="37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>
      <c r="A119" s="5"/>
      <c r="B119" s="5"/>
      <c r="C119" s="5"/>
      <c r="D119" s="5"/>
      <c r="E119" s="5"/>
      <c r="F119" s="5"/>
      <c r="G119" s="5"/>
      <c r="H119" s="37"/>
      <c r="I119" s="5"/>
      <c r="J119" s="5"/>
      <c r="K119" s="37"/>
      <c r="L119" s="5"/>
      <c r="M119" s="5"/>
      <c r="N119" s="37"/>
      <c r="O119" s="5"/>
      <c r="P119" s="5"/>
      <c r="Q119" s="37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>
      <c r="A120" s="5"/>
      <c r="B120" s="5"/>
      <c r="C120" s="5"/>
      <c r="D120" s="5"/>
      <c r="E120" s="5"/>
      <c r="F120" s="5"/>
      <c r="G120" s="5"/>
      <c r="H120" s="37"/>
      <c r="I120" s="5"/>
      <c r="J120" s="5"/>
      <c r="K120" s="37"/>
      <c r="L120" s="5"/>
      <c r="M120" s="5"/>
      <c r="N120" s="37"/>
      <c r="O120" s="5"/>
      <c r="P120" s="5"/>
      <c r="Q120" s="37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>
      <c r="A121" s="5"/>
      <c r="B121" s="5"/>
      <c r="C121" s="5"/>
      <c r="D121" s="5"/>
      <c r="E121" s="5"/>
      <c r="F121" s="5"/>
      <c r="G121" s="5"/>
      <c r="H121" s="37"/>
      <c r="I121" s="5"/>
      <c r="J121" s="5"/>
      <c r="K121" s="37"/>
      <c r="L121" s="5"/>
      <c r="M121" s="5"/>
      <c r="N121" s="37"/>
      <c r="O121" s="5"/>
      <c r="P121" s="5"/>
      <c r="Q121" s="37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>
      <c r="A122" s="5"/>
      <c r="B122" s="5"/>
      <c r="C122" s="5"/>
      <c r="D122" s="5"/>
      <c r="E122" s="5"/>
      <c r="F122" s="5"/>
      <c r="G122" s="5"/>
      <c r="H122" s="37"/>
      <c r="I122" s="5"/>
      <c r="J122" s="5"/>
      <c r="K122" s="37"/>
      <c r="L122" s="5"/>
      <c r="M122" s="5"/>
      <c r="N122" s="37"/>
      <c r="O122" s="5"/>
      <c r="P122" s="5"/>
      <c r="Q122" s="37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>
      <c r="A123" s="5"/>
      <c r="B123" s="5"/>
      <c r="C123" s="5"/>
      <c r="D123" s="5"/>
      <c r="E123" s="5"/>
      <c r="F123" s="5"/>
      <c r="G123" s="5"/>
      <c r="H123" s="37"/>
      <c r="I123" s="5"/>
      <c r="J123" s="5"/>
      <c r="K123" s="37"/>
      <c r="L123" s="5"/>
      <c r="M123" s="5"/>
      <c r="N123" s="37"/>
      <c r="O123" s="5"/>
      <c r="P123" s="5"/>
      <c r="Q123" s="37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>
      <c r="A124" s="5"/>
      <c r="B124" s="5"/>
      <c r="C124" s="5"/>
      <c r="D124" s="5"/>
      <c r="E124" s="5"/>
      <c r="F124" s="5"/>
      <c r="G124" s="5"/>
      <c r="H124" s="37"/>
      <c r="I124" s="5"/>
      <c r="J124" s="5"/>
      <c r="K124" s="37"/>
      <c r="L124" s="5"/>
      <c r="M124" s="5"/>
      <c r="N124" s="37"/>
      <c r="O124" s="5"/>
      <c r="P124" s="5"/>
      <c r="Q124" s="37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>
      <c r="A125" s="5"/>
      <c r="B125" s="5"/>
      <c r="C125" s="5"/>
      <c r="D125" s="5"/>
      <c r="E125" s="5"/>
      <c r="F125" s="5"/>
      <c r="G125" s="5"/>
      <c r="H125" s="37"/>
      <c r="I125" s="5"/>
      <c r="J125" s="5"/>
      <c r="K125" s="37"/>
      <c r="L125" s="5"/>
      <c r="M125" s="5"/>
      <c r="N125" s="37"/>
      <c r="O125" s="5"/>
      <c r="P125" s="5"/>
      <c r="Q125" s="37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>
      <c r="A126" s="5"/>
      <c r="B126" s="5"/>
      <c r="C126" s="5"/>
      <c r="D126" s="5"/>
      <c r="E126" s="5"/>
      <c r="F126" s="5"/>
      <c r="G126" s="5"/>
      <c r="H126" s="37"/>
      <c r="I126" s="5"/>
      <c r="J126" s="5"/>
      <c r="K126" s="37"/>
      <c r="L126" s="5"/>
      <c r="M126" s="5"/>
      <c r="N126" s="37"/>
      <c r="O126" s="5"/>
      <c r="P126" s="5"/>
      <c r="Q126" s="37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>
      <c r="A127" s="5"/>
      <c r="B127" s="5"/>
      <c r="C127" s="5"/>
      <c r="D127" s="5"/>
      <c r="E127" s="5"/>
      <c r="F127" s="5"/>
      <c r="G127" s="5"/>
      <c r="H127" s="37"/>
      <c r="I127" s="5"/>
      <c r="J127" s="5"/>
      <c r="K127" s="37"/>
      <c r="L127" s="5"/>
      <c r="M127" s="5"/>
      <c r="N127" s="37"/>
      <c r="O127" s="5"/>
      <c r="P127" s="5"/>
      <c r="Q127" s="37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>
      <c r="A128" s="5"/>
      <c r="B128" s="5"/>
      <c r="C128" s="5"/>
      <c r="D128" s="5"/>
      <c r="E128" s="5"/>
      <c r="F128" s="5"/>
      <c r="G128" s="5"/>
      <c r="H128" s="37"/>
      <c r="I128" s="5"/>
      <c r="J128" s="5"/>
      <c r="K128" s="37"/>
      <c r="L128" s="5"/>
      <c r="M128" s="5"/>
      <c r="N128" s="37"/>
      <c r="O128" s="5"/>
      <c r="P128" s="5"/>
      <c r="Q128" s="37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>
      <c r="A129" s="5"/>
      <c r="B129" s="5"/>
      <c r="C129" s="5"/>
      <c r="D129" s="5"/>
      <c r="E129" s="5"/>
      <c r="F129" s="5"/>
      <c r="G129" s="5"/>
      <c r="H129" s="37"/>
      <c r="I129" s="5"/>
      <c r="J129" s="5"/>
      <c r="K129" s="37"/>
      <c r="L129" s="5"/>
      <c r="M129" s="5"/>
      <c r="N129" s="37"/>
      <c r="O129" s="5"/>
      <c r="P129" s="5"/>
      <c r="Q129" s="37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>
      <c r="A130" s="5"/>
      <c r="B130" s="5"/>
      <c r="C130" s="5"/>
      <c r="D130" s="5"/>
      <c r="E130" s="5"/>
      <c r="F130" s="5"/>
      <c r="G130" s="5"/>
      <c r="H130" s="37"/>
      <c r="I130" s="5"/>
      <c r="J130" s="5"/>
      <c r="K130" s="37"/>
      <c r="L130" s="5"/>
      <c r="M130" s="5"/>
      <c r="N130" s="37"/>
      <c r="O130" s="5"/>
      <c r="P130" s="5"/>
      <c r="Q130" s="37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>
      <c r="A131" s="5"/>
      <c r="B131" s="5"/>
      <c r="C131" s="5"/>
      <c r="D131" s="5"/>
      <c r="E131" s="5"/>
      <c r="F131" s="5"/>
      <c r="G131" s="5"/>
      <c r="H131" s="37"/>
      <c r="I131" s="5"/>
      <c r="J131" s="5"/>
      <c r="K131" s="37"/>
      <c r="L131" s="5"/>
      <c r="M131" s="5"/>
      <c r="N131" s="37"/>
      <c r="O131" s="5"/>
      <c r="P131" s="5"/>
      <c r="Q131" s="37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>
      <c r="A132" s="5"/>
      <c r="B132" s="5"/>
      <c r="C132" s="5"/>
      <c r="D132" s="5"/>
      <c r="E132" s="5"/>
      <c r="F132" s="5"/>
      <c r="G132" s="5"/>
      <c r="H132" s="37"/>
      <c r="I132" s="5"/>
      <c r="J132" s="5"/>
      <c r="K132" s="37"/>
      <c r="L132" s="5"/>
      <c r="M132" s="5"/>
      <c r="N132" s="37"/>
      <c r="O132" s="5"/>
      <c r="P132" s="5"/>
      <c r="Q132" s="37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>
      <c r="A133" s="5"/>
      <c r="B133" s="5"/>
      <c r="C133" s="5"/>
      <c r="D133" s="5"/>
      <c r="E133" s="5"/>
      <c r="F133" s="5"/>
      <c r="G133" s="5"/>
      <c r="H133" s="37"/>
      <c r="I133" s="5"/>
      <c r="J133" s="5"/>
      <c r="K133" s="37"/>
      <c r="L133" s="5"/>
      <c r="M133" s="5"/>
      <c r="N133" s="37"/>
      <c r="O133" s="5"/>
      <c r="P133" s="5"/>
      <c r="Q133" s="37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>
      <c r="A134" s="5"/>
      <c r="B134" s="5"/>
      <c r="C134" s="5"/>
      <c r="D134" s="5"/>
      <c r="E134" s="5"/>
      <c r="F134" s="5"/>
      <c r="G134" s="5"/>
      <c r="H134" s="37"/>
      <c r="I134" s="5"/>
      <c r="J134" s="5"/>
      <c r="K134" s="37"/>
      <c r="L134" s="5"/>
      <c r="M134" s="5"/>
      <c r="N134" s="37"/>
      <c r="O134" s="5"/>
      <c r="P134" s="5"/>
      <c r="Q134" s="37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A135" s="5"/>
      <c r="B135" s="5"/>
      <c r="C135" s="5"/>
      <c r="D135" s="5"/>
      <c r="E135" s="5"/>
      <c r="F135" s="5"/>
      <c r="G135" s="5"/>
      <c r="H135" s="37"/>
      <c r="I135" s="5"/>
      <c r="J135" s="5"/>
      <c r="K135" s="37"/>
      <c r="L135" s="5"/>
      <c r="M135" s="5"/>
      <c r="N135" s="37"/>
      <c r="O135" s="5"/>
      <c r="P135" s="5"/>
      <c r="Q135" s="37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>
      <c r="A136" s="5"/>
      <c r="B136" s="5"/>
      <c r="C136" s="5"/>
      <c r="D136" s="5"/>
      <c r="E136" s="5"/>
      <c r="F136" s="5"/>
      <c r="G136" s="5"/>
      <c r="H136" s="37"/>
      <c r="I136" s="5"/>
      <c r="J136" s="5"/>
      <c r="K136" s="37"/>
      <c r="L136" s="5"/>
      <c r="M136" s="5"/>
      <c r="N136" s="37"/>
      <c r="O136" s="5"/>
      <c r="P136" s="5"/>
      <c r="Q136" s="37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>
      <c r="A137" s="5"/>
      <c r="B137" s="5"/>
      <c r="C137" s="5"/>
      <c r="D137" s="5"/>
      <c r="E137" s="5"/>
      <c r="F137" s="5"/>
      <c r="G137" s="5"/>
      <c r="H137" s="37"/>
      <c r="I137" s="5"/>
      <c r="J137" s="5"/>
      <c r="K137" s="37"/>
      <c r="L137" s="5"/>
      <c r="M137" s="5"/>
      <c r="N137" s="37"/>
      <c r="O137" s="5"/>
      <c r="P137" s="5"/>
      <c r="Q137" s="37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>
      <c r="A138" s="5"/>
      <c r="B138" s="5"/>
      <c r="C138" s="5"/>
      <c r="D138" s="5"/>
      <c r="E138" s="5"/>
      <c r="F138" s="5"/>
      <c r="G138" s="5"/>
      <c r="H138" s="37"/>
      <c r="I138" s="5"/>
      <c r="J138" s="5"/>
      <c r="K138" s="37"/>
      <c r="L138" s="5"/>
      <c r="M138" s="5"/>
      <c r="N138" s="37"/>
      <c r="O138" s="5"/>
      <c r="P138" s="5"/>
      <c r="Q138" s="37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>
      <c r="A139" s="5"/>
      <c r="B139" s="5"/>
      <c r="C139" s="5"/>
      <c r="D139" s="5"/>
      <c r="E139" s="5"/>
      <c r="F139" s="5"/>
      <c r="G139" s="5"/>
      <c r="H139" s="37"/>
      <c r="I139" s="5"/>
      <c r="J139" s="5"/>
      <c r="K139" s="37"/>
      <c r="L139" s="5"/>
      <c r="M139" s="5"/>
      <c r="N139" s="37"/>
      <c r="O139" s="5"/>
      <c r="P139" s="5"/>
      <c r="Q139" s="37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>
      <c r="A140" s="5"/>
      <c r="B140" s="5"/>
      <c r="C140" s="5"/>
      <c r="D140" s="5"/>
      <c r="E140" s="5"/>
      <c r="F140" s="5"/>
      <c r="G140" s="5"/>
      <c r="H140" s="37"/>
      <c r="I140" s="5"/>
      <c r="J140" s="5"/>
      <c r="K140" s="37"/>
      <c r="L140" s="5"/>
      <c r="M140" s="5"/>
      <c r="N140" s="37"/>
      <c r="O140" s="5"/>
      <c r="P140" s="5"/>
      <c r="Q140" s="37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>
      <c r="A141" s="5"/>
      <c r="B141" s="5"/>
      <c r="C141" s="5"/>
      <c r="D141" s="5"/>
      <c r="E141" s="5"/>
      <c r="F141" s="5"/>
      <c r="G141" s="5"/>
      <c r="H141" s="37"/>
      <c r="I141" s="5"/>
      <c r="J141" s="5"/>
      <c r="K141" s="37"/>
      <c r="L141" s="5"/>
      <c r="M141" s="5"/>
      <c r="N141" s="37"/>
      <c r="O141" s="5"/>
      <c r="P141" s="5"/>
      <c r="Q141" s="37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>
      <c r="A142" s="5"/>
      <c r="B142" s="5"/>
      <c r="C142" s="5"/>
      <c r="D142" s="5"/>
      <c r="E142" s="5"/>
      <c r="F142" s="5"/>
      <c r="G142" s="5"/>
      <c r="H142" s="37"/>
      <c r="I142" s="5"/>
      <c r="J142" s="5"/>
      <c r="K142" s="37"/>
      <c r="L142" s="5"/>
      <c r="M142" s="5"/>
      <c r="N142" s="37"/>
      <c r="O142" s="5"/>
      <c r="P142" s="5"/>
      <c r="Q142" s="37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>
      <c r="A143" s="5"/>
      <c r="B143" s="5"/>
      <c r="C143" s="5"/>
      <c r="D143" s="5"/>
      <c r="E143" s="5"/>
      <c r="F143" s="5"/>
      <c r="G143" s="5"/>
      <c r="H143" s="37"/>
      <c r="I143" s="5"/>
      <c r="J143" s="5"/>
      <c r="K143" s="37"/>
      <c r="L143" s="5"/>
      <c r="M143" s="5"/>
      <c r="N143" s="37"/>
      <c r="O143" s="5"/>
      <c r="P143" s="5"/>
      <c r="Q143" s="37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>
      <c r="A144" s="5"/>
      <c r="B144" s="5"/>
      <c r="C144" s="5"/>
      <c r="D144" s="5"/>
      <c r="E144" s="5"/>
      <c r="F144" s="5"/>
      <c r="G144" s="5"/>
      <c r="H144" s="37"/>
      <c r="I144" s="5"/>
      <c r="J144" s="5"/>
      <c r="K144" s="37"/>
      <c r="L144" s="5"/>
      <c r="M144" s="5"/>
      <c r="N144" s="37"/>
      <c r="O144" s="5"/>
      <c r="P144" s="5"/>
      <c r="Q144" s="37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>
      <c r="A145" s="5"/>
      <c r="B145" s="5"/>
      <c r="C145" s="5"/>
      <c r="D145" s="5"/>
      <c r="E145" s="5"/>
      <c r="F145" s="5"/>
      <c r="G145" s="5"/>
      <c r="H145" s="37"/>
      <c r="I145" s="5"/>
      <c r="J145" s="5"/>
      <c r="K145" s="37"/>
      <c r="L145" s="5"/>
      <c r="M145" s="5"/>
      <c r="N145" s="37"/>
      <c r="O145" s="5"/>
      <c r="P145" s="5"/>
      <c r="Q145" s="37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>
      <c r="A146" s="5"/>
      <c r="B146" s="5"/>
      <c r="C146" s="5"/>
      <c r="D146" s="5"/>
      <c r="E146" s="5"/>
      <c r="F146" s="5"/>
      <c r="G146" s="5"/>
      <c r="H146" s="37"/>
      <c r="I146" s="5"/>
      <c r="J146" s="5"/>
      <c r="K146" s="37"/>
      <c r="L146" s="5"/>
      <c r="M146" s="5"/>
      <c r="N146" s="37"/>
      <c r="O146" s="5"/>
      <c r="P146" s="5"/>
      <c r="Q146" s="37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>
      <c r="A147" s="5"/>
      <c r="B147" s="5"/>
      <c r="C147" s="5"/>
      <c r="D147" s="5"/>
      <c r="E147" s="5"/>
      <c r="F147" s="5"/>
      <c r="G147" s="5"/>
      <c r="H147" s="37"/>
      <c r="I147" s="5"/>
      <c r="J147" s="5"/>
      <c r="K147" s="37"/>
      <c r="L147" s="5"/>
      <c r="M147" s="5"/>
      <c r="N147" s="37"/>
      <c r="O147" s="5"/>
      <c r="P147" s="5"/>
      <c r="Q147" s="37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>
      <c r="A148" s="5"/>
      <c r="B148" s="5"/>
      <c r="C148" s="5"/>
      <c r="D148" s="5"/>
      <c r="E148" s="5"/>
      <c r="F148" s="5"/>
      <c r="G148" s="5"/>
      <c r="H148" s="37"/>
      <c r="I148" s="5"/>
      <c r="J148" s="5"/>
      <c r="K148" s="37"/>
      <c r="L148" s="5"/>
      <c r="M148" s="5"/>
      <c r="N148" s="37"/>
      <c r="O148" s="5"/>
      <c r="P148" s="5"/>
      <c r="Q148" s="37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>
      <c r="A149" s="5"/>
      <c r="B149" s="5"/>
      <c r="C149" s="5"/>
      <c r="D149" s="5"/>
      <c r="E149" s="5"/>
      <c r="F149" s="5"/>
      <c r="G149" s="5"/>
      <c r="H149" s="37"/>
      <c r="I149" s="5"/>
      <c r="J149" s="5"/>
      <c r="K149" s="37"/>
      <c r="L149" s="5"/>
      <c r="M149" s="5"/>
      <c r="N149" s="37"/>
      <c r="O149" s="5"/>
      <c r="P149" s="5"/>
      <c r="Q149" s="37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>
      <c r="A150" s="5"/>
      <c r="B150" s="5"/>
      <c r="C150" s="5"/>
      <c r="D150" s="5"/>
      <c r="E150" s="5"/>
      <c r="F150" s="5"/>
      <c r="G150" s="5"/>
      <c r="H150" s="37"/>
      <c r="I150" s="5"/>
      <c r="J150" s="5"/>
      <c r="K150" s="37"/>
      <c r="L150" s="5"/>
      <c r="M150" s="5"/>
      <c r="N150" s="37"/>
      <c r="O150" s="5"/>
      <c r="P150" s="5"/>
      <c r="Q150" s="37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>
      <c r="A151" s="5"/>
      <c r="B151" s="5"/>
      <c r="C151" s="5"/>
      <c r="D151" s="5"/>
      <c r="E151" s="5"/>
      <c r="F151" s="5"/>
      <c r="G151" s="5"/>
      <c r="H151" s="37"/>
      <c r="I151" s="5"/>
      <c r="J151" s="5"/>
      <c r="K151" s="37"/>
      <c r="L151" s="5"/>
      <c r="M151" s="5"/>
      <c r="N151" s="37"/>
      <c r="O151" s="5"/>
      <c r="P151" s="5"/>
      <c r="Q151" s="37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>
      <c r="A152" s="5"/>
      <c r="B152" s="5"/>
      <c r="C152" s="5"/>
      <c r="D152" s="5"/>
      <c r="E152" s="5"/>
      <c r="F152" s="5"/>
      <c r="G152" s="5"/>
      <c r="H152" s="37"/>
      <c r="I152" s="5"/>
      <c r="J152" s="5"/>
      <c r="K152" s="37"/>
      <c r="L152" s="5"/>
      <c r="M152" s="5"/>
      <c r="N152" s="37"/>
      <c r="O152" s="5"/>
      <c r="P152" s="5"/>
      <c r="Q152" s="37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>
      <c r="A153" s="5"/>
      <c r="B153" s="5"/>
      <c r="C153" s="5"/>
      <c r="D153" s="5"/>
      <c r="E153" s="5"/>
      <c r="F153" s="5"/>
      <c r="G153" s="5"/>
      <c r="H153" s="37"/>
      <c r="I153" s="5"/>
      <c r="J153" s="5"/>
      <c r="K153" s="37"/>
      <c r="L153" s="5"/>
      <c r="M153" s="5"/>
      <c r="N153" s="37"/>
      <c r="O153" s="5"/>
      <c r="P153" s="5"/>
      <c r="Q153" s="37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>
      <c r="A154" s="5"/>
      <c r="B154" s="5"/>
      <c r="C154" s="5"/>
      <c r="D154" s="5"/>
      <c r="E154" s="5"/>
      <c r="F154" s="5"/>
      <c r="G154" s="5"/>
      <c r="H154" s="37"/>
      <c r="I154" s="5"/>
      <c r="J154" s="5"/>
      <c r="K154" s="37"/>
      <c r="L154" s="5"/>
      <c r="M154" s="5"/>
      <c r="N154" s="37"/>
      <c r="O154" s="5"/>
      <c r="P154" s="5"/>
      <c r="Q154" s="37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>
      <c r="A155" s="5"/>
      <c r="B155" s="5"/>
      <c r="C155" s="5"/>
      <c r="D155" s="5"/>
      <c r="E155" s="5"/>
      <c r="F155" s="5"/>
      <c r="G155" s="5"/>
      <c r="H155" s="37"/>
      <c r="I155" s="5"/>
      <c r="J155" s="5"/>
      <c r="K155" s="37"/>
      <c r="L155" s="5"/>
      <c r="M155" s="5"/>
      <c r="N155" s="37"/>
      <c r="O155" s="5"/>
      <c r="P155" s="5"/>
      <c r="Q155" s="37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>
      <c r="A156" s="5"/>
      <c r="B156" s="5"/>
      <c r="C156" s="5"/>
      <c r="D156" s="5"/>
      <c r="E156" s="5"/>
      <c r="F156" s="5"/>
      <c r="G156" s="5"/>
      <c r="H156" s="37"/>
      <c r="I156" s="5"/>
      <c r="J156" s="5"/>
      <c r="K156" s="37"/>
      <c r="L156" s="5"/>
      <c r="M156" s="5"/>
      <c r="N156" s="37"/>
      <c r="O156" s="5"/>
      <c r="P156" s="5"/>
      <c r="Q156" s="37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>
      <c r="A157" s="5"/>
      <c r="B157" s="5"/>
      <c r="C157" s="5"/>
      <c r="D157" s="5"/>
      <c r="E157" s="5"/>
      <c r="F157" s="5"/>
      <c r="G157" s="5"/>
      <c r="H157" s="37"/>
      <c r="I157" s="5"/>
      <c r="J157" s="5"/>
      <c r="K157" s="37"/>
      <c r="L157" s="5"/>
      <c r="M157" s="5"/>
      <c r="N157" s="37"/>
      <c r="O157" s="5"/>
      <c r="P157" s="5"/>
      <c r="Q157" s="37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>
      <c r="A158" s="5"/>
      <c r="B158" s="5"/>
      <c r="C158" s="5"/>
      <c r="D158" s="5"/>
      <c r="E158" s="5"/>
      <c r="F158" s="5"/>
      <c r="G158" s="5"/>
      <c r="H158" s="37"/>
      <c r="I158" s="5"/>
      <c r="J158" s="5"/>
      <c r="K158" s="37"/>
      <c r="L158" s="5"/>
      <c r="M158" s="5"/>
      <c r="N158" s="37"/>
      <c r="O158" s="5"/>
      <c r="P158" s="5"/>
      <c r="Q158" s="37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>
      <c r="A159" s="5"/>
      <c r="B159" s="5"/>
      <c r="C159" s="5"/>
      <c r="D159" s="5"/>
      <c r="E159" s="5"/>
      <c r="F159" s="5"/>
      <c r="G159" s="5"/>
      <c r="H159" s="37"/>
      <c r="I159" s="5"/>
      <c r="J159" s="5"/>
      <c r="K159" s="37"/>
      <c r="L159" s="5"/>
      <c r="M159" s="5"/>
      <c r="N159" s="37"/>
      <c r="O159" s="5"/>
      <c r="P159" s="5"/>
      <c r="Q159" s="37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>
      <c r="A160" s="5"/>
      <c r="B160" s="5"/>
      <c r="C160" s="5"/>
      <c r="D160" s="5"/>
      <c r="E160" s="5"/>
      <c r="F160" s="5"/>
      <c r="G160" s="5"/>
      <c r="H160" s="37"/>
      <c r="I160" s="5"/>
      <c r="J160" s="5"/>
      <c r="K160" s="37"/>
      <c r="L160" s="5"/>
      <c r="M160" s="5"/>
      <c r="N160" s="37"/>
      <c r="O160" s="5"/>
      <c r="P160" s="5"/>
      <c r="Q160" s="37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>
      <c r="A161" s="5"/>
      <c r="B161" s="5"/>
      <c r="C161" s="5"/>
      <c r="D161" s="5"/>
      <c r="E161" s="5"/>
      <c r="F161" s="5"/>
      <c r="G161" s="5"/>
      <c r="H161" s="37"/>
      <c r="I161" s="5"/>
      <c r="J161" s="5"/>
      <c r="K161" s="37"/>
      <c r="L161" s="5"/>
      <c r="M161" s="5"/>
      <c r="N161" s="37"/>
      <c r="O161" s="5"/>
      <c r="P161" s="5"/>
      <c r="Q161" s="37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>
      <c r="A162" s="5"/>
      <c r="B162" s="5"/>
      <c r="C162" s="5"/>
      <c r="D162" s="5"/>
      <c r="E162" s="5"/>
      <c r="F162" s="5"/>
      <c r="G162" s="5"/>
      <c r="H162" s="37"/>
      <c r="I162" s="5"/>
      <c r="J162" s="5"/>
      <c r="K162" s="37"/>
      <c r="L162" s="5"/>
      <c r="M162" s="5"/>
      <c r="N162" s="37"/>
      <c r="O162" s="5"/>
      <c r="P162" s="5"/>
      <c r="Q162" s="37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>
      <c r="A163" s="5"/>
      <c r="B163" s="5"/>
      <c r="C163" s="5"/>
      <c r="D163" s="5"/>
      <c r="E163" s="5"/>
      <c r="F163" s="5"/>
      <c r="G163" s="5"/>
      <c r="H163" s="37"/>
      <c r="I163" s="5"/>
      <c r="J163" s="5"/>
      <c r="K163" s="37"/>
      <c r="L163" s="5"/>
      <c r="M163" s="5"/>
      <c r="N163" s="37"/>
      <c r="O163" s="5"/>
      <c r="P163" s="5"/>
      <c r="Q163" s="37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>
      <c r="A164" s="5"/>
      <c r="B164" s="5"/>
      <c r="C164" s="5"/>
      <c r="D164" s="5"/>
      <c r="E164" s="5"/>
      <c r="F164" s="5"/>
      <c r="G164" s="5"/>
      <c r="H164" s="37"/>
      <c r="I164" s="5"/>
      <c r="J164" s="5"/>
      <c r="K164" s="37"/>
      <c r="L164" s="5"/>
      <c r="M164" s="5"/>
      <c r="N164" s="37"/>
      <c r="O164" s="5"/>
      <c r="P164" s="5"/>
      <c r="Q164" s="37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>
      <c r="A165" s="5"/>
      <c r="B165" s="5"/>
      <c r="C165" s="5"/>
      <c r="D165" s="5"/>
      <c r="E165" s="5"/>
      <c r="F165" s="5"/>
      <c r="G165" s="5"/>
      <c r="H165" s="37"/>
      <c r="I165" s="5"/>
      <c r="J165" s="5"/>
      <c r="K165" s="37"/>
      <c r="L165" s="5"/>
      <c r="M165" s="5"/>
      <c r="N165" s="37"/>
      <c r="O165" s="5"/>
      <c r="P165" s="5"/>
      <c r="Q165" s="37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>
      <c r="A166" s="5"/>
      <c r="B166" s="5"/>
      <c r="C166" s="5"/>
      <c r="D166" s="5"/>
      <c r="E166" s="5"/>
      <c r="F166" s="5"/>
      <c r="G166" s="5"/>
      <c r="H166" s="37"/>
      <c r="I166" s="5"/>
      <c r="J166" s="5"/>
      <c r="K166" s="37"/>
      <c r="L166" s="5"/>
      <c r="M166" s="5"/>
      <c r="N166" s="37"/>
      <c r="O166" s="5"/>
      <c r="P166" s="5"/>
      <c r="Q166" s="37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>
      <c r="A167" s="5"/>
      <c r="B167" s="5"/>
      <c r="C167" s="5"/>
      <c r="D167" s="5"/>
      <c r="E167" s="5"/>
      <c r="F167" s="5"/>
      <c r="G167" s="5"/>
      <c r="H167" s="37"/>
      <c r="I167" s="5"/>
      <c r="J167" s="5"/>
      <c r="K167" s="37"/>
      <c r="L167" s="5"/>
      <c r="M167" s="5"/>
      <c r="N167" s="37"/>
      <c r="O167" s="5"/>
      <c r="P167" s="5"/>
      <c r="Q167" s="37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>
      <c r="A168" s="5"/>
      <c r="B168" s="5"/>
      <c r="C168" s="5"/>
      <c r="D168" s="5"/>
      <c r="E168" s="5"/>
      <c r="F168" s="5"/>
      <c r="G168" s="5"/>
      <c r="H168" s="37"/>
      <c r="I168" s="5"/>
      <c r="J168" s="5"/>
      <c r="K168" s="37"/>
      <c r="L168" s="5"/>
      <c r="M168" s="5"/>
      <c r="N168" s="37"/>
      <c r="O168" s="5"/>
      <c r="P168" s="5"/>
      <c r="Q168" s="37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>
      <c r="A169" s="5"/>
      <c r="B169" s="5"/>
      <c r="C169" s="5"/>
      <c r="D169" s="5"/>
      <c r="E169" s="5"/>
      <c r="F169" s="5"/>
      <c r="G169" s="5"/>
      <c r="H169" s="37"/>
      <c r="I169" s="5"/>
      <c r="J169" s="5"/>
      <c r="K169" s="37"/>
      <c r="L169" s="5"/>
      <c r="M169" s="5"/>
      <c r="N169" s="37"/>
      <c r="O169" s="5"/>
      <c r="P169" s="5"/>
      <c r="Q169" s="37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>
      <c r="A170" s="5"/>
      <c r="B170" s="5"/>
      <c r="C170" s="5"/>
      <c r="D170" s="5"/>
      <c r="E170" s="5"/>
      <c r="F170" s="5"/>
      <c r="G170" s="5"/>
      <c r="H170" s="37"/>
      <c r="I170" s="5"/>
      <c r="J170" s="5"/>
      <c r="K170" s="37"/>
      <c r="L170" s="5"/>
      <c r="M170" s="5"/>
      <c r="N170" s="37"/>
      <c r="O170" s="5"/>
      <c r="P170" s="5"/>
      <c r="Q170" s="37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>
      <c r="A171" s="5"/>
      <c r="B171" s="5"/>
      <c r="C171" s="5"/>
      <c r="D171" s="5"/>
      <c r="E171" s="5"/>
      <c r="F171" s="5"/>
      <c r="G171" s="5"/>
      <c r="H171" s="37"/>
      <c r="I171" s="5"/>
      <c r="J171" s="5"/>
      <c r="K171" s="37"/>
      <c r="L171" s="5"/>
      <c r="M171" s="5"/>
      <c r="N171" s="37"/>
      <c r="O171" s="5"/>
      <c r="P171" s="5"/>
      <c r="Q171" s="37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>
      <c r="A172" s="5"/>
      <c r="B172" s="5"/>
      <c r="C172" s="5"/>
      <c r="D172" s="5"/>
      <c r="E172" s="5"/>
      <c r="F172" s="5"/>
      <c r="G172" s="5"/>
      <c r="H172" s="37"/>
      <c r="I172" s="5"/>
      <c r="J172" s="5"/>
      <c r="K172" s="37"/>
      <c r="L172" s="5"/>
      <c r="M172" s="5"/>
      <c r="N172" s="37"/>
      <c r="O172" s="5"/>
      <c r="P172" s="5"/>
      <c r="Q172" s="37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>
      <c r="A173" s="5"/>
      <c r="B173" s="5"/>
      <c r="C173" s="5"/>
      <c r="D173" s="5"/>
      <c r="E173" s="5"/>
      <c r="F173" s="5"/>
      <c r="G173" s="5"/>
      <c r="H173" s="37"/>
      <c r="I173" s="5"/>
      <c r="J173" s="5"/>
      <c r="K173" s="37"/>
      <c r="L173" s="5"/>
      <c r="M173" s="5"/>
      <c r="N173" s="37"/>
      <c r="O173" s="5"/>
      <c r="P173" s="5"/>
      <c r="Q173" s="37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>
      <c r="A174" s="5"/>
      <c r="B174" s="5"/>
      <c r="C174" s="5"/>
      <c r="D174" s="5"/>
      <c r="E174" s="5"/>
      <c r="F174" s="5"/>
      <c r="G174" s="5"/>
      <c r="H174" s="37"/>
      <c r="I174" s="5"/>
      <c r="J174" s="5"/>
      <c r="K174" s="37"/>
      <c r="L174" s="5"/>
      <c r="M174" s="5"/>
      <c r="N174" s="37"/>
      <c r="O174" s="5"/>
      <c r="P174" s="5"/>
      <c r="Q174" s="37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>
      <c r="A175" s="5"/>
      <c r="B175" s="5"/>
      <c r="C175" s="5"/>
      <c r="D175" s="5"/>
      <c r="E175" s="5"/>
      <c r="F175" s="5"/>
      <c r="G175" s="5"/>
      <c r="H175" s="37"/>
      <c r="I175" s="5"/>
      <c r="J175" s="5"/>
      <c r="K175" s="37"/>
      <c r="L175" s="5"/>
      <c r="M175" s="5"/>
      <c r="N175" s="37"/>
      <c r="O175" s="5"/>
      <c r="P175" s="5"/>
      <c r="Q175" s="37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>
      <c r="A176" s="5"/>
      <c r="B176" s="5"/>
      <c r="C176" s="5"/>
      <c r="D176" s="5"/>
      <c r="E176" s="5"/>
      <c r="F176" s="5"/>
      <c r="G176" s="5"/>
      <c r="H176" s="37"/>
      <c r="I176" s="5"/>
      <c r="J176" s="5"/>
      <c r="K176" s="37"/>
      <c r="L176" s="5"/>
      <c r="M176" s="5"/>
      <c r="N176" s="37"/>
      <c r="O176" s="5"/>
      <c r="P176" s="5"/>
      <c r="Q176" s="37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>
      <c r="A177" s="5"/>
      <c r="B177" s="5"/>
      <c r="C177" s="5"/>
      <c r="D177" s="5"/>
      <c r="E177" s="5"/>
      <c r="F177" s="5"/>
      <c r="G177" s="5"/>
      <c r="H177" s="37"/>
      <c r="I177" s="5"/>
      <c r="J177" s="5"/>
      <c r="K177" s="37"/>
      <c r="L177" s="5"/>
      <c r="M177" s="5"/>
      <c r="N177" s="37"/>
      <c r="O177" s="5"/>
      <c r="P177" s="5"/>
      <c r="Q177" s="37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>
      <c r="A178" s="5"/>
      <c r="B178" s="5"/>
      <c r="C178" s="5"/>
      <c r="D178" s="5"/>
      <c r="E178" s="5"/>
      <c r="F178" s="5"/>
      <c r="G178" s="5"/>
      <c r="H178" s="37"/>
      <c r="I178" s="5"/>
      <c r="J178" s="5"/>
      <c r="K178" s="37"/>
      <c r="L178" s="5"/>
      <c r="M178" s="5"/>
      <c r="N178" s="37"/>
      <c r="O178" s="5"/>
      <c r="P178" s="5"/>
      <c r="Q178" s="37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>
      <c r="A179" s="5"/>
      <c r="B179" s="5"/>
      <c r="C179" s="5"/>
      <c r="D179" s="5"/>
      <c r="E179" s="5"/>
      <c r="F179" s="5"/>
      <c r="G179" s="5"/>
      <c r="H179" s="37"/>
      <c r="I179" s="5"/>
      <c r="J179" s="5"/>
      <c r="K179" s="37"/>
      <c r="L179" s="5"/>
      <c r="M179" s="5"/>
      <c r="N179" s="37"/>
      <c r="O179" s="5"/>
      <c r="P179" s="5"/>
      <c r="Q179" s="37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>
      <c r="A180" s="5"/>
      <c r="B180" s="5"/>
      <c r="C180" s="5"/>
      <c r="D180" s="5"/>
      <c r="E180" s="5"/>
      <c r="F180" s="5"/>
      <c r="G180" s="5"/>
      <c r="H180" s="37"/>
      <c r="I180" s="5"/>
      <c r="J180" s="5"/>
      <c r="K180" s="37"/>
      <c r="L180" s="5"/>
      <c r="M180" s="5"/>
      <c r="N180" s="37"/>
      <c r="O180" s="5"/>
      <c r="P180" s="5"/>
      <c r="Q180" s="37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>
      <c r="A181" s="5"/>
      <c r="B181" s="5"/>
      <c r="C181" s="5"/>
      <c r="D181" s="5"/>
      <c r="E181" s="5"/>
      <c r="F181" s="5"/>
      <c r="G181" s="5"/>
      <c r="H181" s="37"/>
      <c r="I181" s="5"/>
      <c r="J181" s="5"/>
      <c r="K181" s="37"/>
      <c r="L181" s="5"/>
      <c r="M181" s="5"/>
      <c r="N181" s="37"/>
      <c r="O181" s="5"/>
      <c r="P181" s="5"/>
      <c r="Q181" s="37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>
      <c r="A182" s="5"/>
      <c r="B182" s="5"/>
      <c r="C182" s="5"/>
      <c r="D182" s="5"/>
      <c r="E182" s="5"/>
      <c r="F182" s="5"/>
      <c r="G182" s="5"/>
      <c r="H182" s="37"/>
      <c r="I182" s="5"/>
      <c r="J182" s="5"/>
      <c r="K182" s="37"/>
      <c r="L182" s="5"/>
      <c r="M182" s="5"/>
      <c r="N182" s="37"/>
      <c r="O182" s="5"/>
      <c r="P182" s="5"/>
      <c r="Q182" s="37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>
      <c r="A183" s="5"/>
      <c r="B183" s="5"/>
      <c r="C183" s="5"/>
      <c r="D183" s="5"/>
      <c r="E183" s="5"/>
      <c r="F183" s="5"/>
      <c r="G183" s="5"/>
      <c r="H183" s="37"/>
      <c r="I183" s="5"/>
      <c r="J183" s="5"/>
      <c r="K183" s="37"/>
      <c r="L183" s="5"/>
      <c r="M183" s="5"/>
      <c r="N183" s="37"/>
      <c r="O183" s="5"/>
      <c r="P183" s="5"/>
      <c r="Q183" s="37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>
      <c r="A184" s="5"/>
      <c r="B184" s="5"/>
      <c r="C184" s="5"/>
      <c r="D184" s="5"/>
      <c r="E184" s="5"/>
      <c r="F184" s="5"/>
      <c r="G184" s="5"/>
      <c r="H184" s="37"/>
      <c r="I184" s="5"/>
      <c r="J184" s="5"/>
      <c r="K184" s="37"/>
      <c r="L184" s="5"/>
      <c r="M184" s="5"/>
      <c r="N184" s="37"/>
      <c r="O184" s="5"/>
      <c r="P184" s="5"/>
      <c r="Q184" s="37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>
      <c r="A185" s="5"/>
      <c r="B185" s="5"/>
      <c r="C185" s="5"/>
      <c r="D185" s="5"/>
      <c r="E185" s="5"/>
      <c r="F185" s="5"/>
      <c r="G185" s="5"/>
      <c r="H185" s="37"/>
      <c r="I185" s="5"/>
      <c r="J185" s="5"/>
      <c r="K185" s="37"/>
      <c r="L185" s="5"/>
      <c r="M185" s="5"/>
      <c r="N185" s="37"/>
      <c r="O185" s="5"/>
      <c r="P185" s="5"/>
      <c r="Q185" s="37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>
      <c r="A186" s="5"/>
      <c r="B186" s="5"/>
      <c r="C186" s="5"/>
      <c r="D186" s="5"/>
      <c r="E186" s="5"/>
      <c r="F186" s="5"/>
      <c r="G186" s="5"/>
      <c r="H186" s="37"/>
      <c r="I186" s="5"/>
      <c r="J186" s="5"/>
      <c r="K186" s="37"/>
      <c r="L186" s="5"/>
      <c r="M186" s="5"/>
      <c r="N186" s="37"/>
      <c r="O186" s="5"/>
      <c r="P186" s="5"/>
      <c r="Q186" s="37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>
      <c r="A187" s="5"/>
      <c r="B187" s="5"/>
      <c r="C187" s="5"/>
      <c r="D187" s="5"/>
      <c r="E187" s="5"/>
      <c r="F187" s="5"/>
      <c r="G187" s="5"/>
      <c r="H187" s="37"/>
      <c r="I187" s="5"/>
      <c r="J187" s="5"/>
      <c r="K187" s="37"/>
      <c r="L187" s="5"/>
      <c r="M187" s="5"/>
      <c r="N187" s="37"/>
      <c r="O187" s="5"/>
      <c r="P187" s="5"/>
      <c r="Q187" s="37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>
      <c r="A188" s="5"/>
      <c r="B188" s="5"/>
      <c r="C188" s="5"/>
      <c r="D188" s="5"/>
      <c r="E188" s="5"/>
      <c r="F188" s="5"/>
      <c r="G188" s="5"/>
      <c r="H188" s="37"/>
      <c r="I188" s="5"/>
      <c r="J188" s="5"/>
      <c r="K188" s="37"/>
      <c r="L188" s="5"/>
      <c r="M188" s="5"/>
      <c r="N188" s="37"/>
      <c r="O188" s="5"/>
      <c r="P188" s="5"/>
      <c r="Q188" s="37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>
      <c r="A189" s="5"/>
      <c r="B189" s="5"/>
      <c r="C189" s="5"/>
      <c r="D189" s="5"/>
      <c r="E189" s="5"/>
      <c r="F189" s="5"/>
      <c r="G189" s="5"/>
      <c r="H189" s="37"/>
      <c r="I189" s="5"/>
      <c r="J189" s="5"/>
      <c r="K189" s="37"/>
      <c r="L189" s="5"/>
      <c r="M189" s="5"/>
      <c r="N189" s="37"/>
      <c r="O189" s="5"/>
      <c r="P189" s="5"/>
      <c r="Q189" s="37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>
      <c r="A190" s="5"/>
      <c r="B190" s="5"/>
      <c r="C190" s="5"/>
      <c r="D190" s="5"/>
      <c r="E190" s="5"/>
      <c r="F190" s="5"/>
      <c r="G190" s="5"/>
      <c r="H190" s="37"/>
      <c r="I190" s="5"/>
      <c r="J190" s="5"/>
      <c r="K190" s="37"/>
      <c r="L190" s="5"/>
      <c r="M190" s="5"/>
      <c r="N190" s="37"/>
      <c r="O190" s="5"/>
      <c r="P190" s="5"/>
      <c r="Q190" s="37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>
      <c r="A191" s="5"/>
      <c r="B191" s="5"/>
      <c r="C191" s="5"/>
      <c r="D191" s="5"/>
      <c r="E191" s="5"/>
      <c r="F191" s="5"/>
      <c r="G191" s="5"/>
      <c r="H191" s="37"/>
      <c r="I191" s="5"/>
      <c r="J191" s="5"/>
      <c r="K191" s="37"/>
      <c r="L191" s="5"/>
      <c r="M191" s="5"/>
      <c r="N191" s="37"/>
      <c r="O191" s="5"/>
      <c r="P191" s="5"/>
      <c r="Q191" s="37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>
      <c r="A192" s="5"/>
      <c r="B192" s="5"/>
      <c r="C192" s="5"/>
      <c r="D192" s="5"/>
      <c r="E192" s="5"/>
      <c r="F192" s="5"/>
      <c r="G192" s="5"/>
      <c r="H192" s="37"/>
      <c r="I192" s="5"/>
      <c r="J192" s="5"/>
      <c r="K192" s="37"/>
      <c r="L192" s="5"/>
      <c r="M192" s="5"/>
      <c r="N192" s="37"/>
      <c r="O192" s="5"/>
      <c r="P192" s="5"/>
      <c r="Q192" s="37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>
      <c r="A193" s="5"/>
      <c r="B193" s="5"/>
      <c r="C193" s="5"/>
      <c r="D193" s="5"/>
      <c r="E193" s="5"/>
      <c r="F193" s="5"/>
      <c r="G193" s="5"/>
      <c r="H193" s="37"/>
      <c r="I193" s="5"/>
      <c r="J193" s="5"/>
      <c r="K193" s="37"/>
      <c r="L193" s="5"/>
      <c r="M193" s="5"/>
      <c r="N193" s="37"/>
      <c r="O193" s="5"/>
      <c r="P193" s="5"/>
      <c r="Q193" s="37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>
      <c r="A194" s="5"/>
      <c r="B194" s="5"/>
      <c r="C194" s="5"/>
      <c r="D194" s="5"/>
      <c r="E194" s="5"/>
      <c r="F194" s="5"/>
      <c r="G194" s="5"/>
      <c r="H194" s="37"/>
      <c r="I194" s="5"/>
      <c r="J194" s="5"/>
      <c r="K194" s="37"/>
      <c r="L194" s="5"/>
      <c r="M194" s="5"/>
      <c r="N194" s="37"/>
      <c r="O194" s="5"/>
      <c r="P194" s="5"/>
      <c r="Q194" s="37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>
      <c r="A195" s="5"/>
      <c r="B195" s="5"/>
      <c r="C195" s="5"/>
      <c r="D195" s="5"/>
      <c r="E195" s="5"/>
      <c r="F195" s="5"/>
      <c r="G195" s="5"/>
      <c r="H195" s="37"/>
      <c r="I195" s="5"/>
      <c r="J195" s="5"/>
      <c r="K195" s="37"/>
      <c r="L195" s="5"/>
      <c r="M195" s="5"/>
      <c r="N195" s="37"/>
      <c r="O195" s="5"/>
      <c r="P195" s="5"/>
      <c r="Q195" s="37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>
      <c r="A196" s="5"/>
      <c r="B196" s="5"/>
      <c r="C196" s="5"/>
      <c r="D196" s="5"/>
      <c r="E196" s="5"/>
      <c r="F196" s="5"/>
      <c r="G196" s="5"/>
      <c r="H196" s="37"/>
      <c r="I196" s="5"/>
      <c r="J196" s="5"/>
      <c r="K196" s="37"/>
      <c r="L196" s="5"/>
      <c r="M196" s="5"/>
      <c r="N196" s="37"/>
      <c r="O196" s="5"/>
      <c r="P196" s="5"/>
      <c r="Q196" s="37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>
      <c r="A197" s="5"/>
      <c r="B197" s="5"/>
      <c r="C197" s="5"/>
      <c r="D197" s="5"/>
      <c r="E197" s="5"/>
      <c r="F197" s="5"/>
      <c r="G197" s="5"/>
      <c r="H197" s="37"/>
      <c r="I197" s="5"/>
      <c r="J197" s="5"/>
      <c r="K197" s="37"/>
      <c r="L197" s="5"/>
      <c r="M197" s="5"/>
      <c r="N197" s="37"/>
      <c r="O197" s="5"/>
      <c r="P197" s="5"/>
      <c r="Q197" s="37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>
      <c r="A198" s="5"/>
      <c r="B198" s="5"/>
      <c r="C198" s="5"/>
      <c r="D198" s="5"/>
      <c r="E198" s="5"/>
      <c r="F198" s="5"/>
      <c r="G198" s="5"/>
      <c r="H198" s="37"/>
      <c r="I198" s="5"/>
      <c r="J198" s="5"/>
      <c r="K198" s="37"/>
      <c r="L198" s="5"/>
      <c r="M198" s="5"/>
      <c r="N198" s="37"/>
      <c r="O198" s="5"/>
      <c r="P198" s="5"/>
      <c r="Q198" s="37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>
      <c r="A199" s="5"/>
      <c r="B199" s="5"/>
      <c r="C199" s="5"/>
      <c r="D199" s="5"/>
      <c r="E199" s="5"/>
      <c r="F199" s="5"/>
      <c r="G199" s="5"/>
      <c r="H199" s="37"/>
      <c r="I199" s="5"/>
      <c r="J199" s="5"/>
      <c r="K199" s="37"/>
      <c r="L199" s="5"/>
      <c r="M199" s="5"/>
      <c r="N199" s="37"/>
      <c r="O199" s="5"/>
      <c r="P199" s="5"/>
      <c r="Q199" s="37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>
      <c r="A200" s="5"/>
      <c r="B200" s="5"/>
      <c r="C200" s="5"/>
      <c r="D200" s="5"/>
      <c r="E200" s="5"/>
      <c r="F200" s="5"/>
      <c r="G200" s="5"/>
      <c r="H200" s="37"/>
      <c r="I200" s="5"/>
      <c r="J200" s="5"/>
      <c r="K200" s="37"/>
      <c r="L200" s="5"/>
      <c r="M200" s="5"/>
      <c r="N200" s="37"/>
      <c r="O200" s="5"/>
      <c r="P200" s="5"/>
      <c r="Q200" s="37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>
      <c r="A201" s="5"/>
      <c r="B201" s="5"/>
      <c r="C201" s="5"/>
      <c r="D201" s="5"/>
      <c r="E201" s="5"/>
      <c r="F201" s="5"/>
      <c r="G201" s="5"/>
      <c r="H201" s="37"/>
      <c r="I201" s="5"/>
      <c r="J201" s="5"/>
      <c r="K201" s="37"/>
      <c r="L201" s="5"/>
      <c r="M201" s="5"/>
      <c r="N201" s="37"/>
      <c r="O201" s="5"/>
      <c r="P201" s="5"/>
      <c r="Q201" s="37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>
      <c r="A202" s="5"/>
      <c r="B202" s="5"/>
      <c r="C202" s="5"/>
      <c r="D202" s="5"/>
      <c r="E202" s="5"/>
      <c r="F202" s="5"/>
      <c r="G202" s="5"/>
      <c r="H202" s="37"/>
      <c r="I202" s="5"/>
      <c r="J202" s="5"/>
      <c r="K202" s="37"/>
      <c r="L202" s="5"/>
      <c r="M202" s="5"/>
      <c r="N202" s="37"/>
      <c r="O202" s="5"/>
      <c r="P202" s="5"/>
      <c r="Q202" s="37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>
      <c r="A203" s="5"/>
      <c r="B203" s="5"/>
      <c r="C203" s="5"/>
      <c r="D203" s="5"/>
      <c r="E203" s="5"/>
      <c r="F203" s="5"/>
      <c r="G203" s="5"/>
      <c r="H203" s="37"/>
      <c r="I203" s="5"/>
      <c r="J203" s="5"/>
      <c r="K203" s="37"/>
      <c r="L203" s="5"/>
      <c r="M203" s="5"/>
      <c r="N203" s="37"/>
      <c r="O203" s="5"/>
      <c r="P203" s="5"/>
      <c r="Q203" s="37"/>
      <c r="R203" s="5"/>
      <c r="S203" s="5"/>
      <c r="T203" s="5"/>
      <c r="U203" s="5"/>
      <c r="V203" s="5"/>
      <c r="W203" s="5"/>
      <c r="X203" s="5"/>
      <c r="Y203" s="5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>
      <c r="A204" s="5"/>
      <c r="B204" s="5"/>
      <c r="C204" s="5"/>
      <c r="D204" s="5"/>
      <c r="E204" s="5"/>
      <c r="F204" s="5"/>
      <c r="G204" s="5"/>
      <c r="H204" s="37"/>
      <c r="I204" s="5"/>
      <c r="J204" s="5"/>
      <c r="K204" s="37"/>
      <c r="L204" s="5"/>
      <c r="M204" s="5"/>
      <c r="N204" s="37"/>
      <c r="O204" s="5"/>
      <c r="P204" s="5"/>
      <c r="Q204" s="37"/>
      <c r="R204" s="5"/>
      <c r="S204" s="5"/>
      <c r="T204" s="5"/>
      <c r="U204" s="5"/>
      <c r="V204" s="5"/>
      <c r="W204" s="5"/>
      <c r="X204" s="5"/>
      <c r="Y204" s="5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>
      <c r="A205" s="5"/>
      <c r="B205" s="5"/>
      <c r="C205" s="5"/>
      <c r="D205" s="5"/>
      <c r="E205" s="5"/>
      <c r="F205" s="5"/>
      <c r="G205" s="5"/>
      <c r="H205" s="37"/>
      <c r="I205" s="5"/>
      <c r="J205" s="5"/>
      <c r="K205" s="37"/>
      <c r="L205" s="5"/>
      <c r="M205" s="5"/>
      <c r="N205" s="37"/>
      <c r="O205" s="5"/>
      <c r="P205" s="5"/>
      <c r="Q205" s="37"/>
      <c r="R205" s="5"/>
      <c r="S205" s="5"/>
      <c r="T205" s="5"/>
      <c r="U205" s="5"/>
      <c r="V205" s="5"/>
      <c r="W205" s="5"/>
      <c r="X205" s="5"/>
      <c r="Y205" s="5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>
      <c r="A206" s="5"/>
      <c r="B206" s="5"/>
      <c r="C206" s="5"/>
      <c r="D206" s="5"/>
      <c r="E206" s="5"/>
      <c r="F206" s="5"/>
      <c r="G206" s="5"/>
      <c r="H206" s="37"/>
      <c r="I206" s="5"/>
      <c r="J206" s="5"/>
      <c r="K206" s="37"/>
      <c r="L206" s="5"/>
      <c r="M206" s="5"/>
      <c r="N206" s="37"/>
      <c r="O206" s="5"/>
      <c r="P206" s="5"/>
      <c r="Q206" s="37"/>
      <c r="R206" s="5"/>
      <c r="S206" s="5"/>
      <c r="T206" s="5"/>
      <c r="U206" s="5"/>
      <c r="V206" s="5"/>
      <c r="W206" s="5"/>
      <c r="X206" s="5"/>
      <c r="Y206" s="5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>
      <c r="A207" s="5"/>
      <c r="B207" s="5"/>
      <c r="C207" s="5"/>
      <c r="D207" s="5"/>
      <c r="E207" s="5"/>
      <c r="F207" s="5"/>
      <c r="G207" s="5"/>
      <c r="H207" s="37"/>
      <c r="I207" s="5"/>
      <c r="J207" s="5"/>
      <c r="K207" s="37"/>
      <c r="L207" s="5"/>
      <c r="M207" s="5"/>
      <c r="N207" s="37"/>
      <c r="O207" s="5"/>
      <c r="P207" s="5"/>
      <c r="Q207" s="37"/>
      <c r="R207" s="5"/>
      <c r="S207" s="5"/>
      <c r="T207" s="5"/>
      <c r="U207" s="5"/>
      <c r="V207" s="5"/>
      <c r="W207" s="5"/>
      <c r="X207" s="5"/>
      <c r="Y207" s="5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>
      <c r="A208" s="5"/>
      <c r="B208" s="5"/>
      <c r="C208" s="5"/>
      <c r="D208" s="5"/>
      <c r="E208" s="5"/>
      <c r="F208" s="5"/>
      <c r="G208" s="5"/>
      <c r="H208" s="37"/>
      <c r="I208" s="5"/>
      <c r="J208" s="5"/>
      <c r="K208" s="37"/>
      <c r="L208" s="5"/>
      <c r="M208" s="5"/>
      <c r="N208" s="37"/>
      <c r="O208" s="5"/>
      <c r="P208" s="5"/>
      <c r="Q208" s="37"/>
      <c r="R208" s="5"/>
      <c r="S208" s="5"/>
      <c r="T208" s="5"/>
      <c r="U208" s="5"/>
      <c r="V208" s="5"/>
      <c r="W208" s="5"/>
      <c r="X208" s="5"/>
      <c r="Y208" s="5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>
      <c r="A209" s="5"/>
      <c r="B209" s="5"/>
      <c r="C209" s="5"/>
      <c r="D209" s="5"/>
      <c r="E209" s="5"/>
      <c r="F209" s="5"/>
      <c r="G209" s="5"/>
      <c r="H209" s="37"/>
      <c r="I209" s="5"/>
      <c r="J209" s="5"/>
      <c r="K209" s="37"/>
      <c r="L209" s="5"/>
      <c r="M209" s="5"/>
      <c r="N209" s="37"/>
      <c r="O209" s="5"/>
      <c r="P209" s="5"/>
      <c r="Q209" s="37"/>
      <c r="R209" s="5"/>
      <c r="S209" s="5"/>
      <c r="T209" s="5"/>
      <c r="U209" s="5"/>
      <c r="V209" s="5"/>
      <c r="W209" s="5"/>
      <c r="X209" s="5"/>
      <c r="Y209" s="5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>
      <c r="A210" s="5"/>
      <c r="B210" s="5"/>
      <c r="C210" s="5"/>
      <c r="D210" s="5"/>
      <c r="E210" s="5"/>
      <c r="F210" s="5"/>
      <c r="G210" s="5"/>
      <c r="H210" s="37"/>
      <c r="I210" s="5"/>
      <c r="J210" s="5"/>
      <c r="K210" s="37"/>
      <c r="L210" s="5"/>
      <c r="M210" s="5"/>
      <c r="N210" s="37"/>
      <c r="O210" s="5"/>
      <c r="P210" s="5"/>
      <c r="Q210" s="37"/>
      <c r="R210" s="5"/>
      <c r="S210" s="5"/>
      <c r="T210" s="5"/>
      <c r="U210" s="5"/>
      <c r="V210" s="5"/>
      <c r="W210" s="5"/>
      <c r="X210" s="5"/>
      <c r="Y210" s="5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>
      <c r="A211" s="5"/>
      <c r="B211" s="5"/>
      <c r="C211" s="5"/>
      <c r="D211" s="5"/>
      <c r="E211" s="5"/>
      <c r="F211" s="5"/>
      <c r="G211" s="5"/>
      <c r="H211" s="37"/>
      <c r="I211" s="5"/>
      <c r="J211" s="5"/>
      <c r="K211" s="37"/>
      <c r="L211" s="5"/>
      <c r="M211" s="5"/>
      <c r="N211" s="37"/>
      <c r="O211" s="5"/>
      <c r="P211" s="5"/>
      <c r="Q211" s="37"/>
      <c r="R211" s="5"/>
      <c r="S211" s="5"/>
      <c r="T211" s="5"/>
      <c r="U211" s="5"/>
      <c r="V211" s="5"/>
      <c r="W211" s="5"/>
      <c r="X211" s="5"/>
      <c r="Y211" s="5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>
      <c r="A212" s="5"/>
      <c r="B212" s="5"/>
      <c r="C212" s="5"/>
      <c r="D212" s="5"/>
      <c r="E212" s="5"/>
      <c r="F212" s="5"/>
      <c r="G212" s="5"/>
      <c r="H212" s="37"/>
      <c r="I212" s="5"/>
      <c r="J212" s="5"/>
      <c r="K212" s="37"/>
      <c r="L212" s="5"/>
      <c r="M212" s="5"/>
      <c r="N212" s="37"/>
      <c r="O212" s="5"/>
      <c r="P212" s="5"/>
      <c r="Q212" s="37"/>
      <c r="R212" s="5"/>
      <c r="S212" s="5"/>
      <c r="T212" s="5"/>
      <c r="U212" s="5"/>
      <c r="V212" s="5"/>
      <c r="W212" s="5"/>
      <c r="X212" s="5"/>
      <c r="Y212" s="5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>
      <c r="A213" s="5"/>
      <c r="B213" s="5"/>
      <c r="C213" s="5"/>
      <c r="D213" s="5"/>
      <c r="E213" s="5"/>
      <c r="F213" s="5"/>
      <c r="G213" s="5"/>
      <c r="H213" s="37"/>
      <c r="I213" s="5"/>
      <c r="J213" s="5"/>
      <c r="K213" s="37"/>
      <c r="L213" s="5"/>
      <c r="M213" s="5"/>
      <c r="N213" s="37"/>
      <c r="O213" s="5"/>
      <c r="P213" s="5"/>
      <c r="Q213" s="37"/>
      <c r="R213" s="5"/>
      <c r="S213" s="5"/>
      <c r="T213" s="5"/>
      <c r="U213" s="5"/>
      <c r="V213" s="5"/>
      <c r="W213" s="5"/>
      <c r="X213" s="5"/>
      <c r="Y213" s="5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>
      <c r="A214" s="5"/>
      <c r="B214" s="5"/>
      <c r="C214" s="5"/>
      <c r="D214" s="5"/>
      <c r="E214" s="5"/>
      <c r="F214" s="5"/>
      <c r="G214" s="5"/>
      <c r="H214" s="37"/>
      <c r="I214" s="5"/>
      <c r="J214" s="5"/>
      <c r="K214" s="37"/>
      <c r="L214" s="5"/>
      <c r="M214" s="5"/>
      <c r="N214" s="37"/>
      <c r="O214" s="5"/>
      <c r="P214" s="5"/>
      <c r="Q214" s="37"/>
      <c r="R214" s="5"/>
      <c r="S214" s="5"/>
      <c r="T214" s="5"/>
      <c r="U214" s="5"/>
      <c r="V214" s="5"/>
      <c r="W214" s="5"/>
      <c r="X214" s="5"/>
      <c r="Y214" s="5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>
      <c r="A215" s="5"/>
      <c r="B215" s="5"/>
      <c r="C215" s="5"/>
      <c r="D215" s="5"/>
      <c r="E215" s="5"/>
      <c r="F215" s="5"/>
      <c r="G215" s="5"/>
      <c r="H215" s="37"/>
      <c r="I215" s="5"/>
      <c r="J215" s="5"/>
      <c r="K215" s="37"/>
      <c r="L215" s="5"/>
      <c r="M215" s="5"/>
      <c r="N215" s="37"/>
      <c r="O215" s="5"/>
      <c r="P215" s="5"/>
      <c r="Q215" s="37"/>
      <c r="R215" s="5"/>
      <c r="S215" s="5"/>
      <c r="T215" s="5"/>
      <c r="U215" s="5"/>
      <c r="V215" s="5"/>
      <c r="W215" s="5"/>
      <c r="X215" s="5"/>
      <c r="Y215" s="5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>
      <c r="A216" s="5"/>
      <c r="B216" s="5"/>
      <c r="C216" s="5"/>
      <c r="D216" s="5"/>
      <c r="E216" s="5"/>
      <c r="F216" s="5"/>
      <c r="G216" s="5"/>
      <c r="H216" s="37"/>
      <c r="I216" s="5"/>
      <c r="J216" s="5"/>
      <c r="K216" s="37"/>
      <c r="L216" s="5"/>
      <c r="M216" s="5"/>
      <c r="N216" s="37"/>
      <c r="O216" s="5"/>
      <c r="P216" s="5"/>
      <c r="Q216" s="37"/>
      <c r="R216" s="5"/>
      <c r="S216" s="5"/>
      <c r="T216" s="5"/>
      <c r="U216" s="5"/>
      <c r="V216" s="5"/>
      <c r="W216" s="5"/>
      <c r="X216" s="5"/>
      <c r="Y216" s="5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>
      <c r="A217" s="5"/>
      <c r="B217" s="5"/>
      <c r="C217" s="5"/>
      <c r="D217" s="5"/>
      <c r="E217" s="5"/>
      <c r="F217" s="5"/>
      <c r="G217" s="5"/>
      <c r="H217" s="37"/>
      <c r="I217" s="5"/>
      <c r="J217" s="5"/>
      <c r="K217" s="37"/>
      <c r="L217" s="5"/>
      <c r="M217" s="5"/>
      <c r="N217" s="37"/>
      <c r="O217" s="5"/>
      <c r="P217" s="5"/>
      <c r="Q217" s="37"/>
      <c r="R217" s="5"/>
      <c r="S217" s="5"/>
      <c r="T217" s="5"/>
      <c r="U217" s="5"/>
      <c r="V217" s="5"/>
      <c r="W217" s="5"/>
      <c r="X217" s="5"/>
      <c r="Y217" s="5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>
      <c r="A218" s="5"/>
      <c r="B218" s="5"/>
      <c r="C218" s="5"/>
      <c r="D218" s="5"/>
      <c r="E218" s="5"/>
      <c r="F218" s="5"/>
      <c r="G218" s="5"/>
      <c r="H218" s="37"/>
      <c r="I218" s="5"/>
      <c r="J218" s="5"/>
      <c r="K218" s="37"/>
      <c r="L218" s="5"/>
      <c r="M218" s="5"/>
      <c r="N218" s="37"/>
      <c r="O218" s="5"/>
      <c r="P218" s="5"/>
      <c r="Q218" s="37"/>
      <c r="R218" s="5"/>
      <c r="S218" s="5"/>
      <c r="T218" s="5"/>
      <c r="U218" s="5"/>
      <c r="V218" s="5"/>
      <c r="W218" s="5"/>
      <c r="X218" s="5"/>
      <c r="Y218" s="5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>
      <c r="A219" s="5"/>
      <c r="B219" s="5"/>
      <c r="C219" s="5"/>
      <c r="D219" s="5"/>
      <c r="E219" s="5"/>
      <c r="F219" s="5"/>
      <c r="G219" s="5"/>
      <c r="H219" s="37"/>
      <c r="I219" s="5"/>
      <c r="J219" s="5"/>
      <c r="K219" s="37"/>
      <c r="L219" s="5"/>
      <c r="M219" s="5"/>
      <c r="N219" s="37"/>
      <c r="O219" s="5"/>
      <c r="P219" s="5"/>
      <c r="Q219" s="37"/>
      <c r="R219" s="5"/>
      <c r="S219" s="5"/>
      <c r="T219" s="5"/>
      <c r="U219" s="5"/>
      <c r="V219" s="5"/>
      <c r="W219" s="5"/>
      <c r="X219" s="5"/>
      <c r="Y219" s="5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>
      <c r="A220" s="5"/>
      <c r="B220" s="5"/>
      <c r="C220" s="5"/>
      <c r="D220" s="5"/>
      <c r="E220" s="5"/>
      <c r="F220" s="5"/>
      <c r="G220" s="5"/>
      <c r="H220" s="37"/>
      <c r="I220" s="5"/>
      <c r="J220" s="5"/>
      <c r="K220" s="37"/>
      <c r="L220" s="5"/>
      <c r="M220" s="5"/>
      <c r="N220" s="37"/>
      <c r="O220" s="5"/>
      <c r="P220" s="5"/>
      <c r="Q220" s="37"/>
      <c r="R220" s="5"/>
      <c r="S220" s="5"/>
      <c r="T220" s="5"/>
      <c r="U220" s="5"/>
      <c r="V220" s="5"/>
      <c r="W220" s="5"/>
      <c r="X220" s="5"/>
      <c r="Y220" s="5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>
      <c r="A221" s="5"/>
      <c r="B221" s="5"/>
      <c r="C221" s="5"/>
      <c r="D221" s="5"/>
      <c r="E221" s="5"/>
      <c r="F221" s="5"/>
      <c r="G221" s="5"/>
      <c r="H221" s="37"/>
      <c r="I221" s="5"/>
      <c r="J221" s="5"/>
      <c r="K221" s="37"/>
      <c r="L221" s="5"/>
      <c r="M221" s="5"/>
      <c r="N221" s="37"/>
      <c r="O221" s="5"/>
      <c r="P221" s="5"/>
      <c r="Q221" s="37"/>
      <c r="R221" s="5"/>
      <c r="S221" s="5"/>
      <c r="T221" s="5"/>
      <c r="U221" s="5"/>
      <c r="V221" s="5"/>
      <c r="W221" s="5"/>
      <c r="X221" s="5"/>
      <c r="Y221" s="5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>
      <c r="A222" s="5"/>
      <c r="B222" s="5"/>
      <c r="C222" s="5"/>
      <c r="D222" s="5"/>
      <c r="E222" s="5"/>
      <c r="F222" s="5"/>
      <c r="G222" s="5"/>
      <c r="H222" s="37"/>
      <c r="I222" s="5"/>
      <c r="J222" s="5"/>
      <c r="K222" s="37"/>
      <c r="L222" s="5"/>
      <c r="M222" s="5"/>
      <c r="N222" s="37"/>
      <c r="O222" s="5"/>
      <c r="P222" s="5"/>
      <c r="Q222" s="37"/>
      <c r="R222" s="5"/>
      <c r="S222" s="5"/>
      <c r="T222" s="5"/>
      <c r="U222" s="5"/>
      <c r="V222" s="5"/>
      <c r="W222" s="5"/>
      <c r="X222" s="5"/>
      <c r="Y222" s="5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>
      <c r="A223" s="5"/>
      <c r="B223" s="5"/>
      <c r="C223" s="5"/>
      <c r="D223" s="5"/>
      <c r="E223" s="5"/>
      <c r="F223" s="5"/>
      <c r="G223" s="5"/>
      <c r="H223" s="37"/>
      <c r="I223" s="5"/>
      <c r="J223" s="5"/>
      <c r="K223" s="37"/>
      <c r="L223" s="5"/>
      <c r="M223" s="5"/>
      <c r="N223" s="37"/>
      <c r="O223" s="5"/>
      <c r="P223" s="5"/>
      <c r="Q223" s="37"/>
      <c r="R223" s="5"/>
      <c r="S223" s="5"/>
      <c r="T223" s="5"/>
      <c r="U223" s="5"/>
      <c r="V223" s="5"/>
      <c r="W223" s="5"/>
      <c r="X223" s="5"/>
      <c r="Y223" s="5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>
      <c r="A224" s="5"/>
      <c r="B224" s="5"/>
      <c r="C224" s="5"/>
      <c r="D224" s="5"/>
      <c r="E224" s="5"/>
      <c r="F224" s="5"/>
      <c r="G224" s="5"/>
      <c r="H224" s="37"/>
      <c r="I224" s="5"/>
      <c r="J224" s="5"/>
      <c r="K224" s="37"/>
      <c r="L224" s="5"/>
      <c r="M224" s="5"/>
      <c r="N224" s="37"/>
      <c r="O224" s="5"/>
      <c r="P224" s="5"/>
      <c r="Q224" s="37"/>
      <c r="R224" s="5"/>
      <c r="S224" s="5"/>
      <c r="T224" s="5"/>
      <c r="U224" s="5"/>
      <c r="V224" s="5"/>
      <c r="W224" s="5"/>
      <c r="X224" s="5"/>
      <c r="Y224" s="5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>
      <c r="A225" s="5"/>
      <c r="B225" s="5"/>
      <c r="C225" s="5"/>
      <c r="D225" s="5"/>
      <c r="E225" s="5"/>
      <c r="F225" s="5"/>
      <c r="G225" s="5"/>
      <c r="H225" s="37"/>
      <c r="I225" s="5"/>
      <c r="J225" s="5"/>
      <c r="K225" s="37"/>
      <c r="L225" s="5"/>
      <c r="M225" s="5"/>
      <c r="N225" s="37"/>
      <c r="O225" s="5"/>
      <c r="P225" s="5"/>
      <c r="Q225" s="37"/>
      <c r="R225" s="5"/>
      <c r="S225" s="5"/>
      <c r="T225" s="5"/>
      <c r="U225" s="5"/>
      <c r="V225" s="5"/>
      <c r="W225" s="5"/>
      <c r="X225" s="5"/>
      <c r="Y225" s="5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>
      <c r="A226" s="5"/>
      <c r="B226" s="5"/>
      <c r="C226" s="5"/>
      <c r="D226" s="5"/>
      <c r="E226" s="5"/>
      <c r="F226" s="5"/>
      <c r="G226" s="5"/>
      <c r="H226" s="37"/>
      <c r="I226" s="5"/>
      <c r="J226" s="5"/>
      <c r="K226" s="37"/>
      <c r="L226" s="5"/>
      <c r="M226" s="5"/>
      <c r="N226" s="37"/>
      <c r="O226" s="5"/>
      <c r="P226" s="5"/>
      <c r="Q226" s="37"/>
      <c r="R226" s="5"/>
      <c r="S226" s="5"/>
      <c r="T226" s="5"/>
      <c r="U226" s="5"/>
      <c r="V226" s="5"/>
      <c r="W226" s="5"/>
      <c r="X226" s="5"/>
      <c r="Y226" s="5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>
      <c r="A227" s="5"/>
      <c r="B227" s="5"/>
      <c r="C227" s="5"/>
      <c r="D227" s="5"/>
      <c r="E227" s="5"/>
      <c r="F227" s="5"/>
      <c r="G227" s="5"/>
      <c r="H227" s="37"/>
      <c r="I227" s="5"/>
      <c r="J227" s="5"/>
      <c r="K227" s="37"/>
      <c r="L227" s="5"/>
      <c r="M227" s="5"/>
      <c r="N227" s="37"/>
      <c r="O227" s="5"/>
      <c r="P227" s="5"/>
      <c r="Q227" s="37"/>
      <c r="R227" s="5"/>
      <c r="S227" s="5"/>
      <c r="T227" s="5"/>
      <c r="U227" s="5"/>
      <c r="V227" s="5"/>
      <c r="W227" s="5"/>
      <c r="X227" s="5"/>
      <c r="Y227" s="5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>
      <c r="A228" s="5"/>
      <c r="B228" s="5"/>
      <c r="C228" s="5"/>
      <c r="D228" s="5"/>
      <c r="E228" s="5"/>
      <c r="F228" s="5"/>
      <c r="G228" s="5"/>
      <c r="H228" s="37"/>
      <c r="I228" s="5"/>
      <c r="J228" s="5"/>
      <c r="K228" s="37"/>
      <c r="L228" s="5"/>
      <c r="M228" s="5"/>
      <c r="N228" s="37"/>
      <c r="O228" s="5"/>
      <c r="P228" s="5"/>
      <c r="Q228" s="37"/>
      <c r="R228" s="5"/>
      <c r="S228" s="5"/>
      <c r="T228" s="5"/>
      <c r="U228" s="5"/>
      <c r="V228" s="5"/>
      <c r="W228" s="5"/>
      <c r="X228" s="5"/>
      <c r="Y228" s="5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>
      <c r="A229" s="5"/>
      <c r="B229" s="5"/>
      <c r="C229" s="5"/>
      <c r="D229" s="5"/>
      <c r="E229" s="5"/>
      <c r="F229" s="5"/>
      <c r="G229" s="5"/>
      <c r="H229" s="37"/>
      <c r="I229" s="5"/>
      <c r="J229" s="5"/>
      <c r="K229" s="37"/>
      <c r="L229" s="5"/>
      <c r="M229" s="5"/>
      <c r="N229" s="37"/>
      <c r="O229" s="5"/>
      <c r="P229" s="5"/>
      <c r="Q229" s="37"/>
      <c r="R229" s="5"/>
      <c r="S229" s="5"/>
      <c r="T229" s="5"/>
      <c r="U229" s="5"/>
      <c r="V229" s="5"/>
      <c r="W229" s="5"/>
      <c r="X229" s="5"/>
      <c r="Y229" s="5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>
      <c r="A230" s="5"/>
      <c r="B230" s="5"/>
      <c r="C230" s="5"/>
      <c r="D230" s="5"/>
      <c r="E230" s="5"/>
      <c r="F230" s="5"/>
      <c r="G230" s="5"/>
      <c r="H230" s="37"/>
      <c r="I230" s="5"/>
      <c r="J230" s="5"/>
      <c r="K230" s="37"/>
      <c r="L230" s="5"/>
      <c r="M230" s="5"/>
      <c r="N230" s="37"/>
      <c r="O230" s="5"/>
      <c r="P230" s="5"/>
      <c r="Q230" s="37"/>
      <c r="R230" s="5"/>
      <c r="S230" s="5"/>
      <c r="T230" s="5"/>
      <c r="U230" s="5"/>
      <c r="V230" s="5"/>
      <c r="W230" s="5"/>
      <c r="X230" s="5"/>
      <c r="Y230" s="5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>
      <c r="A231" s="5"/>
      <c r="B231" s="5"/>
      <c r="C231" s="5"/>
      <c r="D231" s="5"/>
      <c r="E231" s="5"/>
      <c r="F231" s="5"/>
      <c r="G231" s="5"/>
      <c r="H231" s="37"/>
      <c r="I231" s="5"/>
      <c r="J231" s="5"/>
      <c r="K231" s="37"/>
      <c r="L231" s="5"/>
      <c r="M231" s="5"/>
      <c r="N231" s="37"/>
      <c r="O231" s="5"/>
      <c r="P231" s="5"/>
      <c r="Q231" s="37"/>
      <c r="R231" s="5"/>
      <c r="S231" s="5"/>
      <c r="T231" s="5"/>
      <c r="U231" s="5"/>
      <c r="V231" s="5"/>
      <c r="W231" s="5"/>
      <c r="X231" s="5"/>
      <c r="Y231" s="5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>
      <c r="A232" s="5"/>
      <c r="B232" s="5"/>
      <c r="C232" s="5"/>
      <c r="D232" s="5"/>
      <c r="E232" s="5"/>
      <c r="F232" s="5"/>
      <c r="G232" s="5"/>
      <c r="H232" s="37"/>
      <c r="I232" s="5"/>
      <c r="J232" s="5"/>
      <c r="K232" s="37"/>
      <c r="L232" s="5"/>
      <c r="M232" s="5"/>
      <c r="N232" s="37"/>
      <c r="O232" s="5"/>
      <c r="P232" s="5"/>
      <c r="Q232" s="37"/>
      <c r="R232" s="5"/>
      <c r="S232" s="5"/>
      <c r="T232" s="5"/>
      <c r="U232" s="5"/>
      <c r="V232" s="5"/>
      <c r="W232" s="5"/>
      <c r="X232" s="5"/>
      <c r="Y232" s="5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>
      <c r="A233" s="5"/>
      <c r="B233" s="5"/>
      <c r="C233" s="5"/>
      <c r="D233" s="5"/>
      <c r="E233" s="5"/>
      <c r="F233" s="5"/>
      <c r="G233" s="5"/>
      <c r="H233" s="37"/>
      <c r="I233" s="5"/>
      <c r="J233" s="5"/>
      <c r="K233" s="37"/>
      <c r="L233" s="5"/>
      <c r="M233" s="5"/>
      <c r="N233" s="37"/>
      <c r="O233" s="5"/>
      <c r="P233" s="5"/>
      <c r="Q233" s="37"/>
      <c r="R233" s="5"/>
      <c r="S233" s="5"/>
      <c r="T233" s="5"/>
      <c r="U233" s="5"/>
      <c r="V233" s="5"/>
      <c r="W233" s="5"/>
      <c r="X233" s="5"/>
      <c r="Y233" s="5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>
      <c r="A234" s="5"/>
      <c r="B234" s="5"/>
      <c r="C234" s="5"/>
      <c r="D234" s="5"/>
      <c r="E234" s="5"/>
      <c r="F234" s="5"/>
      <c r="G234" s="5"/>
      <c r="H234" s="37"/>
      <c r="I234" s="5"/>
      <c r="J234" s="5"/>
      <c r="K234" s="37"/>
      <c r="L234" s="5"/>
      <c r="M234" s="5"/>
      <c r="N234" s="37"/>
      <c r="O234" s="5"/>
      <c r="P234" s="5"/>
      <c r="Q234" s="37"/>
      <c r="R234" s="5"/>
      <c r="S234" s="5"/>
      <c r="T234" s="5"/>
      <c r="U234" s="5"/>
      <c r="V234" s="5"/>
      <c r="W234" s="5"/>
      <c r="X234" s="5"/>
      <c r="Y234" s="5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>
      <c r="A235" s="5"/>
      <c r="B235" s="5"/>
      <c r="C235" s="5"/>
      <c r="D235" s="5"/>
      <c r="E235" s="5"/>
      <c r="F235" s="5"/>
      <c r="G235" s="5"/>
      <c r="H235" s="37"/>
      <c r="I235" s="5"/>
      <c r="J235" s="5"/>
      <c r="K235" s="37"/>
      <c r="L235" s="5"/>
      <c r="M235" s="5"/>
      <c r="N235" s="37"/>
      <c r="O235" s="5"/>
      <c r="P235" s="5"/>
      <c r="Q235" s="37"/>
      <c r="R235" s="5"/>
      <c r="S235" s="5"/>
      <c r="T235" s="5"/>
      <c r="U235" s="5"/>
      <c r="V235" s="5"/>
      <c r="W235" s="5"/>
      <c r="X235" s="5"/>
      <c r="Y235" s="5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>
      <c r="A236" s="5"/>
      <c r="B236" s="5"/>
      <c r="C236" s="5"/>
      <c r="D236" s="5"/>
      <c r="E236" s="5"/>
      <c r="F236" s="5"/>
      <c r="G236" s="5"/>
      <c r="H236" s="37"/>
      <c r="I236" s="5"/>
      <c r="J236" s="5"/>
      <c r="K236" s="37"/>
      <c r="L236" s="5"/>
      <c r="M236" s="5"/>
      <c r="N236" s="37"/>
      <c r="O236" s="5"/>
      <c r="P236" s="5"/>
      <c r="Q236" s="37"/>
      <c r="R236" s="5"/>
      <c r="S236" s="5"/>
      <c r="T236" s="5"/>
      <c r="U236" s="5"/>
      <c r="V236" s="5"/>
      <c r="W236" s="5"/>
      <c r="X236" s="5"/>
      <c r="Y236" s="5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>
      <c r="A237" s="5"/>
      <c r="B237" s="5"/>
      <c r="C237" s="5"/>
      <c r="D237" s="5"/>
      <c r="E237" s="5"/>
      <c r="F237" s="5"/>
      <c r="G237" s="5"/>
      <c r="H237" s="37"/>
      <c r="I237" s="5"/>
      <c r="J237" s="5"/>
      <c r="K237" s="37"/>
      <c r="L237" s="5"/>
      <c r="M237" s="5"/>
      <c r="N237" s="37"/>
      <c r="O237" s="5"/>
      <c r="P237" s="5"/>
      <c r="Q237" s="37"/>
      <c r="R237" s="5"/>
      <c r="S237" s="5"/>
      <c r="T237" s="5"/>
      <c r="U237" s="5"/>
      <c r="V237" s="5"/>
      <c r="W237" s="5"/>
      <c r="X237" s="5"/>
      <c r="Y237" s="5"/>
    </row>
    <row r="238" spans="1:38">
      <c r="A238" s="5"/>
      <c r="B238" s="5"/>
      <c r="C238" s="5"/>
      <c r="D238" s="5"/>
      <c r="E238" s="5"/>
      <c r="F238" s="5"/>
      <c r="G238" s="5"/>
      <c r="H238" s="37"/>
      <c r="I238" s="5"/>
      <c r="J238" s="5"/>
      <c r="K238" s="37"/>
      <c r="L238" s="5"/>
      <c r="M238" s="5"/>
      <c r="N238" s="37"/>
      <c r="O238" s="5"/>
      <c r="P238" s="5"/>
      <c r="Q238" s="37"/>
      <c r="R238" s="5"/>
      <c r="S238" s="5"/>
      <c r="T238" s="5"/>
      <c r="U238" s="5"/>
      <c r="V238" s="5"/>
      <c r="W238" s="5"/>
      <c r="X238" s="5"/>
      <c r="Y238" s="5"/>
    </row>
    <row r="239" spans="1:38">
      <c r="A239" s="5"/>
      <c r="B239" s="5"/>
      <c r="C239" s="5"/>
      <c r="D239" s="5"/>
      <c r="E239" s="5"/>
      <c r="F239" s="5"/>
      <c r="G239" s="5"/>
      <c r="H239" s="37"/>
      <c r="I239" s="5"/>
      <c r="J239" s="5"/>
      <c r="K239" s="37"/>
      <c r="L239" s="5"/>
      <c r="M239" s="5"/>
      <c r="N239" s="37"/>
      <c r="O239" s="5"/>
      <c r="P239" s="5"/>
      <c r="Q239" s="37"/>
      <c r="R239" s="5"/>
      <c r="S239" s="5"/>
      <c r="T239" s="5"/>
      <c r="U239" s="5"/>
      <c r="V239" s="5"/>
      <c r="W239" s="5"/>
      <c r="X239" s="5"/>
      <c r="Y239" s="5"/>
    </row>
    <row r="240" spans="1:38">
      <c r="A240" s="5"/>
      <c r="B240" s="5"/>
      <c r="C240" s="5"/>
      <c r="D240" s="5"/>
      <c r="E240" s="5"/>
      <c r="F240" s="5"/>
      <c r="G240" s="5"/>
      <c r="H240" s="37"/>
      <c r="I240" s="5"/>
      <c r="J240" s="5"/>
      <c r="K240" s="37"/>
      <c r="L240" s="5"/>
      <c r="M240" s="5"/>
      <c r="N240" s="37"/>
      <c r="O240" s="5"/>
      <c r="P240" s="5"/>
      <c r="Q240" s="37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37"/>
      <c r="I241" s="5"/>
      <c r="J241" s="5"/>
      <c r="K241" s="37"/>
      <c r="L241" s="5"/>
      <c r="M241" s="5"/>
      <c r="N241" s="37"/>
      <c r="O241" s="5"/>
      <c r="P241" s="5"/>
      <c r="Q241" s="37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37"/>
      <c r="I242" s="5"/>
      <c r="J242" s="5"/>
      <c r="K242" s="37"/>
      <c r="L242" s="5"/>
      <c r="M242" s="5"/>
      <c r="N242" s="37"/>
      <c r="O242" s="5"/>
      <c r="P242" s="5"/>
      <c r="Q242" s="37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37"/>
      <c r="I243" s="5"/>
      <c r="J243" s="5"/>
      <c r="K243" s="37"/>
      <c r="L243" s="5"/>
      <c r="M243" s="5"/>
      <c r="N243" s="37"/>
      <c r="O243" s="5"/>
      <c r="P243" s="5"/>
      <c r="Q243" s="37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37"/>
      <c r="I244" s="5"/>
      <c r="J244" s="5"/>
      <c r="K244" s="37"/>
      <c r="L244" s="5"/>
      <c r="M244" s="5"/>
      <c r="N244" s="37"/>
      <c r="O244" s="5"/>
      <c r="P244" s="5"/>
      <c r="Q244" s="37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37"/>
      <c r="I245" s="5"/>
      <c r="J245" s="5"/>
      <c r="K245" s="37"/>
      <c r="L245" s="5"/>
      <c r="M245" s="5"/>
      <c r="N245" s="37"/>
      <c r="O245" s="5"/>
      <c r="P245" s="5"/>
      <c r="Q245" s="37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37"/>
      <c r="I246" s="5"/>
      <c r="J246" s="5"/>
      <c r="K246" s="37"/>
      <c r="L246" s="5"/>
      <c r="M246" s="5"/>
      <c r="N246" s="37"/>
      <c r="O246" s="5"/>
      <c r="P246" s="5"/>
      <c r="Q246" s="37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37"/>
      <c r="I247" s="5"/>
      <c r="J247" s="5"/>
      <c r="K247" s="37"/>
      <c r="L247" s="5"/>
      <c r="M247" s="5"/>
      <c r="N247" s="37"/>
      <c r="O247" s="5"/>
      <c r="P247" s="5"/>
      <c r="Q247" s="37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37"/>
      <c r="I248" s="5"/>
      <c r="J248" s="5"/>
      <c r="K248" s="37"/>
      <c r="L248" s="5"/>
      <c r="M248" s="5"/>
      <c r="N248" s="37"/>
      <c r="O248" s="5"/>
      <c r="P248" s="5"/>
      <c r="Q248" s="37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37"/>
      <c r="I249" s="5"/>
      <c r="J249" s="5"/>
      <c r="K249" s="37"/>
      <c r="L249" s="5"/>
      <c r="M249" s="5"/>
      <c r="N249" s="37"/>
      <c r="O249" s="5"/>
      <c r="P249" s="5"/>
      <c r="Q249" s="37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37"/>
      <c r="I250" s="5"/>
      <c r="J250" s="5"/>
      <c r="K250" s="37"/>
      <c r="L250" s="5"/>
      <c r="M250" s="5"/>
      <c r="N250" s="37"/>
      <c r="O250" s="5"/>
      <c r="P250" s="5"/>
      <c r="Q250" s="37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37"/>
      <c r="I251" s="5"/>
      <c r="J251" s="5"/>
      <c r="K251" s="37"/>
      <c r="L251" s="5"/>
      <c r="M251" s="5"/>
      <c r="N251" s="37"/>
      <c r="O251" s="5"/>
      <c r="P251" s="5"/>
      <c r="Q251" s="37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37"/>
      <c r="I252" s="5"/>
      <c r="J252" s="5"/>
      <c r="K252" s="37"/>
      <c r="L252" s="5"/>
      <c r="M252" s="5"/>
      <c r="N252" s="37"/>
      <c r="O252" s="5"/>
      <c r="P252" s="5"/>
      <c r="Q252" s="37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37"/>
      <c r="I253" s="5"/>
      <c r="J253" s="5"/>
      <c r="K253" s="37"/>
      <c r="L253" s="5"/>
      <c r="M253" s="5"/>
      <c r="N253" s="37"/>
      <c r="O253" s="5"/>
      <c r="P253" s="5"/>
      <c r="Q253" s="37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37"/>
      <c r="I254" s="5"/>
      <c r="J254" s="5"/>
      <c r="K254" s="37"/>
      <c r="L254" s="5"/>
      <c r="M254" s="5"/>
      <c r="N254" s="37"/>
      <c r="O254" s="5"/>
      <c r="P254" s="5"/>
      <c r="Q254" s="37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37"/>
      <c r="I255" s="5"/>
      <c r="J255" s="5"/>
      <c r="K255" s="37"/>
      <c r="L255" s="5"/>
      <c r="M255" s="5"/>
      <c r="N255" s="37"/>
      <c r="O255" s="5"/>
      <c r="P255" s="5"/>
      <c r="Q255" s="37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37"/>
      <c r="I256" s="5"/>
      <c r="J256" s="5"/>
      <c r="K256" s="37"/>
      <c r="L256" s="5"/>
      <c r="M256" s="5"/>
      <c r="N256" s="37"/>
      <c r="O256" s="5"/>
      <c r="P256" s="5"/>
      <c r="Q256" s="37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37"/>
      <c r="I257" s="5"/>
      <c r="J257" s="5"/>
      <c r="K257" s="37"/>
      <c r="L257" s="5"/>
      <c r="M257" s="5"/>
      <c r="N257" s="37"/>
      <c r="O257" s="5"/>
      <c r="P257" s="5"/>
      <c r="Q257" s="37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37"/>
      <c r="I258" s="5"/>
      <c r="J258" s="5"/>
      <c r="K258" s="37"/>
      <c r="L258" s="5"/>
      <c r="M258" s="5"/>
      <c r="N258" s="37"/>
      <c r="O258" s="5"/>
      <c r="P258" s="5"/>
      <c r="Q258" s="37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37"/>
      <c r="I259" s="5"/>
      <c r="J259" s="5"/>
      <c r="K259" s="37"/>
      <c r="L259" s="5"/>
      <c r="M259" s="5"/>
      <c r="N259" s="37"/>
      <c r="O259" s="5"/>
      <c r="P259" s="5"/>
      <c r="Q259" s="37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37"/>
      <c r="I260" s="5"/>
      <c r="J260" s="5"/>
      <c r="K260" s="37"/>
      <c r="L260" s="5"/>
      <c r="M260" s="5"/>
      <c r="N260" s="37"/>
      <c r="O260" s="5"/>
      <c r="P260" s="5"/>
      <c r="Q260" s="37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37"/>
      <c r="I261" s="5"/>
      <c r="J261" s="5"/>
      <c r="K261" s="37"/>
      <c r="L261" s="5"/>
      <c r="M261" s="5"/>
      <c r="N261" s="37"/>
      <c r="O261" s="5"/>
      <c r="P261" s="5"/>
      <c r="Q261" s="37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37"/>
      <c r="I262" s="5"/>
      <c r="J262" s="5"/>
      <c r="K262" s="37"/>
      <c r="L262" s="5"/>
      <c r="M262" s="5"/>
      <c r="N262" s="37"/>
      <c r="O262" s="5"/>
      <c r="P262" s="5"/>
      <c r="Q262" s="37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37"/>
      <c r="I263" s="5"/>
      <c r="J263" s="5"/>
      <c r="K263" s="37"/>
      <c r="L263" s="5"/>
      <c r="M263" s="5"/>
      <c r="N263" s="37"/>
      <c r="O263" s="5"/>
      <c r="P263" s="5"/>
      <c r="Q263" s="37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37"/>
      <c r="I264" s="5"/>
      <c r="J264" s="5"/>
      <c r="K264" s="37"/>
      <c r="L264" s="5"/>
      <c r="M264" s="5"/>
      <c r="N264" s="37"/>
      <c r="O264" s="5"/>
      <c r="P264" s="5"/>
      <c r="Q264" s="37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37"/>
      <c r="I265" s="5"/>
      <c r="J265" s="5"/>
      <c r="K265" s="37"/>
      <c r="L265" s="5"/>
      <c r="M265" s="5"/>
      <c r="N265" s="37"/>
      <c r="O265" s="5"/>
      <c r="P265" s="5"/>
      <c r="Q265" s="37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37"/>
      <c r="I266" s="5"/>
      <c r="J266" s="5"/>
      <c r="K266" s="37"/>
      <c r="L266" s="5"/>
      <c r="M266" s="5"/>
      <c r="N266" s="37"/>
      <c r="O266" s="5"/>
      <c r="P266" s="5"/>
      <c r="Q266" s="37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37"/>
      <c r="I267" s="5"/>
      <c r="J267" s="5"/>
      <c r="K267" s="37"/>
      <c r="L267" s="5"/>
      <c r="M267" s="5"/>
      <c r="N267" s="37"/>
      <c r="O267" s="5"/>
      <c r="P267" s="5"/>
      <c r="Q267" s="37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37"/>
      <c r="I268" s="5"/>
      <c r="J268" s="5"/>
      <c r="K268" s="37"/>
      <c r="L268" s="5"/>
      <c r="M268" s="5"/>
      <c r="N268" s="37"/>
      <c r="O268" s="5"/>
      <c r="P268" s="5"/>
      <c r="Q268" s="37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37"/>
      <c r="I269" s="5"/>
      <c r="J269" s="5"/>
      <c r="K269" s="37"/>
      <c r="L269" s="5"/>
      <c r="M269" s="5"/>
      <c r="N269" s="37"/>
      <c r="O269" s="5"/>
      <c r="P269" s="5"/>
      <c r="Q269" s="37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37"/>
      <c r="I270" s="5"/>
      <c r="J270" s="5"/>
      <c r="K270" s="37"/>
      <c r="L270" s="5"/>
      <c r="M270" s="5"/>
      <c r="N270" s="37"/>
      <c r="O270" s="5"/>
      <c r="P270" s="5"/>
      <c r="Q270" s="37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37"/>
      <c r="I271" s="5"/>
      <c r="J271" s="5"/>
      <c r="K271" s="37"/>
      <c r="L271" s="5"/>
      <c r="M271" s="5"/>
      <c r="N271" s="37"/>
      <c r="O271" s="5"/>
      <c r="P271" s="5"/>
      <c r="Q271" s="37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37"/>
      <c r="I272" s="5"/>
      <c r="J272" s="5"/>
      <c r="K272" s="37"/>
      <c r="L272" s="5"/>
      <c r="M272" s="5"/>
      <c r="N272" s="37"/>
      <c r="O272" s="5"/>
      <c r="P272" s="5"/>
      <c r="Q272" s="37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37"/>
      <c r="I273" s="5"/>
      <c r="J273" s="5"/>
      <c r="K273" s="37"/>
      <c r="L273" s="5"/>
      <c r="M273" s="5"/>
      <c r="N273" s="37"/>
      <c r="O273" s="5"/>
      <c r="P273" s="5"/>
      <c r="Q273" s="37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37"/>
      <c r="I274" s="5"/>
      <c r="J274" s="5"/>
      <c r="K274" s="37"/>
      <c r="L274" s="5"/>
      <c r="M274" s="5"/>
      <c r="N274" s="37"/>
      <c r="O274" s="5"/>
      <c r="P274" s="5"/>
      <c r="Q274" s="37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37"/>
      <c r="I275" s="5"/>
      <c r="J275" s="5"/>
      <c r="K275" s="37"/>
      <c r="L275" s="5"/>
      <c r="M275" s="5"/>
      <c r="N275" s="37"/>
      <c r="O275" s="5"/>
      <c r="P275" s="5"/>
      <c r="Q275" s="37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37"/>
      <c r="I276" s="5"/>
      <c r="J276" s="5"/>
      <c r="K276" s="37"/>
      <c r="L276" s="5"/>
      <c r="M276" s="5"/>
      <c r="N276" s="37"/>
      <c r="O276" s="5"/>
      <c r="P276" s="5"/>
      <c r="Q276" s="37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37"/>
      <c r="I277" s="5"/>
      <c r="J277" s="5"/>
      <c r="K277" s="37"/>
      <c r="L277" s="5"/>
      <c r="M277" s="5"/>
      <c r="N277" s="37"/>
      <c r="O277" s="5"/>
      <c r="P277" s="5"/>
      <c r="Q277" s="37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37"/>
      <c r="I278" s="5"/>
      <c r="J278" s="5"/>
      <c r="K278" s="37"/>
      <c r="L278" s="5"/>
      <c r="M278" s="5"/>
      <c r="N278" s="37"/>
      <c r="O278" s="5"/>
      <c r="P278" s="5"/>
      <c r="Q278" s="37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37"/>
      <c r="I279" s="5"/>
      <c r="J279" s="5"/>
      <c r="K279" s="37"/>
      <c r="L279" s="5"/>
      <c r="M279" s="5"/>
      <c r="N279" s="37"/>
      <c r="O279" s="5"/>
      <c r="P279" s="5"/>
      <c r="Q279" s="37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37"/>
      <c r="I280" s="5"/>
      <c r="J280" s="5"/>
      <c r="K280" s="37"/>
      <c r="L280" s="5"/>
      <c r="M280" s="5"/>
      <c r="N280" s="37"/>
      <c r="O280" s="5"/>
      <c r="P280" s="5"/>
      <c r="Q280" s="37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37"/>
      <c r="I281" s="5"/>
      <c r="J281" s="5"/>
      <c r="K281" s="37"/>
      <c r="L281" s="5"/>
      <c r="M281" s="5"/>
      <c r="N281" s="37"/>
      <c r="O281" s="5"/>
      <c r="P281" s="5"/>
      <c r="Q281" s="37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37"/>
      <c r="I282" s="5"/>
      <c r="J282" s="5"/>
      <c r="K282" s="37"/>
      <c r="L282" s="5"/>
      <c r="M282" s="5"/>
      <c r="N282" s="37"/>
      <c r="O282" s="5"/>
      <c r="P282" s="5"/>
      <c r="Q282" s="37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37"/>
      <c r="I283" s="5"/>
      <c r="J283" s="5"/>
      <c r="K283" s="37"/>
      <c r="L283" s="5"/>
      <c r="M283" s="5"/>
      <c r="N283" s="37"/>
      <c r="O283" s="5"/>
      <c r="P283" s="5"/>
      <c r="Q283" s="37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37"/>
      <c r="I284" s="5"/>
      <c r="J284" s="5"/>
      <c r="K284" s="37"/>
      <c r="L284" s="5"/>
      <c r="M284" s="5"/>
      <c r="N284" s="37"/>
      <c r="O284" s="5"/>
      <c r="P284" s="5"/>
      <c r="Q284" s="37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37"/>
      <c r="I285" s="5"/>
      <c r="J285" s="5"/>
      <c r="K285" s="37"/>
      <c r="L285" s="5"/>
      <c r="M285" s="5"/>
      <c r="N285" s="37"/>
      <c r="O285" s="5"/>
      <c r="P285" s="5"/>
      <c r="Q285" s="37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37"/>
      <c r="I286" s="5"/>
      <c r="J286" s="5"/>
      <c r="K286" s="37"/>
      <c r="L286" s="5"/>
      <c r="M286" s="5"/>
      <c r="N286" s="37"/>
      <c r="O286" s="5"/>
      <c r="P286" s="5"/>
      <c r="Q286" s="37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37"/>
      <c r="I287" s="5"/>
      <c r="J287" s="5"/>
      <c r="K287" s="37"/>
      <c r="L287" s="5"/>
      <c r="M287" s="5"/>
      <c r="N287" s="37"/>
      <c r="O287" s="5"/>
      <c r="P287" s="5"/>
      <c r="Q287" s="37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37"/>
      <c r="I288" s="5"/>
      <c r="J288" s="5"/>
      <c r="K288" s="37"/>
      <c r="L288" s="5"/>
      <c r="M288" s="5"/>
      <c r="N288" s="37"/>
      <c r="O288" s="5"/>
      <c r="P288" s="5"/>
      <c r="Q288" s="37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37"/>
      <c r="I289" s="5"/>
      <c r="J289" s="5"/>
      <c r="K289" s="37"/>
      <c r="L289" s="5"/>
      <c r="M289" s="5"/>
      <c r="N289" s="37"/>
      <c r="O289" s="5"/>
      <c r="P289" s="5"/>
      <c r="Q289" s="37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37"/>
      <c r="I290" s="5"/>
      <c r="J290" s="5"/>
      <c r="K290" s="37"/>
      <c r="L290" s="5"/>
      <c r="M290" s="5"/>
      <c r="N290" s="37"/>
      <c r="O290" s="5"/>
      <c r="P290" s="5"/>
      <c r="Q290" s="37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37"/>
      <c r="I291" s="5"/>
      <c r="J291" s="5"/>
      <c r="K291" s="37"/>
      <c r="L291" s="5"/>
      <c r="M291" s="5"/>
      <c r="N291" s="37"/>
      <c r="O291" s="5"/>
      <c r="P291" s="5"/>
      <c r="Q291" s="37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37"/>
      <c r="I292" s="5"/>
      <c r="J292" s="5"/>
      <c r="K292" s="37"/>
      <c r="L292" s="5"/>
      <c r="M292" s="5"/>
      <c r="N292" s="37"/>
      <c r="O292" s="5"/>
      <c r="P292" s="5"/>
      <c r="Q292" s="37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37"/>
      <c r="I293" s="5"/>
      <c r="J293" s="5"/>
      <c r="K293" s="37"/>
      <c r="L293" s="5"/>
      <c r="M293" s="5"/>
      <c r="N293" s="37"/>
      <c r="O293" s="5"/>
      <c r="P293" s="5"/>
      <c r="Q293" s="37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37"/>
      <c r="I294" s="5"/>
      <c r="J294" s="5"/>
      <c r="K294" s="37"/>
      <c r="L294" s="5"/>
      <c r="M294" s="5"/>
      <c r="N294" s="37"/>
      <c r="O294" s="5"/>
      <c r="P294" s="5"/>
      <c r="Q294" s="37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37"/>
      <c r="I295" s="5"/>
      <c r="J295" s="5"/>
      <c r="K295" s="37"/>
      <c r="L295" s="5"/>
      <c r="M295" s="5"/>
      <c r="N295" s="37"/>
      <c r="O295" s="5"/>
      <c r="P295" s="5"/>
      <c r="Q295" s="37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37"/>
      <c r="I296" s="5"/>
      <c r="J296" s="5"/>
      <c r="K296" s="37"/>
      <c r="L296" s="5"/>
      <c r="M296" s="5"/>
      <c r="N296" s="37"/>
      <c r="O296" s="5"/>
      <c r="P296" s="5"/>
      <c r="Q296" s="37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37"/>
      <c r="I297" s="5"/>
      <c r="J297" s="5"/>
      <c r="K297" s="37"/>
      <c r="L297" s="5"/>
      <c r="M297" s="5"/>
      <c r="N297" s="37"/>
      <c r="O297" s="5"/>
      <c r="P297" s="5"/>
      <c r="Q297" s="37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37"/>
      <c r="I298" s="5"/>
      <c r="J298" s="5"/>
      <c r="K298" s="37"/>
      <c r="L298" s="5"/>
      <c r="M298" s="5"/>
      <c r="N298" s="37"/>
      <c r="O298" s="5"/>
      <c r="P298" s="5"/>
      <c r="Q298" s="37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37"/>
      <c r="I299" s="5"/>
      <c r="J299" s="5"/>
      <c r="K299" s="37"/>
      <c r="L299" s="5"/>
      <c r="M299" s="5"/>
      <c r="N299" s="37"/>
      <c r="O299" s="5"/>
      <c r="P299" s="5"/>
      <c r="Q299" s="37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37"/>
      <c r="I300" s="5"/>
      <c r="J300" s="5"/>
      <c r="K300" s="37"/>
      <c r="L300" s="5"/>
      <c r="M300" s="5"/>
      <c r="N300" s="37"/>
      <c r="O300" s="5"/>
      <c r="P300" s="5"/>
      <c r="Q300" s="37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37"/>
      <c r="I301" s="5"/>
      <c r="J301" s="5"/>
      <c r="K301" s="37"/>
      <c r="L301" s="5"/>
      <c r="M301" s="5"/>
      <c r="N301" s="37"/>
      <c r="O301" s="5"/>
      <c r="P301" s="5"/>
      <c r="Q301" s="37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37"/>
      <c r="I302" s="5"/>
      <c r="J302" s="5"/>
      <c r="K302" s="37"/>
      <c r="L302" s="5"/>
      <c r="M302" s="5"/>
      <c r="N302" s="37"/>
      <c r="O302" s="5"/>
      <c r="P302" s="5"/>
      <c r="Q302" s="37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37"/>
      <c r="I303" s="5"/>
      <c r="J303" s="5"/>
      <c r="K303" s="37"/>
      <c r="L303" s="5"/>
      <c r="M303" s="5"/>
      <c r="N303" s="37"/>
      <c r="O303" s="5"/>
      <c r="P303" s="5"/>
      <c r="Q303" s="37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37"/>
      <c r="I304" s="5"/>
      <c r="J304" s="5"/>
      <c r="K304" s="37"/>
      <c r="L304" s="5"/>
      <c r="M304" s="5"/>
      <c r="N304" s="37"/>
      <c r="O304" s="5"/>
      <c r="P304" s="5"/>
      <c r="Q304" s="37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37"/>
      <c r="I305" s="5"/>
      <c r="J305" s="5"/>
      <c r="K305" s="37"/>
      <c r="L305" s="5"/>
      <c r="M305" s="5"/>
      <c r="N305" s="37"/>
      <c r="O305" s="5"/>
      <c r="P305" s="5"/>
      <c r="Q305" s="37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37"/>
      <c r="I306" s="5"/>
      <c r="J306" s="5"/>
      <c r="K306" s="37"/>
      <c r="L306" s="5"/>
      <c r="M306" s="5"/>
      <c r="N306" s="37"/>
      <c r="O306" s="5"/>
      <c r="P306" s="5"/>
      <c r="Q306" s="37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37"/>
      <c r="I307" s="5"/>
      <c r="J307" s="5"/>
      <c r="K307" s="37"/>
      <c r="L307" s="5"/>
      <c r="M307" s="5"/>
      <c r="N307" s="37"/>
      <c r="O307" s="5"/>
      <c r="P307" s="5"/>
      <c r="Q307" s="37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37"/>
      <c r="I308" s="5"/>
      <c r="J308" s="5"/>
      <c r="K308" s="37"/>
      <c r="L308" s="5"/>
      <c r="M308" s="5"/>
      <c r="N308" s="37"/>
      <c r="O308" s="5"/>
      <c r="P308" s="5"/>
      <c r="Q308" s="37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37"/>
      <c r="I309" s="5"/>
      <c r="J309" s="5"/>
      <c r="K309" s="37"/>
      <c r="L309" s="5"/>
      <c r="M309" s="5"/>
      <c r="N309" s="37"/>
      <c r="O309" s="5"/>
      <c r="P309" s="5"/>
      <c r="Q309" s="37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37"/>
      <c r="I310" s="5"/>
      <c r="J310" s="5"/>
      <c r="K310" s="37"/>
      <c r="L310" s="5"/>
      <c r="M310" s="5"/>
      <c r="N310" s="37"/>
      <c r="O310" s="5"/>
      <c r="P310" s="5"/>
      <c r="Q310" s="37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37"/>
      <c r="I311" s="5"/>
      <c r="J311" s="5"/>
      <c r="K311" s="37"/>
      <c r="L311" s="5"/>
      <c r="M311" s="5"/>
      <c r="N311" s="37"/>
      <c r="O311" s="5"/>
      <c r="P311" s="5"/>
      <c r="Q311" s="37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37"/>
      <c r="I312" s="5"/>
      <c r="J312" s="5"/>
      <c r="K312" s="37"/>
      <c r="L312" s="5"/>
      <c r="M312" s="5"/>
      <c r="N312" s="37"/>
      <c r="O312" s="5"/>
      <c r="P312" s="5"/>
      <c r="Q312" s="37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37"/>
      <c r="I313" s="5"/>
      <c r="J313" s="5"/>
      <c r="K313" s="37"/>
      <c r="L313" s="5"/>
      <c r="M313" s="5"/>
      <c r="N313" s="37"/>
      <c r="O313" s="5"/>
      <c r="P313" s="5"/>
      <c r="Q313" s="37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37"/>
      <c r="I314" s="5"/>
      <c r="J314" s="5"/>
      <c r="K314" s="37"/>
      <c r="L314" s="5"/>
      <c r="M314" s="5"/>
      <c r="N314" s="37"/>
      <c r="O314" s="5"/>
      <c r="P314" s="5"/>
      <c r="Q314" s="37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37"/>
      <c r="I315" s="5"/>
      <c r="J315" s="5"/>
      <c r="K315" s="37"/>
      <c r="L315" s="5"/>
      <c r="M315" s="5"/>
      <c r="N315" s="37"/>
      <c r="O315" s="5"/>
      <c r="P315" s="5"/>
      <c r="Q315" s="37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37"/>
      <c r="I316" s="5"/>
      <c r="J316" s="5"/>
      <c r="K316" s="37"/>
      <c r="L316" s="5"/>
      <c r="M316" s="5"/>
      <c r="N316" s="37"/>
      <c r="O316" s="5"/>
      <c r="P316" s="5"/>
      <c r="Q316" s="37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37"/>
      <c r="I317" s="5"/>
      <c r="J317" s="5"/>
      <c r="K317" s="37"/>
      <c r="L317" s="5"/>
      <c r="M317" s="5"/>
      <c r="N317" s="37"/>
      <c r="O317" s="5"/>
      <c r="P317" s="5"/>
      <c r="Q317" s="37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37"/>
      <c r="I318" s="5"/>
      <c r="J318" s="5"/>
      <c r="K318" s="37"/>
      <c r="L318" s="5"/>
      <c r="M318" s="5"/>
      <c r="N318" s="37"/>
      <c r="O318" s="5"/>
      <c r="P318" s="5"/>
      <c r="Q318" s="37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37"/>
      <c r="I319" s="5"/>
      <c r="J319" s="5"/>
      <c r="K319" s="37"/>
      <c r="L319" s="5"/>
      <c r="M319" s="5"/>
      <c r="N319" s="37"/>
      <c r="O319" s="5"/>
      <c r="P319" s="5"/>
      <c r="Q319" s="37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37"/>
      <c r="I320" s="5"/>
      <c r="J320" s="5"/>
      <c r="K320" s="37"/>
      <c r="L320" s="5"/>
      <c r="M320" s="5"/>
      <c r="N320" s="37"/>
      <c r="O320" s="5"/>
      <c r="P320" s="5"/>
      <c r="Q320" s="37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37"/>
      <c r="I321" s="5"/>
      <c r="J321" s="5"/>
      <c r="K321" s="37"/>
      <c r="L321" s="5"/>
      <c r="M321" s="5"/>
      <c r="N321" s="37"/>
      <c r="O321" s="5"/>
      <c r="P321" s="5"/>
      <c r="Q321" s="37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37"/>
      <c r="I322" s="5"/>
      <c r="J322" s="5"/>
      <c r="K322" s="37"/>
      <c r="L322" s="5"/>
      <c r="M322" s="5"/>
      <c r="N322" s="37"/>
      <c r="O322" s="5"/>
      <c r="P322" s="5"/>
      <c r="Q322" s="37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37"/>
      <c r="I323" s="5"/>
      <c r="J323" s="5"/>
      <c r="K323" s="37"/>
      <c r="L323" s="5"/>
      <c r="M323" s="5"/>
      <c r="N323" s="37"/>
      <c r="O323" s="5"/>
      <c r="P323" s="5"/>
      <c r="Q323" s="37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37"/>
      <c r="I324" s="5"/>
      <c r="J324" s="5"/>
      <c r="K324" s="37"/>
      <c r="L324" s="5"/>
      <c r="M324" s="5"/>
      <c r="N324" s="37"/>
      <c r="O324" s="5"/>
      <c r="P324" s="5"/>
      <c r="Q324" s="37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37"/>
      <c r="I325" s="5"/>
      <c r="J325" s="5"/>
      <c r="K325" s="37"/>
      <c r="L325" s="5"/>
      <c r="M325" s="5"/>
      <c r="N325" s="37"/>
      <c r="O325" s="5"/>
      <c r="P325" s="5"/>
      <c r="Q325" s="37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37"/>
      <c r="I326" s="5"/>
      <c r="J326" s="5"/>
      <c r="K326" s="37"/>
      <c r="L326" s="5"/>
      <c r="M326" s="5"/>
      <c r="N326" s="37"/>
      <c r="O326" s="5"/>
      <c r="P326" s="5"/>
      <c r="Q326" s="37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37"/>
      <c r="I327" s="5"/>
      <c r="J327" s="5"/>
      <c r="K327" s="37"/>
      <c r="L327" s="5"/>
      <c r="M327" s="5"/>
      <c r="N327" s="37"/>
      <c r="O327" s="5"/>
      <c r="P327" s="5"/>
      <c r="Q327" s="37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37"/>
      <c r="I328" s="5"/>
      <c r="J328" s="5"/>
      <c r="K328" s="37"/>
      <c r="L328" s="5"/>
      <c r="M328" s="5"/>
      <c r="N328" s="37"/>
      <c r="O328" s="5"/>
      <c r="P328" s="5"/>
      <c r="Q328" s="37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37"/>
      <c r="I329" s="5"/>
      <c r="J329" s="5"/>
      <c r="K329" s="37"/>
      <c r="L329" s="5"/>
      <c r="M329" s="5"/>
      <c r="N329" s="37"/>
      <c r="O329" s="5"/>
      <c r="P329" s="5"/>
      <c r="Q329" s="37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37"/>
      <c r="I330" s="5"/>
      <c r="J330" s="5"/>
      <c r="K330" s="37"/>
      <c r="L330" s="5"/>
      <c r="M330" s="5"/>
      <c r="N330" s="37"/>
      <c r="O330" s="5"/>
      <c r="P330" s="5"/>
      <c r="Q330" s="37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37"/>
      <c r="I331" s="5"/>
      <c r="J331" s="5"/>
      <c r="K331" s="37"/>
      <c r="L331" s="5"/>
      <c r="M331" s="5"/>
      <c r="N331" s="37"/>
      <c r="O331" s="5"/>
      <c r="P331" s="5"/>
      <c r="Q331" s="37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37"/>
      <c r="I332" s="5"/>
      <c r="J332" s="5"/>
      <c r="K332" s="37"/>
      <c r="L332" s="5"/>
      <c r="M332" s="5"/>
      <c r="N332" s="37"/>
      <c r="O332" s="5"/>
      <c r="P332" s="5"/>
      <c r="Q332" s="37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37"/>
      <c r="I333" s="5"/>
      <c r="J333" s="5"/>
      <c r="K333" s="37"/>
      <c r="L333" s="5"/>
      <c r="M333" s="5"/>
      <c r="N333" s="37"/>
      <c r="O333" s="5"/>
      <c r="P333" s="5"/>
      <c r="Q333" s="37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37"/>
      <c r="I334" s="5"/>
      <c r="J334" s="5"/>
      <c r="K334" s="37"/>
      <c r="L334" s="5"/>
      <c r="M334" s="5"/>
      <c r="N334" s="37"/>
      <c r="O334" s="5"/>
      <c r="P334" s="5"/>
      <c r="Q334" s="37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37"/>
      <c r="I335" s="5"/>
      <c r="J335" s="5"/>
      <c r="K335" s="37"/>
      <c r="L335" s="5"/>
      <c r="M335" s="5"/>
      <c r="N335" s="37"/>
      <c r="O335" s="5"/>
      <c r="P335" s="5"/>
      <c r="Q335" s="37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37"/>
      <c r="I336" s="5"/>
      <c r="J336" s="5"/>
      <c r="K336" s="37"/>
      <c r="L336" s="5"/>
      <c r="M336" s="5"/>
      <c r="N336" s="37"/>
      <c r="O336" s="5"/>
      <c r="P336" s="5"/>
      <c r="Q336" s="37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37"/>
      <c r="I337" s="5"/>
      <c r="J337" s="5"/>
      <c r="K337" s="37"/>
      <c r="L337" s="5"/>
      <c r="M337" s="5"/>
      <c r="N337" s="37"/>
      <c r="O337" s="5"/>
      <c r="P337" s="5"/>
      <c r="Q337" s="37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37"/>
      <c r="I338" s="5"/>
      <c r="J338" s="5"/>
      <c r="K338" s="37"/>
      <c r="L338" s="5"/>
      <c r="M338" s="5"/>
      <c r="N338" s="37"/>
      <c r="O338" s="5"/>
      <c r="P338" s="5"/>
      <c r="Q338" s="37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37"/>
      <c r="I339" s="5"/>
      <c r="J339" s="5"/>
      <c r="K339" s="37"/>
      <c r="L339" s="5"/>
      <c r="M339" s="5"/>
      <c r="N339" s="37"/>
      <c r="O339" s="5"/>
      <c r="P339" s="5"/>
      <c r="Q339" s="37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37"/>
      <c r="I340" s="5"/>
      <c r="J340" s="5"/>
      <c r="K340" s="37"/>
      <c r="L340" s="5"/>
      <c r="M340" s="5"/>
      <c r="N340" s="37"/>
      <c r="O340" s="5"/>
      <c r="P340" s="5"/>
      <c r="Q340" s="37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37"/>
      <c r="I341" s="5"/>
      <c r="J341" s="5"/>
      <c r="K341" s="37"/>
      <c r="L341" s="5"/>
      <c r="M341" s="5"/>
      <c r="N341" s="37"/>
      <c r="O341" s="5"/>
      <c r="P341" s="5"/>
      <c r="Q341" s="37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37"/>
      <c r="I342" s="5"/>
      <c r="J342" s="5"/>
      <c r="K342" s="37"/>
      <c r="L342" s="5"/>
      <c r="M342" s="5"/>
      <c r="N342" s="37"/>
      <c r="O342" s="5"/>
      <c r="P342" s="5"/>
      <c r="Q342" s="37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37"/>
      <c r="I343" s="5"/>
      <c r="J343" s="5"/>
      <c r="K343" s="37"/>
      <c r="L343" s="5"/>
      <c r="M343" s="5"/>
      <c r="N343" s="37"/>
      <c r="O343" s="5"/>
      <c r="P343" s="5"/>
      <c r="Q343" s="37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37"/>
      <c r="I344" s="5"/>
      <c r="J344" s="5"/>
      <c r="K344" s="37"/>
      <c r="L344" s="5"/>
      <c r="M344" s="5"/>
      <c r="N344" s="37"/>
      <c r="O344" s="5"/>
      <c r="P344" s="5"/>
      <c r="Q344" s="37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37"/>
      <c r="I345" s="5"/>
      <c r="J345" s="5"/>
      <c r="K345" s="37"/>
      <c r="L345" s="5"/>
      <c r="M345" s="5"/>
      <c r="N345" s="37"/>
      <c r="O345" s="5"/>
      <c r="P345" s="5"/>
      <c r="Q345" s="37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37"/>
      <c r="I346" s="5"/>
      <c r="J346" s="5"/>
      <c r="K346" s="37"/>
      <c r="L346" s="5"/>
      <c r="M346" s="5"/>
      <c r="N346" s="37"/>
      <c r="O346" s="5"/>
      <c r="P346" s="5"/>
      <c r="Q346" s="37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37"/>
      <c r="I347" s="5"/>
      <c r="J347" s="5"/>
      <c r="K347" s="37"/>
      <c r="L347" s="5"/>
      <c r="M347" s="5"/>
      <c r="N347" s="37"/>
      <c r="O347" s="5"/>
      <c r="P347" s="5"/>
      <c r="Q347" s="37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37"/>
      <c r="I348" s="5"/>
      <c r="J348" s="5"/>
      <c r="K348" s="37"/>
      <c r="L348" s="5"/>
      <c r="M348" s="5"/>
      <c r="N348" s="37"/>
      <c r="O348" s="5"/>
      <c r="P348" s="5"/>
      <c r="Q348" s="37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37"/>
      <c r="I349" s="5"/>
      <c r="J349" s="5"/>
      <c r="K349" s="37"/>
      <c r="L349" s="5"/>
      <c r="M349" s="5"/>
      <c r="N349" s="37"/>
      <c r="O349" s="5"/>
      <c r="P349" s="5"/>
      <c r="Q349" s="37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37"/>
      <c r="I350" s="5"/>
      <c r="J350" s="5"/>
      <c r="K350" s="37"/>
      <c r="L350" s="5"/>
      <c r="M350" s="5"/>
      <c r="N350" s="37"/>
      <c r="O350" s="5"/>
      <c r="P350" s="5"/>
      <c r="Q350" s="37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37"/>
      <c r="I351" s="5"/>
      <c r="J351" s="5"/>
      <c r="K351" s="37"/>
      <c r="L351" s="5"/>
      <c r="M351" s="5"/>
      <c r="N351" s="37"/>
      <c r="O351" s="5"/>
      <c r="P351" s="5"/>
      <c r="Q351" s="37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37"/>
      <c r="I352" s="5"/>
      <c r="J352" s="5"/>
      <c r="K352" s="37"/>
      <c r="L352" s="5"/>
      <c r="M352" s="5"/>
      <c r="N352" s="37"/>
      <c r="O352" s="5"/>
      <c r="P352" s="5"/>
      <c r="Q352" s="37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37"/>
      <c r="I353" s="5"/>
      <c r="J353" s="5"/>
      <c r="K353" s="37"/>
      <c r="L353" s="5"/>
      <c r="M353" s="5"/>
      <c r="N353" s="37"/>
      <c r="O353" s="5"/>
      <c r="P353" s="5"/>
      <c r="Q353" s="37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37"/>
      <c r="I354" s="5"/>
      <c r="J354" s="5"/>
      <c r="K354" s="37"/>
      <c r="L354" s="5"/>
      <c r="M354" s="5"/>
      <c r="N354" s="37"/>
      <c r="O354" s="5"/>
      <c r="P354" s="5"/>
      <c r="Q354" s="37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37"/>
      <c r="I355" s="5"/>
      <c r="J355" s="5"/>
      <c r="K355" s="37"/>
      <c r="L355" s="5"/>
      <c r="M355" s="5"/>
      <c r="N355" s="37"/>
      <c r="O355" s="5"/>
      <c r="P355" s="5"/>
      <c r="Q355" s="37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37"/>
      <c r="I356" s="5"/>
      <c r="J356" s="5"/>
      <c r="K356" s="37"/>
      <c r="L356" s="5"/>
      <c r="M356" s="5"/>
      <c r="N356" s="37"/>
      <c r="O356" s="5"/>
      <c r="P356" s="5"/>
      <c r="Q356" s="37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37"/>
      <c r="I357" s="5"/>
      <c r="J357" s="5"/>
      <c r="K357" s="37"/>
      <c r="L357" s="5"/>
      <c r="M357" s="5"/>
      <c r="N357" s="37"/>
      <c r="O357" s="5"/>
      <c r="P357" s="5"/>
      <c r="Q357" s="37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37"/>
      <c r="I358" s="5"/>
      <c r="J358" s="5"/>
      <c r="K358" s="37"/>
      <c r="L358" s="5"/>
      <c r="M358" s="5"/>
      <c r="N358" s="37"/>
      <c r="O358" s="5"/>
      <c r="P358" s="5"/>
      <c r="Q358" s="37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37"/>
      <c r="I359" s="5"/>
      <c r="J359" s="5"/>
      <c r="K359" s="37"/>
      <c r="L359" s="5"/>
      <c r="M359" s="5"/>
      <c r="N359" s="37"/>
      <c r="O359" s="5"/>
      <c r="P359" s="5"/>
      <c r="Q359" s="37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37"/>
      <c r="I360" s="5"/>
      <c r="J360" s="5"/>
      <c r="K360" s="37"/>
      <c r="L360" s="5"/>
      <c r="M360" s="5"/>
      <c r="N360" s="37"/>
      <c r="O360" s="5"/>
      <c r="P360" s="5"/>
      <c r="Q360" s="37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37"/>
      <c r="I361" s="5"/>
      <c r="J361" s="5"/>
      <c r="K361" s="37"/>
      <c r="L361" s="5"/>
      <c r="M361" s="5"/>
      <c r="N361" s="37"/>
      <c r="O361" s="5"/>
      <c r="P361" s="5"/>
      <c r="Q361" s="37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37"/>
      <c r="I362" s="5"/>
      <c r="J362" s="5"/>
      <c r="K362" s="37"/>
      <c r="L362" s="5"/>
      <c r="M362" s="5"/>
      <c r="N362" s="37"/>
      <c r="O362" s="5"/>
      <c r="P362" s="5"/>
      <c r="Q362" s="37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37"/>
      <c r="I363" s="5"/>
      <c r="J363" s="5"/>
      <c r="K363" s="37"/>
      <c r="L363" s="5"/>
      <c r="M363" s="5"/>
      <c r="N363" s="37"/>
      <c r="O363" s="5"/>
      <c r="P363" s="5"/>
      <c r="Q363" s="37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37"/>
      <c r="I364" s="5"/>
      <c r="J364" s="5"/>
      <c r="K364" s="37"/>
      <c r="L364" s="5"/>
      <c r="M364" s="5"/>
      <c r="N364" s="37"/>
      <c r="O364" s="5"/>
      <c r="P364" s="5"/>
      <c r="Q364" s="37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37"/>
      <c r="I365" s="5"/>
      <c r="J365" s="5"/>
      <c r="K365" s="37"/>
      <c r="L365" s="5"/>
      <c r="M365" s="5"/>
      <c r="N365" s="37"/>
      <c r="O365" s="5"/>
      <c r="P365" s="5"/>
      <c r="Q365" s="37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37"/>
      <c r="I366" s="5"/>
      <c r="J366" s="5"/>
      <c r="K366" s="37"/>
      <c r="L366" s="5"/>
      <c r="M366" s="5"/>
      <c r="N366" s="37"/>
      <c r="O366" s="5"/>
      <c r="P366" s="5"/>
      <c r="Q366" s="37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37"/>
      <c r="I367" s="5"/>
      <c r="J367" s="5"/>
      <c r="K367" s="37"/>
      <c r="L367" s="5"/>
      <c r="M367" s="5"/>
      <c r="N367" s="37"/>
      <c r="O367" s="5"/>
      <c r="P367" s="5"/>
      <c r="Q367" s="37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37"/>
      <c r="I368" s="5"/>
      <c r="J368" s="5"/>
      <c r="K368" s="37"/>
      <c r="L368" s="5"/>
      <c r="M368" s="5"/>
      <c r="N368" s="37"/>
      <c r="O368" s="5"/>
      <c r="P368" s="5"/>
      <c r="Q368" s="37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37"/>
      <c r="I369" s="5"/>
      <c r="J369" s="5"/>
      <c r="K369" s="37"/>
      <c r="L369" s="5"/>
      <c r="M369" s="5"/>
      <c r="N369" s="37"/>
      <c r="O369" s="5"/>
      <c r="P369" s="5"/>
      <c r="Q369" s="37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37"/>
      <c r="I370" s="5"/>
      <c r="J370" s="5"/>
      <c r="K370" s="37"/>
      <c r="L370" s="5"/>
      <c r="M370" s="5"/>
      <c r="N370" s="37"/>
      <c r="O370" s="5"/>
      <c r="P370" s="5"/>
      <c r="Q370" s="37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37"/>
      <c r="I371" s="5"/>
      <c r="J371" s="5"/>
      <c r="K371" s="37"/>
      <c r="L371" s="5"/>
      <c r="M371" s="5"/>
      <c r="N371" s="37"/>
      <c r="O371" s="5"/>
      <c r="P371" s="5"/>
      <c r="Q371" s="37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37"/>
      <c r="I372" s="5"/>
      <c r="J372" s="5"/>
      <c r="K372" s="37"/>
      <c r="L372" s="5"/>
      <c r="M372" s="5"/>
      <c r="N372" s="37"/>
      <c r="O372" s="5"/>
      <c r="P372" s="5"/>
      <c r="Q372" s="37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37"/>
      <c r="I373" s="5"/>
      <c r="J373" s="5"/>
      <c r="K373" s="37"/>
      <c r="L373" s="5"/>
      <c r="M373" s="5"/>
      <c r="N373" s="37"/>
      <c r="O373" s="5"/>
      <c r="P373" s="5"/>
      <c r="Q373" s="37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37"/>
      <c r="I374" s="5"/>
      <c r="J374" s="5"/>
      <c r="K374" s="37"/>
      <c r="L374" s="5"/>
      <c r="M374" s="5"/>
      <c r="N374" s="37"/>
      <c r="O374" s="5"/>
      <c r="P374" s="5"/>
      <c r="Q374" s="37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37"/>
      <c r="I375" s="5"/>
      <c r="J375" s="5"/>
      <c r="K375" s="37"/>
      <c r="L375" s="5"/>
      <c r="M375" s="5"/>
      <c r="N375" s="37"/>
      <c r="O375" s="5"/>
      <c r="P375" s="5"/>
      <c r="Q375" s="37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37"/>
      <c r="I376" s="5"/>
      <c r="J376" s="5"/>
      <c r="K376" s="37"/>
      <c r="L376" s="5"/>
      <c r="M376" s="5"/>
      <c r="N376" s="37"/>
      <c r="O376" s="5"/>
      <c r="P376" s="5"/>
      <c r="Q376" s="37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37"/>
      <c r="I377" s="5"/>
      <c r="J377" s="5"/>
      <c r="K377" s="37"/>
      <c r="L377" s="5"/>
      <c r="M377" s="5"/>
      <c r="N377" s="37"/>
      <c r="O377" s="5"/>
      <c r="P377" s="5"/>
      <c r="Q377" s="37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37"/>
      <c r="I378" s="5"/>
      <c r="J378" s="5"/>
      <c r="K378" s="37"/>
      <c r="L378" s="5"/>
      <c r="M378" s="5"/>
      <c r="N378" s="37"/>
      <c r="O378" s="5"/>
      <c r="P378" s="5"/>
      <c r="Q378" s="37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37"/>
      <c r="I379" s="5"/>
      <c r="J379" s="5"/>
      <c r="K379" s="37"/>
      <c r="L379" s="5"/>
      <c r="M379" s="5"/>
      <c r="N379" s="37"/>
      <c r="O379" s="5"/>
      <c r="P379" s="5"/>
      <c r="Q379" s="37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37"/>
      <c r="I380" s="5"/>
      <c r="J380" s="5"/>
      <c r="K380" s="37"/>
      <c r="L380" s="5"/>
      <c r="M380" s="5"/>
      <c r="N380" s="37"/>
      <c r="O380" s="5"/>
      <c r="P380" s="5"/>
      <c r="Q380" s="37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37"/>
      <c r="I381" s="5"/>
      <c r="J381" s="5"/>
      <c r="K381" s="37"/>
      <c r="L381" s="5"/>
      <c r="M381" s="5"/>
      <c r="N381" s="37"/>
      <c r="O381" s="5"/>
      <c r="P381" s="5"/>
      <c r="Q381" s="37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37"/>
      <c r="I382" s="5"/>
      <c r="J382" s="5"/>
      <c r="K382" s="37"/>
      <c r="L382" s="5"/>
      <c r="M382" s="5"/>
      <c r="N382" s="37"/>
      <c r="O382" s="5"/>
      <c r="P382" s="5"/>
      <c r="Q382" s="37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37"/>
      <c r="I383" s="5"/>
      <c r="J383" s="5"/>
      <c r="K383" s="37"/>
      <c r="L383" s="5"/>
      <c r="M383" s="5"/>
      <c r="N383" s="37"/>
      <c r="O383" s="5"/>
      <c r="P383" s="5"/>
      <c r="Q383" s="37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37"/>
      <c r="I384" s="5"/>
      <c r="J384" s="5"/>
      <c r="K384" s="37"/>
      <c r="L384" s="5"/>
      <c r="M384" s="5"/>
      <c r="N384" s="37"/>
      <c r="O384" s="5"/>
      <c r="P384" s="5"/>
      <c r="Q384" s="37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37"/>
      <c r="I385" s="5"/>
      <c r="J385" s="5"/>
      <c r="K385" s="37"/>
      <c r="L385" s="5"/>
      <c r="M385" s="5"/>
      <c r="N385" s="37"/>
      <c r="O385" s="5"/>
      <c r="P385" s="5"/>
      <c r="Q385" s="37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37"/>
      <c r="I386" s="5"/>
      <c r="J386" s="5"/>
      <c r="K386" s="37"/>
      <c r="L386" s="5"/>
      <c r="M386" s="5"/>
      <c r="N386" s="37"/>
      <c r="O386" s="5"/>
      <c r="P386" s="5"/>
      <c r="Q386" s="37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37"/>
      <c r="I387" s="5"/>
      <c r="J387" s="5"/>
      <c r="K387" s="37"/>
      <c r="L387" s="5"/>
      <c r="M387" s="5"/>
      <c r="N387" s="37"/>
      <c r="O387" s="5"/>
      <c r="P387" s="5"/>
      <c r="Q387" s="37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37"/>
      <c r="I388" s="5"/>
      <c r="J388" s="5"/>
      <c r="K388" s="37"/>
      <c r="L388" s="5"/>
      <c r="M388" s="5"/>
      <c r="N388" s="37"/>
      <c r="O388" s="5"/>
      <c r="P388" s="5"/>
      <c r="Q388" s="37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37"/>
      <c r="I389" s="5"/>
      <c r="J389" s="5"/>
      <c r="K389" s="37"/>
      <c r="L389" s="5"/>
      <c r="M389" s="5"/>
      <c r="N389" s="37"/>
      <c r="O389" s="5"/>
      <c r="P389" s="5"/>
      <c r="Q389" s="37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37"/>
      <c r="I390" s="5"/>
      <c r="J390" s="5"/>
      <c r="K390" s="37"/>
      <c r="L390" s="5"/>
      <c r="M390" s="5"/>
      <c r="N390" s="37"/>
      <c r="O390" s="5"/>
      <c r="P390" s="5"/>
      <c r="Q390" s="37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37"/>
      <c r="I391" s="5"/>
      <c r="J391" s="5"/>
      <c r="K391" s="37"/>
      <c r="L391" s="5"/>
      <c r="M391" s="5"/>
      <c r="N391" s="37"/>
      <c r="O391" s="5"/>
      <c r="P391" s="5"/>
      <c r="Q391" s="37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37"/>
      <c r="I392" s="5"/>
      <c r="J392" s="5"/>
      <c r="K392" s="37"/>
      <c r="L392" s="5"/>
      <c r="M392" s="5"/>
      <c r="N392" s="37"/>
      <c r="O392" s="5"/>
      <c r="P392" s="5"/>
      <c r="Q392" s="37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37"/>
      <c r="I393" s="5"/>
      <c r="J393" s="5"/>
      <c r="K393" s="37"/>
      <c r="L393" s="5"/>
      <c r="M393" s="5"/>
      <c r="N393" s="37"/>
      <c r="O393" s="5"/>
      <c r="P393" s="5"/>
      <c r="Q393" s="37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37"/>
      <c r="I394" s="5"/>
      <c r="J394" s="5"/>
      <c r="K394" s="37"/>
      <c r="L394" s="5"/>
      <c r="M394" s="5"/>
      <c r="N394" s="37"/>
      <c r="O394" s="5"/>
      <c r="P394" s="5"/>
      <c r="Q394" s="37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37"/>
      <c r="I395" s="5"/>
      <c r="J395" s="5"/>
      <c r="K395" s="37"/>
      <c r="L395" s="5"/>
      <c r="M395" s="5"/>
      <c r="N395" s="37"/>
      <c r="O395" s="5"/>
      <c r="P395" s="5"/>
      <c r="Q395" s="37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37"/>
      <c r="I396" s="5"/>
      <c r="J396" s="5"/>
      <c r="K396" s="37"/>
      <c r="L396" s="5"/>
      <c r="M396" s="5"/>
      <c r="N396" s="37"/>
      <c r="O396" s="5"/>
      <c r="P396" s="5"/>
      <c r="Q396" s="37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37"/>
      <c r="I397" s="5"/>
      <c r="J397" s="5"/>
      <c r="K397" s="37"/>
      <c r="L397" s="5"/>
      <c r="M397" s="5"/>
      <c r="N397" s="37"/>
      <c r="O397" s="5"/>
      <c r="P397" s="5"/>
      <c r="Q397" s="37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37"/>
      <c r="I398" s="5"/>
      <c r="J398" s="5"/>
      <c r="K398" s="37"/>
      <c r="L398" s="5"/>
      <c r="M398" s="5"/>
      <c r="N398" s="37"/>
      <c r="O398" s="5"/>
      <c r="P398" s="5"/>
      <c r="Q398" s="37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37"/>
      <c r="I399" s="5"/>
      <c r="J399" s="5"/>
      <c r="K399" s="37"/>
      <c r="L399" s="5"/>
      <c r="M399" s="5"/>
      <c r="N399" s="37"/>
      <c r="O399" s="5"/>
      <c r="P399" s="5"/>
      <c r="Q399" s="37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37"/>
      <c r="I400" s="5"/>
      <c r="J400" s="5"/>
      <c r="K400" s="37"/>
      <c r="L400" s="5"/>
      <c r="M400" s="5"/>
      <c r="N400" s="37"/>
      <c r="O400" s="5"/>
      <c r="P400" s="5"/>
      <c r="Q400" s="37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37"/>
      <c r="I401" s="5"/>
      <c r="J401" s="5"/>
      <c r="K401" s="37"/>
      <c r="L401" s="5"/>
      <c r="M401" s="5"/>
      <c r="N401" s="37"/>
      <c r="O401" s="5"/>
      <c r="P401" s="5"/>
      <c r="Q401" s="37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37"/>
      <c r="I402" s="5"/>
      <c r="J402" s="5"/>
      <c r="K402" s="37"/>
      <c r="L402" s="5"/>
      <c r="M402" s="5"/>
      <c r="N402" s="37"/>
      <c r="O402" s="5"/>
      <c r="P402" s="5"/>
      <c r="Q402" s="37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37"/>
      <c r="I403" s="5"/>
      <c r="J403" s="5"/>
      <c r="K403" s="37"/>
      <c r="L403" s="5"/>
      <c r="M403" s="5"/>
      <c r="N403" s="37"/>
      <c r="O403" s="5"/>
      <c r="P403" s="5"/>
      <c r="Q403" s="37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37"/>
      <c r="I404" s="5"/>
      <c r="J404" s="5"/>
      <c r="K404" s="37"/>
      <c r="L404" s="5"/>
      <c r="M404" s="5"/>
      <c r="N404" s="37"/>
      <c r="O404" s="5"/>
      <c r="P404" s="5"/>
      <c r="Q404" s="37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37"/>
      <c r="I405" s="5"/>
      <c r="J405" s="5"/>
      <c r="K405" s="37"/>
      <c r="L405" s="5"/>
      <c r="M405" s="5"/>
      <c r="N405" s="37"/>
      <c r="O405" s="5"/>
      <c r="P405" s="5"/>
      <c r="Q405" s="37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37"/>
      <c r="I406" s="5"/>
      <c r="J406" s="5"/>
      <c r="K406" s="37"/>
      <c r="L406" s="5"/>
      <c r="M406" s="5"/>
      <c r="N406" s="37"/>
      <c r="O406" s="5"/>
      <c r="P406" s="5"/>
      <c r="Q406" s="37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37"/>
      <c r="I407" s="5"/>
      <c r="J407" s="5"/>
      <c r="K407" s="37"/>
      <c r="L407" s="5"/>
      <c r="M407" s="5"/>
      <c r="N407" s="37"/>
      <c r="O407" s="5"/>
      <c r="P407" s="5"/>
      <c r="Q407" s="37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37"/>
      <c r="I408" s="5"/>
      <c r="J408" s="5"/>
      <c r="K408" s="37"/>
      <c r="L408" s="5"/>
      <c r="M408" s="5"/>
      <c r="N408" s="37"/>
      <c r="O408" s="5"/>
      <c r="P408" s="5"/>
      <c r="Q408" s="37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37"/>
      <c r="I409" s="5"/>
      <c r="J409" s="5"/>
      <c r="K409" s="37"/>
      <c r="L409" s="5"/>
      <c r="M409" s="5"/>
      <c r="N409" s="37"/>
      <c r="O409" s="5"/>
      <c r="P409" s="5"/>
      <c r="Q409" s="37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37"/>
      <c r="I410" s="5"/>
      <c r="J410" s="5"/>
      <c r="K410" s="37"/>
      <c r="L410" s="5"/>
      <c r="M410" s="5"/>
      <c r="N410" s="37"/>
      <c r="O410" s="5"/>
      <c r="P410" s="5"/>
      <c r="Q410" s="37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37"/>
      <c r="I411" s="5"/>
      <c r="J411" s="5"/>
      <c r="K411" s="37"/>
      <c r="L411" s="5"/>
      <c r="M411" s="5"/>
      <c r="N411" s="37"/>
      <c r="O411" s="5"/>
      <c r="P411" s="5"/>
      <c r="Q411" s="37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37"/>
      <c r="I412" s="5"/>
      <c r="J412" s="5"/>
      <c r="K412" s="37"/>
      <c r="L412" s="5"/>
      <c r="M412" s="5"/>
      <c r="N412" s="37"/>
      <c r="O412" s="5"/>
      <c r="P412" s="5"/>
      <c r="Q412" s="37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37"/>
      <c r="I413" s="5"/>
      <c r="J413" s="5"/>
      <c r="K413" s="37"/>
      <c r="L413" s="5"/>
      <c r="M413" s="5"/>
      <c r="N413" s="37"/>
      <c r="O413" s="5"/>
      <c r="P413" s="5"/>
      <c r="Q413" s="37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37"/>
      <c r="I414" s="5"/>
      <c r="J414" s="5"/>
      <c r="K414" s="37"/>
      <c r="L414" s="5"/>
      <c r="M414" s="5"/>
      <c r="N414" s="37"/>
      <c r="O414" s="5"/>
      <c r="P414" s="5"/>
      <c r="Q414" s="37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37"/>
      <c r="I415" s="5"/>
      <c r="J415" s="5"/>
      <c r="K415" s="37"/>
      <c r="L415" s="5"/>
      <c r="M415" s="5"/>
      <c r="N415" s="37"/>
      <c r="O415" s="5"/>
      <c r="P415" s="5"/>
      <c r="Q415" s="37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37"/>
      <c r="I416" s="5"/>
      <c r="J416" s="5"/>
      <c r="K416" s="37"/>
      <c r="L416" s="5"/>
      <c r="M416" s="5"/>
      <c r="N416" s="37"/>
      <c r="O416" s="5"/>
      <c r="P416" s="5"/>
      <c r="Q416" s="37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37"/>
      <c r="I417" s="5"/>
      <c r="J417" s="5"/>
      <c r="K417" s="37"/>
      <c r="L417" s="5"/>
      <c r="M417" s="5"/>
      <c r="N417" s="37"/>
      <c r="O417" s="5"/>
      <c r="P417" s="5"/>
      <c r="Q417" s="37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37"/>
      <c r="I418" s="5"/>
      <c r="J418" s="5"/>
      <c r="K418" s="37"/>
      <c r="L418" s="5"/>
      <c r="M418" s="5"/>
      <c r="N418" s="37"/>
      <c r="O418" s="5"/>
      <c r="P418" s="5"/>
      <c r="Q418" s="37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37"/>
      <c r="I419" s="5"/>
      <c r="J419" s="5"/>
      <c r="K419" s="37"/>
      <c r="L419" s="5"/>
      <c r="M419" s="5"/>
      <c r="N419" s="37"/>
      <c r="O419" s="5"/>
      <c r="P419" s="5"/>
      <c r="Q419" s="37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37"/>
      <c r="I420" s="5"/>
      <c r="J420" s="5"/>
      <c r="K420" s="37"/>
      <c r="L420" s="5"/>
      <c r="M420" s="5"/>
      <c r="N420" s="37"/>
      <c r="O420" s="5"/>
      <c r="P420" s="5"/>
      <c r="Q420" s="37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37"/>
      <c r="I421" s="5"/>
      <c r="J421" s="5"/>
      <c r="K421" s="37"/>
      <c r="L421" s="5"/>
      <c r="M421" s="5"/>
      <c r="N421" s="37"/>
      <c r="O421" s="5"/>
      <c r="P421" s="5"/>
      <c r="Q421" s="37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37"/>
      <c r="I422" s="5"/>
      <c r="J422" s="5"/>
      <c r="K422" s="37"/>
      <c r="L422" s="5"/>
      <c r="M422" s="5"/>
      <c r="N422" s="37"/>
      <c r="O422" s="5"/>
      <c r="P422" s="5"/>
      <c r="Q422" s="37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37"/>
      <c r="I423" s="5"/>
      <c r="J423" s="5"/>
      <c r="K423" s="37"/>
      <c r="L423" s="5"/>
      <c r="M423" s="5"/>
      <c r="N423" s="37"/>
      <c r="O423" s="5"/>
      <c r="P423" s="5"/>
      <c r="Q423" s="37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37"/>
      <c r="I424" s="5"/>
      <c r="J424" s="5"/>
      <c r="K424" s="37"/>
      <c r="L424" s="5"/>
      <c r="M424" s="5"/>
      <c r="N424" s="37"/>
      <c r="O424" s="5"/>
      <c r="P424" s="5"/>
      <c r="Q424" s="37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37"/>
      <c r="I425" s="5"/>
      <c r="J425" s="5"/>
      <c r="K425" s="37"/>
      <c r="L425" s="5"/>
      <c r="M425" s="5"/>
      <c r="N425" s="37"/>
      <c r="O425" s="5"/>
      <c r="P425" s="5"/>
      <c r="Q425" s="37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37"/>
      <c r="I426" s="5"/>
      <c r="J426" s="5"/>
      <c r="K426" s="37"/>
      <c r="L426" s="5"/>
      <c r="M426" s="5"/>
      <c r="N426" s="37"/>
      <c r="O426" s="5"/>
      <c r="P426" s="5"/>
      <c r="Q426" s="37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37"/>
      <c r="I427" s="5"/>
      <c r="J427" s="5"/>
      <c r="K427" s="37"/>
      <c r="L427" s="5"/>
      <c r="M427" s="5"/>
      <c r="N427" s="37"/>
      <c r="O427" s="5"/>
      <c r="P427" s="5"/>
      <c r="Q427" s="37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37"/>
      <c r="I428" s="5"/>
      <c r="J428" s="5"/>
      <c r="K428" s="37"/>
      <c r="L428" s="5"/>
      <c r="M428" s="5"/>
      <c r="N428" s="37"/>
      <c r="O428" s="5"/>
      <c r="P428" s="5"/>
      <c r="Q428" s="37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37"/>
      <c r="I429" s="5"/>
      <c r="J429" s="5"/>
      <c r="K429" s="37"/>
      <c r="L429" s="5"/>
      <c r="M429" s="5"/>
      <c r="N429" s="37"/>
      <c r="O429" s="5"/>
      <c r="P429" s="5"/>
      <c r="Q429" s="37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37"/>
      <c r="I430" s="5"/>
      <c r="J430" s="5"/>
      <c r="K430" s="37"/>
      <c r="L430" s="5"/>
      <c r="M430" s="5"/>
      <c r="N430" s="37"/>
      <c r="O430" s="5"/>
      <c r="P430" s="5"/>
      <c r="Q430" s="37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37"/>
      <c r="I431" s="5"/>
      <c r="J431" s="5"/>
      <c r="K431" s="37"/>
      <c r="L431" s="5"/>
      <c r="M431" s="5"/>
      <c r="N431" s="37"/>
      <c r="O431" s="5"/>
      <c r="P431" s="5"/>
      <c r="Q431" s="37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37"/>
      <c r="I432" s="5"/>
      <c r="J432" s="5"/>
      <c r="K432" s="37"/>
      <c r="L432" s="5"/>
      <c r="M432" s="5"/>
      <c r="N432" s="37"/>
      <c r="O432" s="5"/>
      <c r="P432" s="5"/>
      <c r="Q432" s="37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37"/>
      <c r="I433" s="5"/>
      <c r="J433" s="5"/>
      <c r="K433" s="37"/>
      <c r="L433" s="5"/>
      <c r="M433" s="5"/>
      <c r="N433" s="37"/>
      <c r="O433" s="5"/>
      <c r="P433" s="5"/>
      <c r="Q433" s="37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37"/>
      <c r="I434" s="5"/>
      <c r="J434" s="5"/>
      <c r="K434" s="37"/>
      <c r="L434" s="5"/>
      <c r="M434" s="5"/>
      <c r="N434" s="37"/>
      <c r="O434" s="5"/>
      <c r="P434" s="5"/>
      <c r="Q434" s="37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37"/>
      <c r="I435" s="5"/>
      <c r="J435" s="5"/>
      <c r="K435" s="37"/>
      <c r="L435" s="5"/>
      <c r="M435" s="5"/>
      <c r="N435" s="37"/>
      <c r="O435" s="5"/>
      <c r="P435" s="5"/>
      <c r="Q435" s="37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37"/>
      <c r="I436" s="5"/>
      <c r="J436" s="5"/>
      <c r="K436" s="37"/>
      <c r="L436" s="5"/>
      <c r="M436" s="5"/>
      <c r="N436" s="37"/>
      <c r="O436" s="5"/>
      <c r="P436" s="5"/>
      <c r="Q436" s="37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37"/>
      <c r="I437" s="5"/>
      <c r="J437" s="5"/>
      <c r="K437" s="37"/>
      <c r="L437" s="5"/>
      <c r="M437" s="5"/>
      <c r="N437" s="37"/>
      <c r="O437" s="5"/>
      <c r="P437" s="5"/>
      <c r="Q437" s="37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37"/>
      <c r="I438" s="5"/>
      <c r="J438" s="5"/>
      <c r="K438" s="37"/>
      <c r="L438" s="5"/>
      <c r="M438" s="5"/>
      <c r="N438" s="37"/>
      <c r="O438" s="5"/>
      <c r="P438" s="5"/>
      <c r="Q438" s="37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37"/>
      <c r="I439" s="5"/>
      <c r="J439" s="5"/>
      <c r="K439" s="37"/>
      <c r="L439" s="5"/>
      <c r="M439" s="5"/>
      <c r="N439" s="37"/>
      <c r="O439" s="5"/>
      <c r="P439" s="5"/>
      <c r="Q439" s="37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37"/>
      <c r="I440" s="5"/>
      <c r="J440" s="5"/>
      <c r="K440" s="37"/>
      <c r="L440" s="5"/>
      <c r="M440" s="5"/>
      <c r="N440" s="37"/>
      <c r="O440" s="5"/>
      <c r="P440" s="5"/>
      <c r="Q440" s="37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37"/>
      <c r="I441" s="5"/>
      <c r="J441" s="5"/>
      <c r="K441" s="37"/>
      <c r="L441" s="5"/>
      <c r="M441" s="5"/>
      <c r="N441" s="37"/>
      <c r="O441" s="5"/>
      <c r="P441" s="5"/>
      <c r="Q441" s="37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37"/>
      <c r="I442" s="5"/>
      <c r="J442" s="5"/>
      <c r="K442" s="37"/>
      <c r="L442" s="5"/>
      <c r="M442" s="5"/>
      <c r="N442" s="37"/>
      <c r="O442" s="5"/>
      <c r="P442" s="5"/>
      <c r="Q442" s="37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37"/>
      <c r="I443" s="5"/>
      <c r="J443" s="5"/>
      <c r="K443" s="37"/>
      <c r="L443" s="5"/>
      <c r="M443" s="5"/>
      <c r="N443" s="37"/>
      <c r="O443" s="5"/>
      <c r="P443" s="5"/>
      <c r="Q443" s="37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37"/>
      <c r="I444" s="5"/>
      <c r="J444" s="5"/>
      <c r="K444" s="37"/>
      <c r="L444" s="5"/>
      <c r="M444" s="5"/>
      <c r="N444" s="37"/>
      <c r="O444" s="5"/>
      <c r="P444" s="5"/>
      <c r="Q444" s="37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37"/>
      <c r="I445" s="5"/>
      <c r="J445" s="5"/>
      <c r="K445" s="37"/>
      <c r="L445" s="5"/>
      <c r="M445" s="5"/>
      <c r="N445" s="37"/>
      <c r="O445" s="5"/>
      <c r="P445" s="5"/>
      <c r="Q445" s="37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37"/>
      <c r="I446" s="5"/>
      <c r="J446" s="5"/>
      <c r="K446" s="37"/>
      <c r="L446" s="5"/>
      <c r="M446" s="5"/>
      <c r="N446" s="37"/>
      <c r="O446" s="5"/>
      <c r="P446" s="5"/>
      <c r="Q446" s="37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37"/>
      <c r="I447" s="5"/>
      <c r="J447" s="5"/>
      <c r="K447" s="37"/>
      <c r="L447" s="5"/>
      <c r="M447" s="5"/>
      <c r="N447" s="37"/>
      <c r="O447" s="5"/>
      <c r="P447" s="5"/>
      <c r="Q447" s="37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37"/>
      <c r="I448" s="5"/>
      <c r="J448" s="5"/>
      <c r="K448" s="37"/>
      <c r="L448" s="5"/>
      <c r="M448" s="5"/>
      <c r="N448" s="37"/>
      <c r="O448" s="5"/>
      <c r="P448" s="5"/>
      <c r="Q448" s="37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37"/>
      <c r="I449" s="5"/>
      <c r="J449" s="5"/>
      <c r="K449" s="37"/>
      <c r="L449" s="5"/>
      <c r="M449" s="5"/>
      <c r="N449" s="37"/>
      <c r="O449" s="5"/>
      <c r="P449" s="5"/>
      <c r="Q449" s="37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37"/>
      <c r="I450" s="5"/>
      <c r="J450" s="5"/>
      <c r="K450" s="37"/>
      <c r="L450" s="5"/>
      <c r="M450" s="5"/>
      <c r="N450" s="37"/>
      <c r="O450" s="5"/>
      <c r="P450" s="5"/>
      <c r="Q450" s="37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37"/>
      <c r="I451" s="5"/>
      <c r="J451" s="5"/>
      <c r="K451" s="37"/>
      <c r="L451" s="5"/>
      <c r="M451" s="5"/>
      <c r="N451" s="37"/>
      <c r="O451" s="5"/>
      <c r="P451" s="5"/>
      <c r="Q451" s="37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37"/>
      <c r="I452" s="5"/>
      <c r="J452" s="5"/>
      <c r="K452" s="37"/>
      <c r="L452" s="5"/>
      <c r="M452" s="5"/>
      <c r="N452" s="37"/>
      <c r="O452" s="5"/>
      <c r="P452" s="5"/>
      <c r="Q452" s="37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37"/>
      <c r="I453" s="5"/>
      <c r="J453" s="5"/>
      <c r="K453" s="37"/>
      <c r="L453" s="5"/>
      <c r="M453" s="5"/>
      <c r="N453" s="37"/>
      <c r="O453" s="5"/>
      <c r="P453" s="5"/>
      <c r="Q453" s="37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37"/>
      <c r="I454" s="5"/>
      <c r="J454" s="5"/>
      <c r="K454" s="37"/>
      <c r="L454" s="5"/>
      <c r="M454" s="5"/>
      <c r="N454" s="37"/>
      <c r="O454" s="5"/>
      <c r="P454" s="5"/>
      <c r="Q454" s="37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37"/>
      <c r="I455" s="5"/>
      <c r="J455" s="5"/>
      <c r="K455" s="37"/>
      <c r="L455" s="5"/>
      <c r="M455" s="5"/>
      <c r="N455" s="37"/>
      <c r="O455" s="5"/>
      <c r="P455" s="5"/>
      <c r="Q455" s="37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37"/>
      <c r="I456" s="5"/>
      <c r="J456" s="5"/>
      <c r="K456" s="37"/>
      <c r="L456" s="5"/>
      <c r="M456" s="5"/>
      <c r="N456" s="37"/>
      <c r="O456" s="5"/>
      <c r="P456" s="5"/>
      <c r="Q456" s="37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37"/>
      <c r="I457" s="5"/>
      <c r="J457" s="5"/>
      <c r="K457" s="37"/>
      <c r="L457" s="5"/>
      <c r="M457" s="5"/>
      <c r="N457" s="37"/>
      <c r="O457" s="5"/>
      <c r="P457" s="5"/>
      <c r="Q457" s="37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37"/>
      <c r="I458" s="5"/>
      <c r="J458" s="5"/>
      <c r="K458" s="37"/>
      <c r="L458" s="5"/>
      <c r="M458" s="5"/>
      <c r="N458" s="37"/>
      <c r="O458" s="5"/>
      <c r="P458" s="5"/>
      <c r="Q458" s="37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37"/>
      <c r="I459" s="5"/>
      <c r="J459" s="5"/>
      <c r="K459" s="37"/>
      <c r="L459" s="5"/>
      <c r="M459" s="5"/>
      <c r="N459" s="37"/>
      <c r="O459" s="5"/>
      <c r="P459" s="5"/>
      <c r="Q459" s="37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37"/>
      <c r="I460" s="5"/>
      <c r="J460" s="5"/>
      <c r="K460" s="37"/>
      <c r="L460" s="5"/>
      <c r="M460" s="5"/>
      <c r="N460" s="37"/>
      <c r="O460" s="5"/>
      <c r="P460" s="5"/>
      <c r="Q460" s="37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37"/>
      <c r="I461" s="5"/>
      <c r="J461" s="5"/>
      <c r="K461" s="37"/>
      <c r="L461" s="5"/>
      <c r="M461" s="5"/>
      <c r="N461" s="37"/>
      <c r="O461" s="5"/>
      <c r="P461" s="5"/>
      <c r="Q461" s="37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37"/>
      <c r="I462" s="5"/>
      <c r="J462" s="5"/>
      <c r="K462" s="37"/>
      <c r="L462" s="5"/>
      <c r="M462" s="5"/>
      <c r="N462" s="37"/>
      <c r="O462" s="5"/>
      <c r="P462" s="5"/>
      <c r="Q462" s="37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37"/>
      <c r="I463" s="5"/>
      <c r="J463" s="5"/>
      <c r="K463" s="37"/>
      <c r="L463" s="5"/>
      <c r="M463" s="5"/>
      <c r="N463" s="37"/>
      <c r="O463" s="5"/>
      <c r="P463" s="5"/>
      <c r="Q463" s="37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37"/>
      <c r="I464" s="5"/>
      <c r="J464" s="5"/>
      <c r="K464" s="37"/>
      <c r="L464" s="5"/>
      <c r="M464" s="5"/>
      <c r="N464" s="37"/>
      <c r="O464" s="5"/>
      <c r="P464" s="5"/>
      <c r="Q464" s="37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37"/>
      <c r="I465" s="5"/>
      <c r="J465" s="5"/>
      <c r="K465" s="37"/>
      <c r="L465" s="5"/>
      <c r="M465" s="5"/>
      <c r="N465" s="37"/>
      <c r="O465" s="5"/>
      <c r="P465" s="5"/>
      <c r="Q465" s="37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37"/>
      <c r="I466" s="5"/>
      <c r="J466" s="5"/>
      <c r="K466" s="37"/>
      <c r="L466" s="5"/>
      <c r="M466" s="5"/>
      <c r="N466" s="37"/>
      <c r="O466" s="5"/>
      <c r="P466" s="5"/>
      <c r="Q466" s="37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37"/>
      <c r="I467" s="5"/>
      <c r="J467" s="5"/>
      <c r="K467" s="37"/>
      <c r="L467" s="5"/>
      <c r="M467" s="5"/>
      <c r="N467" s="37"/>
      <c r="O467" s="5"/>
      <c r="P467" s="5"/>
      <c r="Q467" s="37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37"/>
      <c r="I468" s="5"/>
      <c r="J468" s="5"/>
      <c r="K468" s="37"/>
      <c r="L468" s="5"/>
      <c r="M468" s="5"/>
      <c r="N468" s="37"/>
      <c r="O468" s="5"/>
      <c r="P468" s="5"/>
      <c r="Q468" s="37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37"/>
      <c r="I469" s="5"/>
      <c r="J469" s="5"/>
      <c r="K469" s="37"/>
      <c r="L469" s="5"/>
      <c r="M469" s="5"/>
      <c r="N469" s="37"/>
      <c r="O469" s="5"/>
      <c r="P469" s="5"/>
      <c r="Q469" s="37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37"/>
      <c r="I470" s="5"/>
      <c r="J470" s="5"/>
      <c r="K470" s="37"/>
      <c r="L470" s="5"/>
      <c r="M470" s="5"/>
      <c r="N470" s="37"/>
      <c r="O470" s="5"/>
      <c r="P470" s="5"/>
      <c r="Q470" s="37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37"/>
      <c r="I471" s="5"/>
      <c r="J471" s="5"/>
      <c r="K471" s="37"/>
      <c r="L471" s="5"/>
      <c r="M471" s="5"/>
      <c r="N471" s="37"/>
      <c r="O471" s="5"/>
      <c r="P471" s="5"/>
      <c r="Q471" s="37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37"/>
      <c r="I472" s="5"/>
      <c r="J472" s="5"/>
      <c r="K472" s="37"/>
      <c r="L472" s="5"/>
      <c r="M472" s="5"/>
      <c r="N472" s="37"/>
      <c r="O472" s="5"/>
      <c r="P472" s="5"/>
      <c r="Q472" s="37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37"/>
      <c r="I473" s="5"/>
      <c r="J473" s="5"/>
      <c r="K473" s="37"/>
      <c r="L473" s="5"/>
      <c r="M473" s="5"/>
      <c r="N473" s="37"/>
      <c r="O473" s="5"/>
      <c r="P473" s="5"/>
      <c r="Q473" s="37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37"/>
      <c r="I474" s="5"/>
      <c r="J474" s="5"/>
      <c r="K474" s="37"/>
      <c r="L474" s="5"/>
      <c r="M474" s="5"/>
      <c r="N474" s="37"/>
      <c r="O474" s="5"/>
      <c r="P474" s="5"/>
      <c r="Q474" s="37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37"/>
      <c r="I475" s="5"/>
      <c r="J475" s="5"/>
      <c r="K475" s="37"/>
      <c r="L475" s="5"/>
      <c r="M475" s="5"/>
      <c r="N475" s="37"/>
      <c r="O475" s="5"/>
      <c r="P475" s="5"/>
      <c r="Q475" s="37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37"/>
      <c r="I476" s="5"/>
      <c r="J476" s="5"/>
      <c r="K476" s="37"/>
      <c r="L476" s="5"/>
      <c r="M476" s="5"/>
      <c r="N476" s="37"/>
      <c r="O476" s="5"/>
      <c r="P476" s="5"/>
      <c r="Q476" s="37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37"/>
      <c r="I477" s="5"/>
      <c r="J477" s="5"/>
      <c r="K477" s="37"/>
      <c r="L477" s="5"/>
      <c r="M477" s="5"/>
      <c r="N477" s="37"/>
      <c r="O477" s="5"/>
      <c r="P477" s="5"/>
      <c r="Q477" s="37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37"/>
      <c r="I478" s="5"/>
      <c r="J478" s="5"/>
      <c r="K478" s="37"/>
      <c r="L478" s="5"/>
      <c r="M478" s="5"/>
      <c r="N478" s="37"/>
      <c r="O478" s="5"/>
      <c r="P478" s="5"/>
      <c r="Q478" s="37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37"/>
      <c r="I479" s="5"/>
      <c r="J479" s="5"/>
      <c r="K479" s="37"/>
      <c r="L479" s="5"/>
      <c r="M479" s="5"/>
      <c r="N479" s="37"/>
      <c r="O479" s="5"/>
      <c r="P479" s="5"/>
      <c r="Q479" s="37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37"/>
      <c r="I480" s="5"/>
      <c r="J480" s="5"/>
      <c r="K480" s="37"/>
      <c r="L480" s="5"/>
      <c r="M480" s="5"/>
      <c r="N480" s="37"/>
      <c r="O480" s="5"/>
      <c r="P480" s="5"/>
      <c r="Q480" s="37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37"/>
      <c r="I481" s="5"/>
      <c r="J481" s="5"/>
      <c r="K481" s="37"/>
      <c r="L481" s="5"/>
      <c r="M481" s="5"/>
      <c r="N481" s="37"/>
      <c r="O481" s="5"/>
      <c r="P481" s="5"/>
      <c r="Q481" s="37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37"/>
      <c r="I482" s="5"/>
      <c r="J482" s="5"/>
      <c r="K482" s="37"/>
      <c r="L482" s="5"/>
      <c r="M482" s="5"/>
      <c r="N482" s="37"/>
      <c r="O482" s="5"/>
      <c r="P482" s="5"/>
      <c r="Q482" s="37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37"/>
      <c r="I483" s="5"/>
      <c r="J483" s="5"/>
      <c r="K483" s="37"/>
      <c r="L483" s="5"/>
      <c r="M483" s="5"/>
      <c r="N483" s="37"/>
      <c r="O483" s="5"/>
      <c r="P483" s="5"/>
      <c r="Q483" s="37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37"/>
      <c r="I484" s="5"/>
      <c r="J484" s="5"/>
      <c r="K484" s="37"/>
      <c r="L484" s="5"/>
      <c r="M484" s="5"/>
      <c r="N484" s="37"/>
      <c r="O484" s="5"/>
      <c r="P484" s="5"/>
      <c r="Q484" s="37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37"/>
      <c r="I485" s="5"/>
      <c r="J485" s="5"/>
      <c r="K485" s="37"/>
      <c r="L485" s="5"/>
      <c r="M485" s="5"/>
      <c r="N485" s="37"/>
      <c r="O485" s="5"/>
      <c r="P485" s="5"/>
      <c r="Q485" s="37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37"/>
      <c r="I486" s="5"/>
      <c r="J486" s="5"/>
      <c r="K486" s="37"/>
      <c r="L486" s="5"/>
      <c r="M486" s="5"/>
      <c r="N486" s="37"/>
      <c r="O486" s="5"/>
      <c r="P486" s="5"/>
      <c r="Q486" s="37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37"/>
      <c r="I487" s="5"/>
      <c r="J487" s="5"/>
      <c r="K487" s="37"/>
      <c r="L487" s="5"/>
      <c r="M487" s="5"/>
      <c r="N487" s="37"/>
      <c r="O487" s="5"/>
      <c r="P487" s="5"/>
      <c r="Q487" s="37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37"/>
      <c r="I488" s="5"/>
      <c r="J488" s="5"/>
      <c r="K488" s="37"/>
      <c r="L488" s="5"/>
      <c r="M488" s="5"/>
      <c r="N488" s="37"/>
      <c r="O488" s="5"/>
      <c r="P488" s="5"/>
      <c r="Q488" s="37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37"/>
      <c r="I489" s="5"/>
      <c r="J489" s="5"/>
      <c r="K489" s="37"/>
      <c r="L489" s="5"/>
      <c r="M489" s="5"/>
      <c r="N489" s="37"/>
      <c r="O489" s="5"/>
      <c r="P489" s="5"/>
      <c r="Q489" s="37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37"/>
      <c r="I490" s="5"/>
      <c r="J490" s="5"/>
      <c r="K490" s="37"/>
      <c r="L490" s="5"/>
      <c r="M490" s="5"/>
      <c r="N490" s="37"/>
      <c r="O490" s="5"/>
      <c r="P490" s="5"/>
      <c r="Q490" s="37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37"/>
      <c r="I491" s="5"/>
      <c r="J491" s="5"/>
      <c r="K491" s="37"/>
      <c r="L491" s="5"/>
      <c r="M491" s="5"/>
      <c r="N491" s="37"/>
      <c r="O491" s="5"/>
      <c r="P491" s="5"/>
      <c r="Q491" s="37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37"/>
      <c r="I492" s="5"/>
      <c r="J492" s="5"/>
      <c r="K492" s="37"/>
      <c r="L492" s="5"/>
      <c r="M492" s="5"/>
      <c r="N492" s="37"/>
      <c r="O492" s="5"/>
      <c r="P492" s="5"/>
      <c r="Q492" s="37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37"/>
      <c r="I493" s="5"/>
      <c r="J493" s="5"/>
      <c r="K493" s="37"/>
      <c r="L493" s="5"/>
      <c r="M493" s="5"/>
      <c r="N493" s="37"/>
      <c r="O493" s="5"/>
      <c r="P493" s="5"/>
      <c r="Q493" s="37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37"/>
      <c r="I494" s="5"/>
      <c r="J494" s="5"/>
      <c r="K494" s="37"/>
      <c r="L494" s="5"/>
      <c r="M494" s="5"/>
      <c r="N494" s="37"/>
      <c r="O494" s="5"/>
      <c r="P494" s="5"/>
      <c r="Q494" s="37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37"/>
      <c r="I495" s="5"/>
      <c r="J495" s="5"/>
      <c r="K495" s="37"/>
      <c r="L495" s="5"/>
      <c r="M495" s="5"/>
      <c r="N495" s="37"/>
      <c r="O495" s="5"/>
      <c r="P495" s="5"/>
      <c r="Q495" s="37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37"/>
      <c r="I496" s="5"/>
      <c r="J496" s="5"/>
      <c r="K496" s="37"/>
      <c r="L496" s="5"/>
      <c r="M496" s="5"/>
      <c r="N496" s="37"/>
      <c r="O496" s="5"/>
      <c r="P496" s="5"/>
      <c r="Q496" s="37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37"/>
      <c r="I497" s="5"/>
      <c r="J497" s="5"/>
      <c r="K497" s="37"/>
      <c r="L497" s="5"/>
      <c r="M497" s="5"/>
      <c r="N497" s="37"/>
      <c r="O497" s="5"/>
      <c r="P497" s="5"/>
      <c r="Q497" s="37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37"/>
      <c r="I498" s="5"/>
      <c r="J498" s="5"/>
      <c r="K498" s="37"/>
      <c r="L498" s="5"/>
      <c r="M498" s="5"/>
      <c r="N498" s="37"/>
      <c r="O498" s="5"/>
      <c r="P498" s="5"/>
      <c r="Q498" s="37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37"/>
      <c r="I499" s="5"/>
      <c r="J499" s="5"/>
      <c r="K499" s="37"/>
      <c r="L499" s="5"/>
      <c r="M499" s="5"/>
      <c r="N499" s="37"/>
      <c r="O499" s="5"/>
      <c r="P499" s="5"/>
      <c r="Q499" s="37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37"/>
      <c r="I500" s="5"/>
      <c r="J500" s="5"/>
      <c r="K500" s="37"/>
      <c r="L500" s="5"/>
      <c r="M500" s="5"/>
      <c r="N500" s="37"/>
      <c r="O500" s="5"/>
      <c r="P500" s="5"/>
      <c r="Q500" s="37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37"/>
      <c r="I501" s="5"/>
      <c r="J501" s="5"/>
      <c r="K501" s="37"/>
      <c r="L501" s="5"/>
      <c r="M501" s="5"/>
      <c r="N501" s="37"/>
      <c r="O501" s="5"/>
      <c r="P501" s="5"/>
      <c r="Q501" s="37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37"/>
      <c r="I502" s="5"/>
      <c r="J502" s="5"/>
      <c r="K502" s="37"/>
      <c r="L502" s="5"/>
      <c r="M502" s="5"/>
      <c r="N502" s="37"/>
      <c r="O502" s="5"/>
      <c r="P502" s="5"/>
      <c r="Q502" s="37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37"/>
      <c r="I503" s="5"/>
      <c r="J503" s="5"/>
      <c r="K503" s="37"/>
      <c r="L503" s="5"/>
      <c r="M503" s="5"/>
      <c r="N503" s="37"/>
      <c r="O503" s="5"/>
      <c r="P503" s="5"/>
      <c r="Q503" s="37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37"/>
      <c r="I504" s="5"/>
      <c r="J504" s="5"/>
      <c r="K504" s="37"/>
      <c r="L504" s="5"/>
      <c r="M504" s="5"/>
      <c r="N504" s="37"/>
      <c r="O504" s="5"/>
      <c r="P504" s="5"/>
      <c r="Q504" s="37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37"/>
      <c r="I505" s="5"/>
      <c r="J505" s="5"/>
      <c r="K505" s="37"/>
      <c r="L505" s="5"/>
      <c r="M505" s="5"/>
      <c r="N505" s="37"/>
      <c r="O505" s="5"/>
      <c r="P505" s="5"/>
      <c r="Q505" s="37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37"/>
      <c r="I506" s="5"/>
      <c r="J506" s="5"/>
      <c r="K506" s="37"/>
      <c r="L506" s="5"/>
      <c r="M506" s="5"/>
      <c r="N506" s="37"/>
      <c r="O506" s="5"/>
      <c r="P506" s="5"/>
      <c r="Q506" s="37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37"/>
      <c r="I507" s="5"/>
      <c r="J507" s="5"/>
      <c r="K507" s="37"/>
      <c r="L507" s="5"/>
      <c r="M507" s="5"/>
      <c r="N507" s="37"/>
      <c r="O507" s="5"/>
      <c r="P507" s="5"/>
      <c r="Q507" s="37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37"/>
      <c r="I508" s="5"/>
      <c r="J508" s="5"/>
      <c r="K508" s="37"/>
      <c r="L508" s="5"/>
      <c r="M508" s="5"/>
      <c r="N508" s="37"/>
      <c r="O508" s="5"/>
      <c r="P508" s="5"/>
      <c r="Q508" s="37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37"/>
      <c r="I509" s="5"/>
      <c r="J509" s="5"/>
      <c r="K509" s="37"/>
      <c r="L509" s="5"/>
      <c r="M509" s="5"/>
      <c r="N509" s="37"/>
      <c r="O509" s="5"/>
      <c r="P509" s="5"/>
      <c r="Q509" s="37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37"/>
      <c r="I510" s="5"/>
      <c r="J510" s="5"/>
      <c r="K510" s="37"/>
      <c r="L510" s="5"/>
      <c r="M510" s="5"/>
      <c r="N510" s="37"/>
      <c r="O510" s="5"/>
      <c r="P510" s="5"/>
      <c r="Q510" s="37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37"/>
      <c r="I511" s="5"/>
      <c r="J511" s="5"/>
      <c r="K511" s="37"/>
      <c r="L511" s="5"/>
      <c r="M511" s="5"/>
      <c r="N511" s="37"/>
      <c r="O511" s="5"/>
      <c r="P511" s="5"/>
      <c r="Q511" s="37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37"/>
      <c r="I512" s="5"/>
      <c r="J512" s="5"/>
      <c r="K512" s="37"/>
      <c r="L512" s="5"/>
      <c r="M512" s="5"/>
      <c r="N512" s="37"/>
      <c r="O512" s="5"/>
      <c r="P512" s="5"/>
      <c r="Q512" s="37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37"/>
      <c r="I513" s="5"/>
      <c r="J513" s="5"/>
      <c r="K513" s="37"/>
      <c r="L513" s="5"/>
      <c r="M513" s="5"/>
      <c r="N513" s="37"/>
      <c r="O513" s="5"/>
      <c r="P513" s="5"/>
      <c r="Q513" s="37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37"/>
      <c r="I514" s="5"/>
      <c r="J514" s="5"/>
      <c r="K514" s="37"/>
      <c r="L514" s="5"/>
      <c r="M514" s="5"/>
      <c r="N514" s="37"/>
      <c r="O514" s="5"/>
      <c r="P514" s="5"/>
      <c r="Q514" s="37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37"/>
      <c r="I515" s="5"/>
      <c r="J515" s="5"/>
      <c r="K515" s="37"/>
      <c r="L515" s="5"/>
      <c r="M515" s="5"/>
      <c r="N515" s="37"/>
      <c r="O515" s="5"/>
      <c r="P515" s="5"/>
      <c r="Q515" s="37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37"/>
      <c r="I516" s="5"/>
      <c r="J516" s="5"/>
      <c r="K516" s="37"/>
      <c r="L516" s="5"/>
      <c r="M516" s="5"/>
      <c r="N516" s="37"/>
      <c r="O516" s="5"/>
      <c r="P516" s="5"/>
      <c r="Q516" s="37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37"/>
      <c r="I517" s="5"/>
      <c r="J517" s="5"/>
      <c r="K517" s="37"/>
      <c r="L517" s="5"/>
      <c r="M517" s="5"/>
      <c r="N517" s="37"/>
      <c r="O517" s="5"/>
      <c r="P517" s="5"/>
      <c r="Q517" s="37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37"/>
      <c r="I518" s="5"/>
      <c r="J518" s="5"/>
      <c r="K518" s="37"/>
      <c r="L518" s="5"/>
      <c r="M518" s="5"/>
      <c r="N518" s="37"/>
      <c r="O518" s="5"/>
      <c r="P518" s="5"/>
      <c r="Q518" s="37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37"/>
      <c r="I519" s="5"/>
      <c r="J519" s="5"/>
      <c r="K519" s="37"/>
      <c r="L519" s="5"/>
      <c r="M519" s="5"/>
      <c r="N519" s="37"/>
      <c r="O519" s="5"/>
      <c r="P519" s="5"/>
      <c r="Q519" s="37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37"/>
      <c r="I520" s="5"/>
      <c r="J520" s="5"/>
      <c r="K520" s="37"/>
      <c r="L520" s="5"/>
      <c r="M520" s="5"/>
      <c r="N520" s="37"/>
      <c r="O520" s="5"/>
      <c r="P520" s="5"/>
      <c r="Q520" s="37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37"/>
      <c r="I521" s="5"/>
      <c r="J521" s="5"/>
      <c r="K521" s="37"/>
      <c r="L521" s="5"/>
      <c r="M521" s="5"/>
      <c r="N521" s="37"/>
      <c r="O521" s="5"/>
      <c r="P521" s="5"/>
      <c r="Q521" s="37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37"/>
      <c r="I522" s="5"/>
      <c r="J522" s="5"/>
      <c r="K522" s="37"/>
      <c r="L522" s="5"/>
      <c r="M522" s="5"/>
      <c r="N522" s="37"/>
      <c r="O522" s="5"/>
      <c r="P522" s="5"/>
      <c r="Q522" s="37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37"/>
      <c r="I523" s="5"/>
      <c r="J523" s="5"/>
      <c r="K523" s="37"/>
      <c r="L523" s="5"/>
      <c r="M523" s="5"/>
      <c r="N523" s="37"/>
      <c r="O523" s="5"/>
      <c r="P523" s="5"/>
      <c r="Q523" s="37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37"/>
      <c r="I524" s="5"/>
      <c r="J524" s="5"/>
      <c r="K524" s="37"/>
      <c r="L524" s="5"/>
      <c r="M524" s="5"/>
      <c r="N524" s="37"/>
      <c r="O524" s="5"/>
      <c r="P524" s="5"/>
      <c r="Q524" s="37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37"/>
      <c r="I525" s="5"/>
      <c r="J525" s="5"/>
      <c r="K525" s="37"/>
      <c r="L525" s="5"/>
      <c r="M525" s="5"/>
      <c r="N525" s="37"/>
      <c r="O525" s="5"/>
      <c r="P525" s="5"/>
      <c r="Q525" s="37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37"/>
      <c r="I526" s="5"/>
      <c r="J526" s="5"/>
      <c r="K526" s="37"/>
      <c r="L526" s="5"/>
      <c r="M526" s="5"/>
      <c r="N526" s="37"/>
      <c r="O526" s="5"/>
      <c r="P526" s="5"/>
      <c r="Q526" s="37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37"/>
      <c r="I527" s="5"/>
      <c r="J527" s="5"/>
      <c r="K527" s="37"/>
      <c r="L527" s="5"/>
      <c r="M527" s="5"/>
      <c r="N527" s="37"/>
      <c r="O527" s="5"/>
      <c r="P527" s="5"/>
      <c r="Q527" s="37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37"/>
      <c r="I528" s="5"/>
      <c r="J528" s="5"/>
      <c r="K528" s="37"/>
      <c r="L528" s="5"/>
      <c r="M528" s="5"/>
      <c r="N528" s="37"/>
      <c r="O528" s="5"/>
      <c r="P528" s="5"/>
      <c r="Q528" s="37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37"/>
      <c r="I529" s="5"/>
      <c r="J529" s="5"/>
      <c r="K529" s="37"/>
      <c r="L529" s="5"/>
      <c r="M529" s="5"/>
      <c r="N529" s="37"/>
      <c r="O529" s="5"/>
      <c r="P529" s="5"/>
      <c r="Q529" s="37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37"/>
      <c r="I530" s="5"/>
      <c r="J530" s="5"/>
      <c r="K530" s="37"/>
      <c r="L530" s="5"/>
      <c r="M530" s="5"/>
      <c r="N530" s="37"/>
      <c r="O530" s="5"/>
      <c r="P530" s="5"/>
      <c r="Q530" s="37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37"/>
      <c r="I531" s="5"/>
      <c r="J531" s="5"/>
      <c r="K531" s="37"/>
      <c r="L531" s="5"/>
      <c r="M531" s="5"/>
      <c r="N531" s="37"/>
      <c r="O531" s="5"/>
      <c r="P531" s="5"/>
      <c r="Q531" s="37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37"/>
      <c r="I532" s="5"/>
      <c r="J532" s="5"/>
      <c r="K532" s="37"/>
      <c r="L532" s="5"/>
      <c r="M532" s="5"/>
      <c r="N532" s="37"/>
      <c r="O532" s="5"/>
      <c r="P532" s="5"/>
      <c r="Q532" s="37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37"/>
      <c r="I533" s="5"/>
      <c r="J533" s="5"/>
      <c r="K533" s="37"/>
      <c r="L533" s="5"/>
      <c r="M533" s="5"/>
      <c r="N533" s="37"/>
      <c r="O533" s="5"/>
      <c r="P533" s="5"/>
      <c r="Q533" s="37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37"/>
      <c r="I534" s="5"/>
      <c r="J534" s="5"/>
      <c r="K534" s="37"/>
      <c r="L534" s="5"/>
      <c r="M534" s="5"/>
      <c r="N534" s="37"/>
      <c r="O534" s="5"/>
      <c r="P534" s="5"/>
      <c r="Q534" s="37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37"/>
      <c r="I535" s="5"/>
      <c r="J535" s="5"/>
      <c r="K535" s="37"/>
      <c r="L535" s="5"/>
      <c r="M535" s="5"/>
      <c r="N535" s="37"/>
      <c r="O535" s="5"/>
      <c r="P535" s="5"/>
      <c r="Q535" s="37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37"/>
      <c r="I536" s="5"/>
      <c r="J536" s="5"/>
      <c r="K536" s="37"/>
      <c r="L536" s="5"/>
      <c r="M536" s="5"/>
      <c r="N536" s="37"/>
      <c r="O536" s="5"/>
      <c r="P536" s="5"/>
      <c r="Q536" s="37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37"/>
      <c r="I537" s="5"/>
      <c r="J537" s="5"/>
      <c r="K537" s="37"/>
      <c r="L537" s="5"/>
      <c r="M537" s="5"/>
      <c r="N537" s="37"/>
      <c r="O537" s="5"/>
      <c r="P537" s="5"/>
      <c r="Q537" s="37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37"/>
      <c r="I538" s="5"/>
      <c r="J538" s="5"/>
      <c r="K538" s="37"/>
      <c r="L538" s="5"/>
      <c r="M538" s="5"/>
      <c r="N538" s="37"/>
      <c r="O538" s="5"/>
      <c r="P538" s="5"/>
      <c r="Q538" s="37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37"/>
      <c r="I539" s="5"/>
      <c r="J539" s="5"/>
      <c r="K539" s="37"/>
      <c r="L539" s="5"/>
      <c r="M539" s="5"/>
      <c r="N539" s="37"/>
      <c r="O539" s="5"/>
      <c r="P539" s="5"/>
      <c r="Q539" s="37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37"/>
      <c r="I540" s="5"/>
      <c r="J540" s="5"/>
      <c r="K540" s="37"/>
      <c r="L540" s="5"/>
      <c r="M540" s="5"/>
      <c r="N540" s="37"/>
      <c r="O540" s="5"/>
      <c r="P540" s="5"/>
      <c r="Q540" s="37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37"/>
      <c r="I541" s="5"/>
      <c r="J541" s="5"/>
      <c r="K541" s="37"/>
      <c r="L541" s="5"/>
      <c r="M541" s="5"/>
      <c r="N541" s="37"/>
      <c r="O541" s="5"/>
      <c r="P541" s="5"/>
      <c r="Q541" s="37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37"/>
      <c r="I542" s="5"/>
      <c r="J542" s="5"/>
      <c r="K542" s="37"/>
      <c r="L542" s="5"/>
      <c r="M542" s="5"/>
      <c r="N542" s="37"/>
      <c r="O542" s="5"/>
      <c r="P542" s="5"/>
      <c r="Q542" s="37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37"/>
      <c r="I543" s="5"/>
      <c r="J543" s="5"/>
      <c r="K543" s="37"/>
      <c r="L543" s="5"/>
      <c r="M543" s="5"/>
      <c r="N543" s="37"/>
      <c r="O543" s="5"/>
      <c r="P543" s="5"/>
      <c r="Q543" s="37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37"/>
      <c r="I544" s="5"/>
      <c r="J544" s="5"/>
      <c r="K544" s="37"/>
      <c r="L544" s="5"/>
      <c r="M544" s="5"/>
      <c r="N544" s="37"/>
      <c r="O544" s="5"/>
      <c r="P544" s="5"/>
      <c r="Q544" s="37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37"/>
      <c r="I545" s="5"/>
      <c r="J545" s="5"/>
      <c r="K545" s="37"/>
      <c r="L545" s="5"/>
      <c r="M545" s="5"/>
      <c r="N545" s="37"/>
      <c r="O545" s="5"/>
      <c r="P545" s="5"/>
      <c r="Q545" s="37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37"/>
      <c r="I546" s="5"/>
      <c r="J546" s="5"/>
      <c r="K546" s="37"/>
      <c r="L546" s="5"/>
      <c r="M546" s="5"/>
      <c r="N546" s="37"/>
      <c r="O546" s="5"/>
      <c r="P546" s="5"/>
      <c r="Q546" s="37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37"/>
      <c r="I547" s="5"/>
      <c r="J547" s="5"/>
      <c r="K547" s="37"/>
      <c r="L547" s="5"/>
      <c r="M547" s="5"/>
      <c r="N547" s="37"/>
      <c r="O547" s="5"/>
      <c r="P547" s="5"/>
      <c r="Q547" s="37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37"/>
      <c r="I548" s="5"/>
      <c r="J548" s="5"/>
      <c r="K548" s="37"/>
      <c r="L548" s="5"/>
      <c r="M548" s="5"/>
      <c r="N548" s="37"/>
      <c r="O548" s="5"/>
      <c r="P548" s="5"/>
      <c r="Q548" s="37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37"/>
      <c r="I549" s="5"/>
      <c r="J549" s="5"/>
      <c r="K549" s="37"/>
      <c r="L549" s="5"/>
      <c r="M549" s="5"/>
      <c r="N549" s="37"/>
      <c r="O549" s="5"/>
      <c r="P549" s="5"/>
      <c r="Q549" s="37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37"/>
      <c r="I550" s="5"/>
      <c r="J550" s="5"/>
      <c r="K550" s="37"/>
      <c r="L550" s="5"/>
      <c r="M550" s="5"/>
      <c r="N550" s="37"/>
      <c r="O550" s="5"/>
      <c r="P550" s="5"/>
      <c r="Q550" s="37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37"/>
      <c r="I551" s="5"/>
      <c r="J551" s="5"/>
      <c r="K551" s="37"/>
      <c r="L551" s="5"/>
      <c r="M551" s="5"/>
      <c r="N551" s="37"/>
      <c r="O551" s="5"/>
      <c r="P551" s="5"/>
      <c r="Q551" s="37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37"/>
      <c r="I552" s="5"/>
      <c r="J552" s="5"/>
      <c r="K552" s="37"/>
      <c r="L552" s="5"/>
      <c r="M552" s="5"/>
      <c r="N552" s="37"/>
      <c r="O552" s="5"/>
      <c r="P552" s="5"/>
      <c r="Q552" s="37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37"/>
      <c r="I553" s="5"/>
      <c r="J553" s="5"/>
      <c r="K553" s="37"/>
      <c r="L553" s="5"/>
      <c r="M553" s="5"/>
      <c r="N553" s="37"/>
      <c r="O553" s="5"/>
      <c r="P553" s="5"/>
      <c r="Q553" s="37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37"/>
      <c r="I554" s="5"/>
      <c r="J554" s="5"/>
      <c r="K554" s="37"/>
      <c r="L554" s="5"/>
      <c r="M554" s="5"/>
      <c r="N554" s="37"/>
      <c r="O554" s="5"/>
      <c r="P554" s="5"/>
      <c r="Q554" s="37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37"/>
      <c r="I555" s="5"/>
      <c r="J555" s="5"/>
      <c r="K555" s="37"/>
      <c r="L555" s="5"/>
      <c r="M555" s="5"/>
      <c r="N555" s="37"/>
      <c r="O555" s="5"/>
      <c r="P555" s="5"/>
      <c r="Q555" s="37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37"/>
      <c r="I556" s="5"/>
      <c r="J556" s="5"/>
      <c r="K556" s="37"/>
      <c r="L556" s="5"/>
      <c r="M556" s="5"/>
      <c r="N556" s="37"/>
      <c r="O556" s="5"/>
      <c r="P556" s="5"/>
      <c r="Q556" s="37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37"/>
      <c r="I557" s="5"/>
      <c r="J557" s="5"/>
      <c r="K557" s="37"/>
      <c r="L557" s="5"/>
      <c r="M557" s="5"/>
      <c r="N557" s="37"/>
      <c r="O557" s="5"/>
      <c r="P557" s="5"/>
      <c r="Q557" s="37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37"/>
      <c r="I558" s="5"/>
      <c r="J558" s="5"/>
      <c r="K558" s="37"/>
      <c r="L558" s="5"/>
      <c r="M558" s="5"/>
      <c r="N558" s="37"/>
      <c r="O558" s="5"/>
      <c r="P558" s="5"/>
      <c r="Q558" s="37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37"/>
      <c r="I559" s="5"/>
      <c r="J559" s="5"/>
      <c r="K559" s="37"/>
      <c r="L559" s="5"/>
      <c r="M559" s="5"/>
      <c r="N559" s="37"/>
      <c r="O559" s="5"/>
      <c r="P559" s="5"/>
      <c r="Q559" s="37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37"/>
      <c r="I560" s="5"/>
      <c r="J560" s="5"/>
      <c r="K560" s="37"/>
      <c r="L560" s="5"/>
      <c r="M560" s="5"/>
      <c r="N560" s="37"/>
      <c r="O560" s="5"/>
      <c r="P560" s="5"/>
      <c r="Q560" s="37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37"/>
      <c r="I561" s="5"/>
      <c r="J561" s="5"/>
      <c r="K561" s="37"/>
      <c r="L561" s="5"/>
      <c r="M561" s="5"/>
      <c r="N561" s="37"/>
      <c r="O561" s="5"/>
      <c r="P561" s="5"/>
      <c r="Q561" s="37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37"/>
      <c r="I562" s="5"/>
      <c r="J562" s="5"/>
      <c r="K562" s="37"/>
      <c r="L562" s="5"/>
      <c r="M562" s="5"/>
      <c r="N562" s="37"/>
      <c r="O562" s="5"/>
      <c r="P562" s="5"/>
      <c r="Q562" s="37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37"/>
      <c r="I563" s="5"/>
      <c r="J563" s="5"/>
      <c r="K563" s="37"/>
      <c r="L563" s="5"/>
      <c r="M563" s="5"/>
      <c r="N563" s="37"/>
      <c r="O563" s="5"/>
      <c r="P563" s="5"/>
      <c r="Q563" s="37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37"/>
      <c r="I564" s="5"/>
      <c r="J564" s="5"/>
      <c r="K564" s="37"/>
      <c r="L564" s="5"/>
      <c r="M564" s="5"/>
      <c r="N564" s="37"/>
      <c r="O564" s="5"/>
      <c r="P564" s="5"/>
      <c r="Q564" s="37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37"/>
      <c r="I565" s="5"/>
      <c r="J565" s="5"/>
      <c r="K565" s="37"/>
      <c r="L565" s="5"/>
      <c r="M565" s="5"/>
      <c r="N565" s="37"/>
      <c r="O565" s="5"/>
      <c r="P565" s="5"/>
      <c r="Q565" s="37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37"/>
      <c r="I566" s="5"/>
      <c r="J566" s="5"/>
      <c r="K566" s="37"/>
      <c r="L566" s="5"/>
      <c r="M566" s="5"/>
      <c r="N566" s="37"/>
      <c r="O566" s="5"/>
      <c r="P566" s="5"/>
      <c r="Q566" s="37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37"/>
      <c r="I567" s="5"/>
      <c r="J567" s="5"/>
      <c r="K567" s="37"/>
      <c r="L567" s="5"/>
      <c r="M567" s="5"/>
      <c r="N567" s="37"/>
      <c r="O567" s="5"/>
      <c r="P567" s="5"/>
      <c r="Q567" s="37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37"/>
      <c r="I568" s="5"/>
      <c r="J568" s="5"/>
      <c r="K568" s="37"/>
      <c r="L568" s="5"/>
      <c r="M568" s="5"/>
      <c r="N568" s="37"/>
      <c r="O568" s="5"/>
      <c r="P568" s="5"/>
      <c r="Q568" s="37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37"/>
      <c r="I569" s="5"/>
      <c r="J569" s="5"/>
      <c r="K569" s="37"/>
      <c r="L569" s="5"/>
      <c r="M569" s="5"/>
      <c r="N569" s="37"/>
      <c r="O569" s="5"/>
      <c r="P569" s="5"/>
      <c r="Q569" s="37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37"/>
      <c r="I570" s="5"/>
      <c r="J570" s="5"/>
      <c r="K570" s="37"/>
      <c r="L570" s="5"/>
      <c r="M570" s="5"/>
      <c r="N570" s="37"/>
      <c r="O570" s="5"/>
      <c r="P570" s="5"/>
      <c r="Q570" s="37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37"/>
      <c r="I571" s="5"/>
      <c r="J571" s="5"/>
      <c r="K571" s="37"/>
      <c r="L571" s="5"/>
      <c r="M571" s="5"/>
      <c r="N571" s="37"/>
      <c r="O571" s="5"/>
      <c r="P571" s="5"/>
      <c r="Q571" s="37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37"/>
      <c r="I572" s="5"/>
      <c r="J572" s="5"/>
      <c r="K572" s="37"/>
      <c r="L572" s="5"/>
      <c r="M572" s="5"/>
      <c r="N572" s="37"/>
      <c r="O572" s="5"/>
      <c r="P572" s="5"/>
      <c r="Q572" s="37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37"/>
      <c r="I573" s="5"/>
      <c r="J573" s="5"/>
      <c r="K573" s="37"/>
      <c r="L573" s="5"/>
      <c r="M573" s="5"/>
      <c r="N573" s="37"/>
      <c r="O573" s="5"/>
      <c r="P573" s="5"/>
      <c r="Q573" s="37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37"/>
      <c r="I574" s="5"/>
      <c r="J574" s="5"/>
      <c r="K574" s="37"/>
      <c r="L574" s="5"/>
      <c r="M574" s="5"/>
      <c r="N574" s="37"/>
      <c r="O574" s="5"/>
      <c r="P574" s="5"/>
      <c r="Q574" s="37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37"/>
      <c r="I575" s="5"/>
      <c r="J575" s="5"/>
      <c r="K575" s="37"/>
      <c r="L575" s="5"/>
      <c r="M575" s="5"/>
      <c r="N575" s="37"/>
      <c r="O575" s="5"/>
      <c r="P575" s="5"/>
      <c r="Q575" s="37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37"/>
      <c r="I576" s="5"/>
      <c r="J576" s="5"/>
      <c r="K576" s="37"/>
      <c r="L576" s="5"/>
      <c r="M576" s="5"/>
      <c r="N576" s="37"/>
      <c r="O576" s="5"/>
      <c r="P576" s="5"/>
      <c r="Q576" s="37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37"/>
      <c r="I577" s="5"/>
      <c r="J577" s="5"/>
      <c r="K577" s="37"/>
      <c r="L577" s="5"/>
      <c r="M577" s="5"/>
      <c r="N577" s="37"/>
      <c r="O577" s="5"/>
      <c r="P577" s="5"/>
      <c r="Q577" s="37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37"/>
      <c r="I578" s="5"/>
      <c r="J578" s="5"/>
      <c r="K578" s="37"/>
      <c r="L578" s="5"/>
      <c r="M578" s="5"/>
      <c r="N578" s="37"/>
      <c r="O578" s="5"/>
      <c r="P578" s="5"/>
      <c r="Q578" s="37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37"/>
      <c r="I579" s="5"/>
      <c r="J579" s="5"/>
      <c r="K579" s="37"/>
      <c r="L579" s="5"/>
      <c r="M579" s="5"/>
      <c r="N579" s="37"/>
      <c r="O579" s="5"/>
      <c r="P579" s="5"/>
      <c r="Q579" s="37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37"/>
      <c r="I580" s="5"/>
      <c r="J580" s="5"/>
      <c r="K580" s="37"/>
      <c r="L580" s="5"/>
      <c r="M580" s="5"/>
      <c r="N580" s="37"/>
      <c r="O580" s="5"/>
      <c r="P580" s="5"/>
      <c r="Q580" s="37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37"/>
      <c r="I581" s="5"/>
      <c r="J581" s="5"/>
      <c r="K581" s="37"/>
      <c r="L581" s="5"/>
      <c r="M581" s="5"/>
      <c r="N581" s="37"/>
      <c r="O581" s="5"/>
      <c r="P581" s="5"/>
      <c r="Q581" s="37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37"/>
      <c r="I582" s="5"/>
      <c r="J582" s="5"/>
      <c r="K582" s="37"/>
      <c r="L582" s="5"/>
      <c r="M582" s="5"/>
      <c r="N582" s="37"/>
      <c r="O582" s="5"/>
      <c r="P582" s="5"/>
      <c r="Q582" s="37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37"/>
      <c r="I583" s="5"/>
      <c r="J583" s="5"/>
      <c r="K583" s="37"/>
      <c r="L583" s="5"/>
      <c r="M583" s="5"/>
      <c r="N583" s="37"/>
      <c r="O583" s="5"/>
      <c r="P583" s="5"/>
      <c r="Q583" s="37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37"/>
      <c r="I584" s="5"/>
      <c r="J584" s="5"/>
      <c r="K584" s="37"/>
      <c r="L584" s="5"/>
      <c r="M584" s="5"/>
      <c r="N584" s="37"/>
      <c r="O584" s="5"/>
      <c r="P584" s="5"/>
      <c r="Q584" s="37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37"/>
      <c r="I585" s="5"/>
      <c r="J585" s="5"/>
      <c r="K585" s="37"/>
      <c r="L585" s="5"/>
      <c r="M585" s="5"/>
      <c r="N585" s="37"/>
      <c r="O585" s="5"/>
      <c r="P585" s="5"/>
      <c r="Q585" s="37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37"/>
      <c r="I586" s="5"/>
      <c r="J586" s="5"/>
      <c r="K586" s="37"/>
      <c r="L586" s="5"/>
      <c r="M586" s="5"/>
      <c r="N586" s="37"/>
      <c r="O586" s="5"/>
      <c r="P586" s="5"/>
      <c r="Q586" s="37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37"/>
      <c r="I587" s="5"/>
      <c r="J587" s="5"/>
      <c r="K587" s="37"/>
      <c r="L587" s="5"/>
      <c r="M587" s="5"/>
      <c r="N587" s="37"/>
      <c r="O587" s="5"/>
      <c r="P587" s="5"/>
      <c r="Q587" s="37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37"/>
      <c r="I588" s="5"/>
      <c r="J588" s="5"/>
      <c r="K588" s="37"/>
      <c r="L588" s="5"/>
      <c r="M588" s="5"/>
      <c r="N588" s="37"/>
      <c r="O588" s="5"/>
      <c r="P588" s="5"/>
      <c r="Q588" s="37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37"/>
      <c r="I589" s="5"/>
      <c r="J589" s="5"/>
      <c r="K589" s="37"/>
      <c r="L589" s="5"/>
      <c r="M589" s="5"/>
      <c r="N589" s="37"/>
      <c r="O589" s="5"/>
      <c r="P589" s="5"/>
      <c r="Q589" s="37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37"/>
      <c r="I590" s="5"/>
      <c r="J590" s="5"/>
      <c r="K590" s="37"/>
      <c r="L590" s="5"/>
      <c r="M590" s="5"/>
      <c r="N590" s="37"/>
      <c r="O590" s="5"/>
      <c r="P590" s="5"/>
      <c r="Q590" s="37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37"/>
      <c r="I591" s="5"/>
      <c r="J591" s="5"/>
      <c r="K591" s="37"/>
      <c r="L591" s="5"/>
      <c r="M591" s="5"/>
      <c r="N591" s="37"/>
      <c r="O591" s="5"/>
      <c r="P591" s="5"/>
      <c r="Q591" s="37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37"/>
      <c r="I592" s="5"/>
      <c r="J592" s="5"/>
      <c r="K592" s="37"/>
      <c r="L592" s="5"/>
      <c r="M592" s="5"/>
      <c r="N592" s="37"/>
      <c r="O592" s="5"/>
      <c r="P592" s="5"/>
      <c r="Q592" s="37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37"/>
      <c r="I593" s="5"/>
      <c r="J593" s="5"/>
      <c r="K593" s="37"/>
      <c r="L593" s="5"/>
      <c r="M593" s="5"/>
      <c r="N593" s="37"/>
      <c r="O593" s="5"/>
      <c r="P593" s="5"/>
      <c r="Q593" s="37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37"/>
      <c r="I594" s="5"/>
      <c r="J594" s="5"/>
      <c r="K594" s="37"/>
      <c r="L594" s="5"/>
      <c r="M594" s="5"/>
      <c r="N594" s="37"/>
      <c r="O594" s="5"/>
      <c r="P594" s="5"/>
      <c r="Q594" s="37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37"/>
      <c r="I595" s="5"/>
      <c r="J595" s="5"/>
      <c r="K595" s="37"/>
      <c r="L595" s="5"/>
      <c r="M595" s="5"/>
      <c r="N595" s="37"/>
      <c r="O595" s="5"/>
      <c r="P595" s="5"/>
      <c r="Q595" s="37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37"/>
      <c r="I596" s="5"/>
      <c r="J596" s="5"/>
      <c r="K596" s="37"/>
      <c r="L596" s="5"/>
      <c r="M596" s="5"/>
      <c r="N596" s="37"/>
      <c r="O596" s="5"/>
      <c r="P596" s="5"/>
      <c r="Q596" s="37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37"/>
      <c r="I597" s="5"/>
      <c r="J597" s="5"/>
      <c r="K597" s="37"/>
      <c r="L597" s="5"/>
      <c r="M597" s="5"/>
      <c r="N597" s="37"/>
      <c r="O597" s="5"/>
      <c r="P597" s="5"/>
      <c r="Q597" s="37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37"/>
      <c r="I598" s="5"/>
      <c r="J598" s="5"/>
      <c r="K598" s="37"/>
      <c r="L598" s="5"/>
      <c r="M598" s="5"/>
      <c r="N598" s="37"/>
      <c r="O598" s="5"/>
      <c r="P598" s="5"/>
      <c r="Q598" s="37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37"/>
      <c r="I599" s="5"/>
      <c r="J599" s="5"/>
      <c r="K599" s="37"/>
      <c r="L599" s="5"/>
      <c r="M599" s="5"/>
      <c r="N599" s="37"/>
      <c r="O599" s="5"/>
      <c r="P599" s="5"/>
      <c r="Q599" s="37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37"/>
      <c r="I600" s="5"/>
      <c r="J600" s="5"/>
      <c r="K600" s="37"/>
      <c r="L600" s="5"/>
      <c r="M600" s="5"/>
      <c r="N600" s="37"/>
      <c r="O600" s="5"/>
      <c r="P600" s="5"/>
      <c r="Q600" s="37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37"/>
      <c r="I601" s="5"/>
      <c r="J601" s="5"/>
      <c r="K601" s="37"/>
      <c r="L601" s="5"/>
      <c r="M601" s="5"/>
      <c r="N601" s="37"/>
      <c r="O601" s="5"/>
      <c r="P601" s="5"/>
      <c r="Q601" s="37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37"/>
      <c r="I602" s="5"/>
      <c r="J602" s="5"/>
      <c r="K602" s="37"/>
      <c r="L602" s="5"/>
      <c r="M602" s="5"/>
      <c r="N602" s="37"/>
      <c r="O602" s="5"/>
      <c r="P602" s="5"/>
      <c r="Q602" s="37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37"/>
      <c r="I603" s="5"/>
      <c r="J603" s="5"/>
      <c r="K603" s="37"/>
      <c r="L603" s="5"/>
      <c r="M603" s="5"/>
      <c r="N603" s="37"/>
      <c r="O603" s="5"/>
      <c r="P603" s="5"/>
      <c r="Q603" s="37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37"/>
      <c r="I604" s="5"/>
      <c r="J604" s="5"/>
      <c r="K604" s="37"/>
      <c r="L604" s="5"/>
      <c r="M604" s="5"/>
      <c r="N604" s="37"/>
      <c r="O604" s="5"/>
      <c r="P604" s="5"/>
      <c r="Q604" s="37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37"/>
      <c r="I605" s="5"/>
      <c r="J605" s="5"/>
      <c r="K605" s="37"/>
      <c r="L605" s="5"/>
      <c r="M605" s="5"/>
      <c r="N605" s="37"/>
      <c r="O605" s="5"/>
      <c r="P605" s="5"/>
      <c r="Q605" s="37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37"/>
      <c r="I606" s="5"/>
      <c r="J606" s="5"/>
      <c r="K606" s="37"/>
      <c r="L606" s="5"/>
      <c r="M606" s="5"/>
      <c r="N606" s="37"/>
      <c r="O606" s="5"/>
      <c r="P606" s="5"/>
      <c r="Q606" s="37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37"/>
      <c r="I607" s="5"/>
      <c r="J607" s="5"/>
      <c r="K607" s="37"/>
      <c r="L607" s="5"/>
      <c r="M607" s="5"/>
      <c r="N607" s="37"/>
      <c r="O607" s="5"/>
      <c r="P607" s="5"/>
      <c r="Q607" s="37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37"/>
      <c r="I608" s="5"/>
      <c r="J608" s="5"/>
      <c r="K608" s="37"/>
      <c r="L608" s="5"/>
      <c r="M608" s="5"/>
      <c r="N608" s="37"/>
      <c r="O608" s="5"/>
      <c r="P608" s="5"/>
      <c r="Q608" s="37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37"/>
      <c r="I609" s="5"/>
      <c r="J609" s="5"/>
      <c r="K609" s="37"/>
      <c r="L609" s="5"/>
      <c r="M609" s="5"/>
      <c r="N609" s="37"/>
      <c r="O609" s="5"/>
      <c r="P609" s="5"/>
      <c r="Q609" s="37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37"/>
      <c r="I610" s="5"/>
      <c r="J610" s="5"/>
      <c r="K610" s="37"/>
      <c r="L610" s="5"/>
      <c r="M610" s="5"/>
      <c r="N610" s="37"/>
      <c r="O610" s="5"/>
      <c r="P610" s="5"/>
      <c r="Q610" s="37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37"/>
      <c r="I611" s="5"/>
      <c r="J611" s="5"/>
      <c r="K611" s="37"/>
      <c r="L611" s="5"/>
      <c r="M611" s="5"/>
      <c r="N611" s="37"/>
      <c r="O611" s="5"/>
      <c r="P611" s="5"/>
      <c r="Q611" s="37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37"/>
      <c r="I612" s="5"/>
      <c r="J612" s="5"/>
      <c r="K612" s="37"/>
      <c r="L612" s="5"/>
      <c r="M612" s="5"/>
      <c r="N612" s="37"/>
      <c r="O612" s="5"/>
      <c r="P612" s="5"/>
      <c r="Q612" s="37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37"/>
      <c r="I613" s="5"/>
      <c r="J613" s="5"/>
      <c r="K613" s="37"/>
      <c r="L613" s="5"/>
      <c r="M613" s="5"/>
      <c r="N613" s="37"/>
      <c r="O613" s="5"/>
      <c r="P613" s="5"/>
      <c r="Q613" s="37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37"/>
      <c r="I614" s="5"/>
      <c r="J614" s="5"/>
      <c r="K614" s="37"/>
      <c r="L614" s="5"/>
      <c r="M614" s="5"/>
      <c r="N614" s="37"/>
      <c r="O614" s="5"/>
      <c r="P614" s="5"/>
      <c r="Q614" s="37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37"/>
      <c r="I615" s="5"/>
      <c r="J615" s="5"/>
      <c r="K615" s="37"/>
      <c r="L615" s="5"/>
      <c r="M615" s="5"/>
      <c r="N615" s="37"/>
      <c r="O615" s="5"/>
      <c r="P615" s="5"/>
      <c r="Q615" s="37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37"/>
      <c r="I616" s="5"/>
      <c r="J616" s="5"/>
      <c r="K616" s="37"/>
      <c r="L616" s="5"/>
      <c r="M616" s="5"/>
      <c r="N616" s="37"/>
      <c r="O616" s="5"/>
      <c r="P616" s="5"/>
      <c r="Q616" s="37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37"/>
      <c r="I617" s="5"/>
      <c r="J617" s="5"/>
      <c r="K617" s="37"/>
      <c r="L617" s="5"/>
      <c r="M617" s="5"/>
      <c r="N617" s="37"/>
      <c r="O617" s="5"/>
      <c r="P617" s="5"/>
      <c r="Q617" s="37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37"/>
      <c r="I618" s="5"/>
      <c r="J618" s="5"/>
      <c r="K618" s="37"/>
      <c r="L618" s="5"/>
      <c r="M618" s="5"/>
      <c r="N618" s="37"/>
      <c r="O618" s="5"/>
      <c r="P618" s="5"/>
      <c r="Q618" s="37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37"/>
      <c r="I619" s="5"/>
      <c r="J619" s="5"/>
      <c r="K619" s="37"/>
      <c r="L619" s="5"/>
      <c r="M619" s="5"/>
      <c r="N619" s="37"/>
      <c r="O619" s="5"/>
      <c r="P619" s="5"/>
      <c r="Q619" s="37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37"/>
      <c r="I620" s="5"/>
      <c r="J620" s="5"/>
      <c r="K620" s="37"/>
      <c r="L620" s="5"/>
      <c r="M620" s="5"/>
      <c r="N620" s="37"/>
      <c r="O620" s="5"/>
      <c r="P620" s="5"/>
      <c r="Q620" s="37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37"/>
      <c r="I621" s="5"/>
      <c r="J621" s="5"/>
      <c r="K621" s="37"/>
      <c r="L621" s="5"/>
      <c r="M621" s="5"/>
      <c r="N621" s="37"/>
      <c r="O621" s="5"/>
      <c r="P621" s="5"/>
      <c r="Q621" s="37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37"/>
      <c r="I622" s="5"/>
      <c r="J622" s="5"/>
      <c r="K622" s="37"/>
      <c r="L622" s="5"/>
      <c r="M622" s="5"/>
      <c r="N622" s="37"/>
      <c r="O622" s="5"/>
      <c r="P622" s="5"/>
      <c r="Q622" s="37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37"/>
      <c r="I623" s="5"/>
      <c r="J623" s="5"/>
      <c r="K623" s="37"/>
      <c r="L623" s="5"/>
      <c r="M623" s="5"/>
      <c r="N623" s="37"/>
      <c r="O623" s="5"/>
      <c r="P623" s="5"/>
      <c r="Q623" s="37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37"/>
      <c r="I624" s="5"/>
      <c r="J624" s="5"/>
      <c r="K624" s="37"/>
      <c r="L624" s="5"/>
      <c r="M624" s="5"/>
      <c r="N624" s="37"/>
      <c r="O624" s="5"/>
      <c r="P624" s="5"/>
      <c r="Q624" s="37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37"/>
      <c r="I625" s="5"/>
      <c r="J625" s="5"/>
      <c r="K625" s="37"/>
      <c r="L625" s="5"/>
      <c r="M625" s="5"/>
      <c r="N625" s="37"/>
      <c r="O625" s="5"/>
      <c r="P625" s="5"/>
      <c r="Q625" s="37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37"/>
      <c r="I626" s="5"/>
      <c r="J626" s="5"/>
      <c r="K626" s="37"/>
      <c r="L626" s="5"/>
      <c r="M626" s="5"/>
      <c r="N626" s="37"/>
      <c r="O626" s="5"/>
      <c r="P626" s="5"/>
      <c r="Q626" s="37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37"/>
      <c r="I627" s="5"/>
      <c r="J627" s="5"/>
      <c r="K627" s="37"/>
      <c r="L627" s="5"/>
      <c r="M627" s="5"/>
      <c r="N627" s="37"/>
      <c r="O627" s="5"/>
      <c r="P627" s="5"/>
      <c r="Q627" s="37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37"/>
      <c r="I628" s="5"/>
      <c r="J628" s="5"/>
      <c r="K628" s="37"/>
      <c r="L628" s="5"/>
      <c r="M628" s="5"/>
      <c r="N628" s="37"/>
      <c r="O628" s="5"/>
      <c r="P628" s="5"/>
      <c r="Q628" s="37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37"/>
      <c r="I629" s="5"/>
      <c r="J629" s="5"/>
      <c r="K629" s="37"/>
      <c r="L629" s="5"/>
      <c r="M629" s="5"/>
      <c r="N629" s="37"/>
      <c r="O629" s="5"/>
      <c r="P629" s="5"/>
      <c r="Q629" s="37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37"/>
      <c r="I630" s="5"/>
      <c r="J630" s="5"/>
      <c r="K630" s="37"/>
      <c r="L630" s="5"/>
      <c r="M630" s="5"/>
      <c r="N630" s="37"/>
      <c r="O630" s="5"/>
      <c r="P630" s="5"/>
      <c r="Q630" s="37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37"/>
      <c r="I631" s="5"/>
      <c r="J631" s="5"/>
      <c r="K631" s="37"/>
      <c r="L631" s="5"/>
      <c r="M631" s="5"/>
      <c r="N631" s="37"/>
      <c r="O631" s="5"/>
      <c r="P631" s="5"/>
      <c r="Q631" s="37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37"/>
      <c r="I632" s="5"/>
      <c r="J632" s="5"/>
      <c r="K632" s="37"/>
      <c r="L632" s="5"/>
      <c r="M632" s="5"/>
      <c r="N632" s="37"/>
      <c r="O632" s="5"/>
      <c r="P632" s="5"/>
      <c r="Q632" s="37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37"/>
      <c r="I633" s="5"/>
      <c r="J633" s="5"/>
      <c r="K633" s="37"/>
      <c r="L633" s="5"/>
      <c r="M633" s="5"/>
      <c r="N633" s="37"/>
      <c r="O633" s="5"/>
      <c r="P633" s="5"/>
      <c r="Q633" s="37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37"/>
      <c r="I634" s="5"/>
      <c r="J634" s="5"/>
      <c r="K634" s="37"/>
      <c r="L634" s="5"/>
      <c r="M634" s="5"/>
      <c r="N634" s="37"/>
      <c r="O634" s="5"/>
      <c r="P634" s="5"/>
      <c r="Q634" s="37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37"/>
      <c r="I635" s="5"/>
      <c r="J635" s="5"/>
      <c r="K635" s="37"/>
      <c r="L635" s="5"/>
      <c r="M635" s="5"/>
      <c r="N635" s="37"/>
      <c r="O635" s="5"/>
      <c r="P635" s="5"/>
      <c r="Q635" s="37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37"/>
      <c r="I636" s="5"/>
      <c r="J636" s="5"/>
      <c r="K636" s="37"/>
      <c r="L636" s="5"/>
      <c r="M636" s="5"/>
      <c r="N636" s="37"/>
      <c r="O636" s="5"/>
      <c r="P636" s="5"/>
      <c r="Q636" s="37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37"/>
      <c r="I637" s="5"/>
      <c r="J637" s="5"/>
      <c r="K637" s="37"/>
      <c r="L637" s="5"/>
      <c r="M637" s="5"/>
      <c r="N637" s="37"/>
      <c r="O637" s="5"/>
      <c r="P637" s="5"/>
      <c r="Q637" s="37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37"/>
      <c r="I638" s="5"/>
      <c r="J638" s="5"/>
      <c r="K638" s="37"/>
      <c r="L638" s="5"/>
      <c r="M638" s="5"/>
      <c r="N638" s="37"/>
      <c r="O638" s="5"/>
      <c r="P638" s="5"/>
      <c r="Q638" s="37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37"/>
      <c r="I639" s="5"/>
      <c r="J639" s="5"/>
      <c r="K639" s="37"/>
      <c r="L639" s="5"/>
      <c r="M639" s="5"/>
      <c r="N639" s="37"/>
      <c r="O639" s="5"/>
      <c r="P639" s="5"/>
      <c r="Q639" s="37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37"/>
      <c r="I640" s="5"/>
      <c r="J640" s="5"/>
      <c r="K640" s="37"/>
      <c r="L640" s="5"/>
      <c r="M640" s="5"/>
      <c r="N640" s="37"/>
      <c r="O640" s="5"/>
      <c r="P640" s="5"/>
      <c r="Q640" s="37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37"/>
      <c r="I641" s="5"/>
      <c r="J641" s="5"/>
      <c r="K641" s="37"/>
      <c r="L641" s="5"/>
      <c r="M641" s="5"/>
      <c r="N641" s="37"/>
      <c r="O641" s="5"/>
      <c r="P641" s="5"/>
      <c r="Q641" s="37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37"/>
      <c r="I642" s="5"/>
      <c r="J642" s="5"/>
      <c r="K642" s="37"/>
      <c r="L642" s="5"/>
      <c r="M642" s="5"/>
      <c r="N642" s="37"/>
      <c r="O642" s="5"/>
      <c r="P642" s="5"/>
      <c r="Q642" s="37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37"/>
      <c r="I643" s="5"/>
      <c r="J643" s="5"/>
      <c r="K643" s="37"/>
      <c r="L643" s="5"/>
      <c r="M643" s="5"/>
      <c r="N643" s="37"/>
      <c r="O643" s="5"/>
      <c r="P643" s="5"/>
      <c r="Q643" s="37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37"/>
      <c r="I644" s="5"/>
      <c r="J644" s="5"/>
      <c r="K644" s="37"/>
      <c r="L644" s="5"/>
      <c r="M644" s="5"/>
      <c r="N644" s="37"/>
      <c r="O644" s="5"/>
      <c r="P644" s="5"/>
      <c r="Q644" s="37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37"/>
      <c r="I645" s="5"/>
      <c r="J645" s="5"/>
      <c r="K645" s="37"/>
      <c r="L645" s="5"/>
      <c r="M645" s="5"/>
      <c r="N645" s="37"/>
      <c r="O645" s="5"/>
      <c r="P645" s="5"/>
      <c r="Q645" s="37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37"/>
      <c r="I646" s="5"/>
      <c r="J646" s="5"/>
      <c r="K646" s="37"/>
      <c r="L646" s="5"/>
      <c r="M646" s="5"/>
      <c r="N646" s="37"/>
      <c r="O646" s="5"/>
      <c r="P646" s="5"/>
      <c r="Q646" s="37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37"/>
      <c r="I647" s="5"/>
      <c r="J647" s="5"/>
      <c r="K647" s="37"/>
      <c r="L647" s="5"/>
      <c r="M647" s="5"/>
      <c r="N647" s="37"/>
      <c r="O647" s="5"/>
      <c r="P647" s="5"/>
      <c r="Q647" s="37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37"/>
      <c r="I648" s="5"/>
      <c r="J648" s="5"/>
      <c r="K648" s="37"/>
      <c r="L648" s="5"/>
      <c r="M648" s="5"/>
      <c r="N648" s="37"/>
      <c r="O648" s="5"/>
      <c r="P648" s="5"/>
      <c r="Q648" s="37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37"/>
      <c r="I649" s="5"/>
      <c r="J649" s="5"/>
      <c r="K649" s="37"/>
      <c r="L649" s="5"/>
      <c r="M649" s="5"/>
      <c r="N649" s="37"/>
      <c r="O649" s="5"/>
      <c r="P649" s="5"/>
      <c r="Q649" s="37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37"/>
      <c r="I650" s="5"/>
      <c r="J650" s="5"/>
      <c r="K650" s="37"/>
      <c r="L650" s="5"/>
      <c r="M650" s="5"/>
      <c r="N650" s="37"/>
      <c r="O650" s="5"/>
      <c r="P650" s="5"/>
      <c r="Q650" s="37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37"/>
      <c r="I651" s="5"/>
      <c r="J651" s="5"/>
      <c r="K651" s="37"/>
      <c r="L651" s="5"/>
      <c r="M651" s="5"/>
      <c r="N651" s="37"/>
      <c r="O651" s="5"/>
      <c r="P651" s="5"/>
      <c r="Q651" s="37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37"/>
      <c r="I652" s="5"/>
      <c r="J652" s="5"/>
      <c r="K652" s="37"/>
      <c r="L652" s="5"/>
      <c r="M652" s="5"/>
      <c r="N652" s="37"/>
      <c r="O652" s="5"/>
      <c r="P652" s="5"/>
      <c r="Q652" s="37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37"/>
      <c r="I653" s="5"/>
      <c r="J653" s="5"/>
      <c r="K653" s="37"/>
      <c r="L653" s="5"/>
      <c r="M653" s="5"/>
      <c r="N653" s="37"/>
      <c r="O653" s="5"/>
      <c r="P653" s="5"/>
      <c r="Q653" s="37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37"/>
      <c r="I654" s="5"/>
      <c r="J654" s="5"/>
      <c r="K654" s="37"/>
      <c r="L654" s="5"/>
      <c r="M654" s="5"/>
      <c r="N654" s="37"/>
      <c r="O654" s="5"/>
      <c r="P654" s="5"/>
      <c r="Q654" s="37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37"/>
      <c r="I655" s="5"/>
      <c r="J655" s="5"/>
      <c r="K655" s="37"/>
      <c r="L655" s="5"/>
      <c r="M655" s="5"/>
      <c r="N655" s="37"/>
      <c r="O655" s="5"/>
      <c r="P655" s="5"/>
      <c r="Q655" s="37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37"/>
      <c r="I656" s="5"/>
      <c r="J656" s="5"/>
      <c r="K656" s="37"/>
      <c r="L656" s="5"/>
      <c r="M656" s="5"/>
      <c r="N656" s="37"/>
      <c r="O656" s="5"/>
      <c r="P656" s="5"/>
      <c r="Q656" s="37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37"/>
      <c r="I657" s="5"/>
      <c r="J657" s="5"/>
      <c r="K657" s="37"/>
      <c r="L657" s="5"/>
      <c r="M657" s="5"/>
      <c r="N657" s="37"/>
      <c r="O657" s="5"/>
      <c r="P657" s="5"/>
      <c r="Q657" s="37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37"/>
      <c r="I658" s="5"/>
      <c r="J658" s="5"/>
      <c r="K658" s="37"/>
      <c r="L658" s="5"/>
      <c r="M658" s="5"/>
      <c r="N658" s="37"/>
      <c r="O658" s="5"/>
      <c r="P658" s="5"/>
      <c r="Q658" s="37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37"/>
      <c r="I659" s="5"/>
      <c r="J659" s="5"/>
      <c r="K659" s="37"/>
      <c r="L659" s="5"/>
      <c r="M659" s="5"/>
      <c r="N659" s="37"/>
      <c r="O659" s="5"/>
      <c r="P659" s="5"/>
      <c r="Q659" s="37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37"/>
      <c r="I660" s="5"/>
      <c r="J660" s="5"/>
      <c r="K660" s="37"/>
      <c r="L660" s="5"/>
      <c r="M660" s="5"/>
      <c r="N660" s="37"/>
      <c r="O660" s="5"/>
      <c r="P660" s="5"/>
      <c r="Q660" s="37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37"/>
      <c r="I661" s="5"/>
      <c r="J661" s="5"/>
      <c r="K661" s="37"/>
      <c r="L661" s="5"/>
      <c r="M661" s="5"/>
      <c r="N661" s="37"/>
      <c r="O661" s="5"/>
      <c r="P661" s="5"/>
      <c r="Q661" s="37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37"/>
      <c r="I662" s="5"/>
      <c r="J662" s="5"/>
      <c r="K662" s="37"/>
      <c r="L662" s="5"/>
      <c r="M662" s="5"/>
      <c r="N662" s="37"/>
      <c r="O662" s="5"/>
      <c r="P662" s="5"/>
      <c r="Q662" s="37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37"/>
      <c r="I663" s="5"/>
      <c r="J663" s="5"/>
      <c r="K663" s="37"/>
      <c r="L663" s="5"/>
      <c r="M663" s="5"/>
      <c r="N663" s="37"/>
      <c r="O663" s="5"/>
      <c r="P663" s="5"/>
      <c r="Q663" s="37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37"/>
      <c r="I664" s="5"/>
      <c r="J664" s="5"/>
      <c r="K664" s="37"/>
      <c r="L664" s="5"/>
      <c r="M664" s="5"/>
      <c r="N664" s="37"/>
      <c r="O664" s="5"/>
      <c r="P664" s="5"/>
      <c r="Q664" s="37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37"/>
      <c r="I665" s="5"/>
      <c r="J665" s="5"/>
      <c r="K665" s="37"/>
      <c r="L665" s="5"/>
      <c r="M665" s="5"/>
      <c r="N665" s="37"/>
      <c r="O665" s="5"/>
      <c r="P665" s="5"/>
      <c r="Q665" s="37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37"/>
      <c r="I666" s="5"/>
      <c r="J666" s="5"/>
      <c r="K666" s="37"/>
      <c r="L666" s="5"/>
      <c r="M666" s="5"/>
      <c r="N666" s="37"/>
      <c r="O666" s="5"/>
      <c r="P666" s="5"/>
      <c r="Q666" s="37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37"/>
      <c r="I667" s="5"/>
      <c r="J667" s="5"/>
      <c r="K667" s="37"/>
      <c r="L667" s="5"/>
      <c r="M667" s="5"/>
      <c r="N667" s="37"/>
      <c r="O667" s="5"/>
      <c r="P667" s="5"/>
      <c r="Q667" s="37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37"/>
      <c r="I668" s="5"/>
      <c r="J668" s="5"/>
      <c r="K668" s="37"/>
      <c r="L668" s="5"/>
      <c r="M668" s="5"/>
      <c r="N668" s="37"/>
      <c r="O668" s="5"/>
      <c r="P668" s="5"/>
      <c r="Q668" s="37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37"/>
      <c r="I669" s="5"/>
      <c r="J669" s="5"/>
      <c r="K669" s="37"/>
      <c r="L669" s="5"/>
      <c r="M669" s="5"/>
      <c r="N669" s="37"/>
      <c r="O669" s="5"/>
      <c r="P669" s="5"/>
      <c r="Q669" s="37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37"/>
      <c r="I670" s="5"/>
      <c r="J670" s="5"/>
      <c r="K670" s="37"/>
      <c r="L670" s="5"/>
      <c r="M670" s="5"/>
      <c r="N670" s="37"/>
      <c r="O670" s="5"/>
      <c r="P670" s="5"/>
      <c r="Q670" s="37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37"/>
      <c r="I671" s="5"/>
      <c r="J671" s="5"/>
      <c r="K671" s="37"/>
      <c r="L671" s="5"/>
      <c r="M671" s="5"/>
      <c r="N671" s="37"/>
      <c r="O671" s="5"/>
      <c r="P671" s="5"/>
      <c r="Q671" s="37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37"/>
      <c r="I672" s="5"/>
      <c r="J672" s="5"/>
      <c r="K672" s="37"/>
      <c r="L672" s="5"/>
      <c r="M672" s="5"/>
      <c r="N672" s="37"/>
      <c r="O672" s="5"/>
      <c r="P672" s="5"/>
      <c r="Q672" s="37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37"/>
      <c r="I673" s="5"/>
      <c r="J673" s="5"/>
      <c r="K673" s="37"/>
      <c r="L673" s="5"/>
      <c r="M673" s="5"/>
      <c r="N673" s="37"/>
      <c r="O673" s="5"/>
      <c r="P673" s="5"/>
      <c r="Q673" s="37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37"/>
      <c r="I674" s="5"/>
      <c r="J674" s="5"/>
      <c r="K674" s="37"/>
      <c r="L674" s="5"/>
      <c r="M674" s="5"/>
      <c r="N674" s="37"/>
      <c r="O674" s="5"/>
      <c r="P674" s="5"/>
      <c r="Q674" s="37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37"/>
      <c r="I675" s="5"/>
      <c r="J675" s="5"/>
      <c r="K675" s="37"/>
      <c r="L675" s="5"/>
      <c r="M675" s="5"/>
      <c r="N675" s="37"/>
      <c r="O675" s="5"/>
      <c r="P675" s="5"/>
      <c r="Q675" s="37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37"/>
      <c r="I676" s="5"/>
      <c r="J676" s="5"/>
      <c r="K676" s="37"/>
      <c r="L676" s="5"/>
      <c r="M676" s="5"/>
      <c r="N676" s="37"/>
      <c r="O676" s="5"/>
      <c r="P676" s="5"/>
      <c r="Q676" s="37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37"/>
      <c r="I677" s="5"/>
      <c r="J677" s="5"/>
      <c r="K677" s="37"/>
      <c r="L677" s="5"/>
      <c r="M677" s="5"/>
      <c r="N677" s="37"/>
      <c r="O677" s="5"/>
      <c r="P677" s="5"/>
      <c r="Q677" s="37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37"/>
      <c r="I678" s="5"/>
      <c r="J678" s="5"/>
      <c r="K678" s="37"/>
      <c r="L678" s="5"/>
      <c r="M678" s="5"/>
      <c r="N678" s="37"/>
      <c r="O678" s="5"/>
      <c r="P678" s="5"/>
      <c r="Q678" s="37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37"/>
      <c r="I679" s="5"/>
      <c r="J679" s="5"/>
      <c r="K679" s="37"/>
      <c r="L679" s="5"/>
      <c r="M679" s="5"/>
      <c r="N679" s="37"/>
      <c r="O679" s="5"/>
      <c r="P679" s="5"/>
      <c r="Q679" s="37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37"/>
      <c r="I680" s="5"/>
      <c r="J680" s="5"/>
      <c r="K680" s="37"/>
      <c r="L680" s="5"/>
      <c r="M680" s="5"/>
      <c r="N680" s="37"/>
      <c r="O680" s="5"/>
      <c r="P680" s="5"/>
      <c r="Q680" s="37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37"/>
      <c r="I681" s="5"/>
      <c r="J681" s="5"/>
      <c r="K681" s="37"/>
      <c r="L681" s="5"/>
      <c r="M681" s="5"/>
      <c r="N681" s="37"/>
      <c r="O681" s="5"/>
      <c r="P681" s="5"/>
      <c r="Q681" s="37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37"/>
      <c r="I682" s="5"/>
      <c r="J682" s="5"/>
      <c r="K682" s="37"/>
      <c r="L682" s="5"/>
      <c r="M682" s="5"/>
      <c r="N682" s="37"/>
      <c r="O682" s="5"/>
      <c r="P682" s="5"/>
      <c r="Q682" s="37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37"/>
      <c r="I683" s="5"/>
      <c r="J683" s="5"/>
      <c r="K683" s="37"/>
      <c r="L683" s="5"/>
      <c r="M683" s="5"/>
      <c r="N683" s="37"/>
      <c r="O683" s="5"/>
      <c r="P683" s="5"/>
      <c r="Q683" s="37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37"/>
      <c r="I684" s="5"/>
      <c r="J684" s="5"/>
      <c r="K684" s="37"/>
      <c r="L684" s="5"/>
      <c r="M684" s="5"/>
      <c r="N684" s="37"/>
      <c r="O684" s="5"/>
      <c r="P684" s="5"/>
      <c r="Q684" s="37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37"/>
      <c r="I685" s="5"/>
      <c r="J685" s="5"/>
      <c r="K685" s="37"/>
      <c r="L685" s="5"/>
      <c r="M685" s="5"/>
      <c r="N685" s="37"/>
      <c r="O685" s="5"/>
      <c r="P685" s="5"/>
      <c r="Q685" s="37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37"/>
      <c r="I686" s="5"/>
      <c r="J686" s="5"/>
      <c r="K686" s="37"/>
      <c r="L686" s="5"/>
      <c r="M686" s="5"/>
      <c r="N686" s="37"/>
      <c r="O686" s="5"/>
      <c r="P686" s="5"/>
      <c r="Q686" s="37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37"/>
      <c r="I687" s="5"/>
      <c r="J687" s="5"/>
      <c r="K687" s="37"/>
      <c r="L687" s="5"/>
      <c r="M687" s="5"/>
      <c r="N687" s="37"/>
      <c r="O687" s="5"/>
      <c r="P687" s="5"/>
      <c r="Q687" s="37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37"/>
      <c r="I688" s="5"/>
      <c r="J688" s="5"/>
      <c r="K688" s="37"/>
      <c r="L688" s="5"/>
      <c r="M688" s="5"/>
      <c r="N688" s="37"/>
      <c r="O688" s="5"/>
      <c r="P688" s="5"/>
      <c r="Q688" s="37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37"/>
      <c r="I689" s="5"/>
      <c r="J689" s="5"/>
      <c r="K689" s="37"/>
      <c r="L689" s="5"/>
      <c r="M689" s="5"/>
      <c r="N689" s="37"/>
      <c r="O689" s="5"/>
      <c r="P689" s="5"/>
      <c r="Q689" s="37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37"/>
      <c r="I690" s="5"/>
      <c r="J690" s="5"/>
      <c r="K690" s="37"/>
      <c r="L690" s="5"/>
      <c r="M690" s="5"/>
      <c r="N690" s="37"/>
      <c r="O690" s="5"/>
      <c r="P690" s="5"/>
      <c r="Q690" s="37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37"/>
      <c r="I691" s="5"/>
      <c r="J691" s="5"/>
      <c r="K691" s="37"/>
      <c r="L691" s="5"/>
      <c r="M691" s="5"/>
      <c r="N691" s="37"/>
      <c r="O691" s="5"/>
      <c r="P691" s="5"/>
      <c r="Q691" s="37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37"/>
      <c r="I692" s="5"/>
      <c r="J692" s="5"/>
      <c r="K692" s="37"/>
      <c r="L692" s="5"/>
      <c r="M692" s="5"/>
      <c r="N692" s="37"/>
      <c r="O692" s="5"/>
      <c r="P692" s="5"/>
      <c r="Q692" s="37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37"/>
      <c r="I693" s="5"/>
      <c r="J693" s="5"/>
      <c r="K693" s="37"/>
      <c r="L693" s="5"/>
      <c r="M693" s="5"/>
      <c r="N693" s="37"/>
      <c r="O693" s="5"/>
      <c r="P693" s="5"/>
      <c r="Q693" s="37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37"/>
      <c r="I694" s="5"/>
      <c r="J694" s="5"/>
      <c r="K694" s="37"/>
      <c r="L694" s="5"/>
      <c r="M694" s="5"/>
      <c r="N694" s="37"/>
      <c r="O694" s="5"/>
      <c r="P694" s="5"/>
      <c r="Q694" s="37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37"/>
      <c r="I695" s="5"/>
      <c r="J695" s="5"/>
      <c r="K695" s="37"/>
      <c r="L695" s="5"/>
      <c r="M695" s="5"/>
      <c r="N695" s="37"/>
      <c r="O695" s="5"/>
      <c r="P695" s="5"/>
      <c r="Q695" s="37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37"/>
      <c r="I696" s="5"/>
      <c r="J696" s="5"/>
      <c r="K696" s="37"/>
      <c r="L696" s="5"/>
      <c r="M696" s="5"/>
      <c r="N696" s="37"/>
      <c r="O696" s="5"/>
      <c r="P696" s="5"/>
      <c r="Q696" s="37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37"/>
      <c r="I697" s="5"/>
      <c r="J697" s="5"/>
      <c r="K697" s="37"/>
      <c r="L697" s="5"/>
      <c r="M697" s="5"/>
      <c r="N697" s="37"/>
      <c r="O697" s="5"/>
      <c r="P697" s="5"/>
      <c r="Q697" s="37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37"/>
      <c r="I698" s="5"/>
      <c r="J698" s="5"/>
      <c r="K698" s="37"/>
      <c r="L698" s="5"/>
      <c r="M698" s="5"/>
      <c r="N698" s="37"/>
      <c r="O698" s="5"/>
      <c r="P698" s="5"/>
      <c r="Q698" s="37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37"/>
      <c r="I699" s="5"/>
      <c r="J699" s="5"/>
      <c r="K699" s="37"/>
      <c r="L699" s="5"/>
      <c r="M699" s="5"/>
      <c r="N699" s="37"/>
      <c r="O699" s="5"/>
      <c r="P699" s="5"/>
      <c r="Q699" s="37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37"/>
      <c r="I700" s="5"/>
      <c r="J700" s="5"/>
      <c r="K700" s="37"/>
      <c r="L700" s="5"/>
      <c r="M700" s="5"/>
      <c r="N700" s="37"/>
      <c r="O700" s="5"/>
      <c r="P700" s="5"/>
      <c r="Q700" s="37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37"/>
      <c r="I701" s="5"/>
      <c r="J701" s="5"/>
      <c r="K701" s="37"/>
      <c r="L701" s="5"/>
      <c r="M701" s="5"/>
      <c r="N701" s="37"/>
      <c r="O701" s="5"/>
      <c r="P701" s="5"/>
      <c r="Q701" s="37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37"/>
      <c r="I702" s="5"/>
      <c r="J702" s="5"/>
      <c r="K702" s="37"/>
      <c r="L702" s="5"/>
      <c r="M702" s="5"/>
      <c r="N702" s="37"/>
      <c r="O702" s="5"/>
      <c r="P702" s="5"/>
      <c r="Q702" s="37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37"/>
      <c r="I703" s="5"/>
      <c r="J703" s="5"/>
      <c r="K703" s="37"/>
      <c r="L703" s="5"/>
      <c r="M703" s="5"/>
      <c r="N703" s="37"/>
      <c r="O703" s="5"/>
      <c r="P703" s="5"/>
      <c r="Q703" s="37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37"/>
      <c r="I704" s="5"/>
      <c r="J704" s="5"/>
      <c r="K704" s="37"/>
      <c r="L704" s="5"/>
      <c r="M704" s="5"/>
      <c r="N704" s="37"/>
      <c r="O704" s="5"/>
      <c r="P704" s="5"/>
      <c r="Q704" s="37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37"/>
      <c r="I705" s="5"/>
      <c r="J705" s="5"/>
      <c r="K705" s="37"/>
      <c r="L705" s="5"/>
      <c r="M705" s="5"/>
      <c r="N705" s="37"/>
      <c r="O705" s="5"/>
      <c r="P705" s="5"/>
      <c r="Q705" s="37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37"/>
      <c r="I706" s="5"/>
      <c r="J706" s="5"/>
      <c r="K706" s="37"/>
      <c r="L706" s="5"/>
      <c r="M706" s="5"/>
      <c r="N706" s="37"/>
      <c r="O706" s="5"/>
      <c r="P706" s="5"/>
      <c r="Q706" s="37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37"/>
      <c r="I707" s="5"/>
      <c r="J707" s="5"/>
      <c r="K707" s="37"/>
      <c r="L707" s="5"/>
      <c r="M707" s="5"/>
      <c r="N707" s="37"/>
      <c r="O707" s="5"/>
      <c r="P707" s="5"/>
      <c r="Q707" s="37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37"/>
      <c r="I708" s="5"/>
      <c r="J708" s="5"/>
      <c r="K708" s="37"/>
      <c r="L708" s="5"/>
      <c r="M708" s="5"/>
      <c r="N708" s="37"/>
      <c r="O708" s="5"/>
      <c r="P708" s="5"/>
      <c r="Q708" s="37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37"/>
      <c r="I709" s="5"/>
      <c r="J709" s="5"/>
      <c r="K709" s="37"/>
      <c r="L709" s="5"/>
      <c r="M709" s="5"/>
      <c r="N709" s="37"/>
      <c r="O709" s="5"/>
      <c r="P709" s="5"/>
      <c r="Q709" s="37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37"/>
      <c r="I710" s="5"/>
      <c r="J710" s="5"/>
      <c r="K710" s="37"/>
      <c r="L710" s="5"/>
      <c r="M710" s="5"/>
      <c r="N710" s="37"/>
      <c r="O710" s="5"/>
      <c r="P710" s="5"/>
      <c r="Q710" s="37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37"/>
      <c r="I711" s="5"/>
      <c r="J711" s="5"/>
      <c r="K711" s="37"/>
      <c r="L711" s="5"/>
      <c r="M711" s="5"/>
      <c r="N711" s="37"/>
      <c r="O711" s="5"/>
      <c r="P711" s="5"/>
      <c r="Q711" s="37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37"/>
      <c r="I712" s="5"/>
      <c r="J712" s="5"/>
      <c r="K712" s="37"/>
      <c r="L712" s="5"/>
      <c r="M712" s="5"/>
      <c r="N712" s="37"/>
      <c r="O712" s="5"/>
      <c r="P712" s="5"/>
      <c r="Q712" s="37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37"/>
      <c r="I713" s="5"/>
      <c r="J713" s="5"/>
      <c r="K713" s="37"/>
      <c r="L713" s="5"/>
      <c r="M713" s="5"/>
      <c r="N713" s="37"/>
      <c r="O713" s="5"/>
      <c r="P713" s="5"/>
      <c r="Q713" s="37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37"/>
      <c r="I714" s="5"/>
      <c r="J714" s="5"/>
      <c r="K714" s="37"/>
      <c r="L714" s="5"/>
      <c r="M714" s="5"/>
      <c r="N714" s="37"/>
      <c r="O714" s="5"/>
      <c r="P714" s="5"/>
      <c r="Q714" s="37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37"/>
      <c r="I715" s="5"/>
      <c r="J715" s="5"/>
      <c r="K715" s="37"/>
      <c r="L715" s="5"/>
      <c r="M715" s="5"/>
      <c r="N715" s="37"/>
      <c r="O715" s="5"/>
      <c r="P715" s="5"/>
      <c r="Q715" s="37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37"/>
      <c r="I716" s="5"/>
      <c r="J716" s="5"/>
      <c r="K716" s="37"/>
      <c r="L716" s="5"/>
      <c r="M716" s="5"/>
      <c r="N716" s="37"/>
      <c r="O716" s="5"/>
      <c r="P716" s="5"/>
      <c r="Q716" s="37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37"/>
      <c r="I717" s="5"/>
      <c r="J717" s="5"/>
      <c r="K717" s="37"/>
      <c r="L717" s="5"/>
      <c r="M717" s="5"/>
      <c r="N717" s="37"/>
      <c r="O717" s="5"/>
      <c r="P717" s="5"/>
      <c r="Q717" s="37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37"/>
      <c r="I718" s="5"/>
      <c r="J718" s="5"/>
      <c r="K718" s="37"/>
      <c r="L718" s="5"/>
      <c r="M718" s="5"/>
      <c r="N718" s="37"/>
      <c r="O718" s="5"/>
      <c r="P718" s="5"/>
      <c r="Q718" s="37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37"/>
      <c r="I719" s="5"/>
      <c r="J719" s="5"/>
      <c r="K719" s="37"/>
      <c r="L719" s="5"/>
      <c r="M719" s="5"/>
      <c r="N719" s="37"/>
      <c r="O719" s="5"/>
      <c r="P719" s="5"/>
      <c r="Q719" s="37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37"/>
      <c r="I720" s="5"/>
      <c r="J720" s="5"/>
      <c r="K720" s="37"/>
      <c r="L720" s="5"/>
      <c r="M720" s="5"/>
      <c r="N720" s="37"/>
      <c r="O720" s="5"/>
      <c r="P720" s="5"/>
      <c r="Q720" s="37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37"/>
      <c r="I721" s="5"/>
      <c r="J721" s="5"/>
      <c r="K721" s="37"/>
      <c r="L721" s="5"/>
      <c r="M721" s="5"/>
      <c r="N721" s="37"/>
      <c r="O721" s="5"/>
      <c r="P721" s="5"/>
      <c r="Q721" s="37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37"/>
      <c r="I722" s="5"/>
      <c r="J722" s="5"/>
      <c r="K722" s="37"/>
      <c r="L722" s="5"/>
      <c r="M722" s="5"/>
      <c r="N722" s="37"/>
      <c r="O722" s="5"/>
      <c r="P722" s="5"/>
      <c r="Q722" s="37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37"/>
      <c r="I723" s="5"/>
      <c r="J723" s="5"/>
      <c r="K723" s="37"/>
      <c r="L723" s="5"/>
      <c r="M723" s="5"/>
      <c r="N723" s="37"/>
      <c r="O723" s="5"/>
      <c r="P723" s="5"/>
      <c r="Q723" s="37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37"/>
      <c r="I724" s="5"/>
      <c r="J724" s="5"/>
      <c r="K724" s="37"/>
      <c r="L724" s="5"/>
      <c r="M724" s="5"/>
      <c r="N724" s="37"/>
      <c r="O724" s="5"/>
      <c r="P724" s="5"/>
      <c r="Q724" s="37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37"/>
      <c r="I725" s="5"/>
      <c r="J725" s="5"/>
      <c r="K725" s="37"/>
      <c r="L725" s="5"/>
      <c r="M725" s="5"/>
      <c r="N725" s="37"/>
      <c r="O725" s="5"/>
      <c r="P725" s="5"/>
      <c r="Q725" s="37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37"/>
      <c r="I726" s="5"/>
      <c r="J726" s="5"/>
      <c r="K726" s="37"/>
      <c r="L726" s="5"/>
      <c r="M726" s="5"/>
      <c r="N726" s="37"/>
      <c r="O726" s="5"/>
      <c r="P726" s="5"/>
      <c r="Q726" s="37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37"/>
      <c r="I727" s="5"/>
      <c r="J727" s="5"/>
      <c r="K727" s="37"/>
      <c r="L727" s="5"/>
      <c r="M727" s="5"/>
      <c r="N727" s="37"/>
      <c r="O727" s="5"/>
      <c r="P727" s="5"/>
      <c r="Q727" s="37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37"/>
      <c r="I728" s="5"/>
      <c r="J728" s="5"/>
      <c r="K728" s="37"/>
      <c r="L728" s="5"/>
      <c r="M728" s="5"/>
      <c r="N728" s="37"/>
      <c r="O728" s="5"/>
      <c r="P728" s="5"/>
      <c r="Q728" s="37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37"/>
      <c r="I729" s="5"/>
      <c r="J729" s="5"/>
      <c r="K729" s="37"/>
      <c r="L729" s="5"/>
      <c r="M729" s="5"/>
      <c r="N729" s="37"/>
      <c r="O729" s="5"/>
      <c r="P729" s="5"/>
      <c r="Q729" s="37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37"/>
      <c r="I730" s="5"/>
      <c r="J730" s="5"/>
      <c r="K730" s="37"/>
      <c r="L730" s="5"/>
      <c r="M730" s="5"/>
      <c r="N730" s="37"/>
      <c r="O730" s="5"/>
      <c r="P730" s="5"/>
      <c r="Q730" s="37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37"/>
      <c r="I731" s="5"/>
      <c r="J731" s="5"/>
      <c r="K731" s="37"/>
      <c r="L731" s="5"/>
      <c r="M731" s="5"/>
      <c r="N731" s="37"/>
      <c r="O731" s="5"/>
      <c r="P731" s="5"/>
      <c r="Q731" s="37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37"/>
      <c r="I732" s="5"/>
      <c r="J732" s="5"/>
      <c r="K732" s="37"/>
      <c r="L732" s="5"/>
      <c r="M732" s="5"/>
      <c r="N732" s="37"/>
      <c r="O732" s="5"/>
      <c r="P732" s="5"/>
      <c r="Q732" s="37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37"/>
      <c r="I733" s="5"/>
      <c r="J733" s="5"/>
      <c r="K733" s="37"/>
      <c r="L733" s="5"/>
      <c r="M733" s="5"/>
      <c r="N733" s="37"/>
      <c r="O733" s="5"/>
      <c r="P733" s="5"/>
      <c r="Q733" s="37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37"/>
      <c r="I734" s="5"/>
      <c r="J734" s="5"/>
      <c r="K734" s="37"/>
      <c r="L734" s="5"/>
      <c r="M734" s="5"/>
      <c r="N734" s="37"/>
      <c r="O734" s="5"/>
      <c r="P734" s="5"/>
      <c r="Q734" s="37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37"/>
      <c r="I735" s="5"/>
      <c r="J735" s="5"/>
      <c r="K735" s="37"/>
      <c r="L735" s="5"/>
      <c r="M735" s="5"/>
      <c r="N735" s="37"/>
      <c r="O735" s="5"/>
      <c r="P735" s="5"/>
      <c r="Q735" s="37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37"/>
      <c r="I736" s="5"/>
      <c r="J736" s="5"/>
      <c r="K736" s="37"/>
      <c r="L736" s="5"/>
      <c r="M736" s="5"/>
      <c r="N736" s="37"/>
      <c r="O736" s="5"/>
      <c r="P736" s="5"/>
      <c r="Q736" s="37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37"/>
      <c r="I737" s="5"/>
      <c r="J737" s="5"/>
      <c r="K737" s="37"/>
      <c r="L737" s="5"/>
      <c r="M737" s="5"/>
      <c r="N737" s="37"/>
      <c r="O737" s="5"/>
      <c r="P737" s="5"/>
      <c r="Q737" s="37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37"/>
      <c r="I738" s="5"/>
      <c r="J738" s="5"/>
      <c r="K738" s="37"/>
      <c r="L738" s="5"/>
      <c r="M738" s="5"/>
      <c r="N738" s="37"/>
      <c r="O738" s="5"/>
      <c r="P738" s="5"/>
      <c r="Q738" s="37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37"/>
      <c r="I739" s="5"/>
      <c r="J739" s="5"/>
      <c r="K739" s="37"/>
      <c r="L739" s="5"/>
      <c r="M739" s="5"/>
      <c r="N739" s="37"/>
      <c r="O739" s="5"/>
      <c r="P739" s="5"/>
      <c r="Q739" s="37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37"/>
      <c r="I740" s="5"/>
      <c r="J740" s="5"/>
      <c r="K740" s="37"/>
      <c r="L740" s="5"/>
      <c r="M740" s="5"/>
      <c r="N740" s="37"/>
      <c r="O740" s="5"/>
      <c r="P740" s="5"/>
      <c r="Q740" s="37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37"/>
      <c r="I741" s="5"/>
      <c r="J741" s="5"/>
      <c r="K741" s="37"/>
      <c r="L741" s="5"/>
      <c r="M741" s="5"/>
      <c r="N741" s="37"/>
      <c r="O741" s="5"/>
      <c r="P741" s="5"/>
      <c r="Q741" s="37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37"/>
      <c r="I742" s="5"/>
      <c r="J742" s="5"/>
      <c r="K742" s="37"/>
      <c r="L742" s="5"/>
      <c r="M742" s="5"/>
      <c r="N742" s="37"/>
      <c r="O742" s="5"/>
      <c r="P742" s="5"/>
      <c r="Q742" s="37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37"/>
      <c r="I743" s="5"/>
      <c r="J743" s="5"/>
      <c r="K743" s="37"/>
      <c r="L743" s="5"/>
      <c r="M743" s="5"/>
      <c r="N743" s="37"/>
      <c r="O743" s="5"/>
      <c r="P743" s="5"/>
      <c r="Q743" s="37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37"/>
      <c r="I744" s="5"/>
      <c r="J744" s="5"/>
      <c r="K744" s="37"/>
      <c r="L744" s="5"/>
      <c r="M744" s="5"/>
      <c r="N744" s="37"/>
      <c r="O744" s="5"/>
      <c r="P744" s="5"/>
      <c r="Q744" s="37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37"/>
      <c r="I745" s="5"/>
      <c r="J745" s="5"/>
      <c r="K745" s="37"/>
      <c r="L745" s="5"/>
      <c r="M745" s="5"/>
      <c r="N745" s="37"/>
      <c r="O745" s="5"/>
      <c r="P745" s="5"/>
      <c r="Q745" s="37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37"/>
      <c r="I746" s="5"/>
      <c r="J746" s="5"/>
      <c r="K746" s="37"/>
      <c r="L746" s="5"/>
      <c r="M746" s="5"/>
      <c r="N746" s="37"/>
      <c r="O746" s="5"/>
      <c r="P746" s="5"/>
      <c r="Q746" s="37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37"/>
      <c r="I747" s="5"/>
      <c r="J747" s="5"/>
      <c r="K747" s="37"/>
      <c r="L747" s="5"/>
      <c r="M747" s="5"/>
      <c r="N747" s="37"/>
      <c r="O747" s="5"/>
      <c r="P747" s="5"/>
      <c r="Q747" s="37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37"/>
      <c r="I748" s="5"/>
      <c r="J748" s="5"/>
      <c r="K748" s="37"/>
      <c r="L748" s="5"/>
      <c r="M748" s="5"/>
      <c r="N748" s="37"/>
      <c r="O748" s="5"/>
      <c r="P748" s="5"/>
      <c r="Q748" s="37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37"/>
      <c r="I749" s="5"/>
      <c r="J749" s="5"/>
      <c r="K749" s="37"/>
      <c r="L749" s="5"/>
      <c r="M749" s="5"/>
      <c r="N749" s="37"/>
      <c r="O749" s="5"/>
      <c r="P749" s="5"/>
      <c r="Q749" s="37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37"/>
      <c r="I750" s="5"/>
      <c r="J750" s="5"/>
      <c r="K750" s="37"/>
      <c r="L750" s="5"/>
      <c r="M750" s="5"/>
      <c r="N750" s="37"/>
      <c r="O750" s="5"/>
      <c r="P750" s="5"/>
      <c r="Q750" s="37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37"/>
      <c r="I751" s="5"/>
      <c r="J751" s="5"/>
      <c r="K751" s="37"/>
      <c r="L751" s="5"/>
      <c r="M751" s="5"/>
      <c r="N751" s="37"/>
      <c r="O751" s="5"/>
      <c r="P751" s="5"/>
      <c r="Q751" s="37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37"/>
      <c r="I752" s="5"/>
      <c r="J752" s="5"/>
      <c r="K752" s="37"/>
      <c r="L752" s="5"/>
      <c r="M752" s="5"/>
      <c r="N752" s="37"/>
      <c r="O752" s="5"/>
      <c r="P752" s="5"/>
      <c r="Q752" s="37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37"/>
      <c r="I753" s="5"/>
      <c r="J753" s="5"/>
      <c r="K753" s="37"/>
      <c r="L753" s="5"/>
      <c r="M753" s="5"/>
      <c r="N753" s="37"/>
      <c r="O753" s="5"/>
      <c r="P753" s="5"/>
      <c r="Q753" s="37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37"/>
      <c r="I754" s="5"/>
      <c r="J754" s="5"/>
      <c r="K754" s="37"/>
      <c r="L754" s="5"/>
      <c r="M754" s="5"/>
      <c r="N754" s="37"/>
      <c r="O754" s="5"/>
      <c r="P754" s="5"/>
      <c r="Q754" s="37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37"/>
      <c r="I755" s="5"/>
      <c r="J755" s="5"/>
      <c r="K755" s="37"/>
      <c r="L755" s="5"/>
      <c r="M755" s="5"/>
      <c r="N755" s="37"/>
      <c r="O755" s="5"/>
      <c r="P755" s="5"/>
      <c r="Q755" s="37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37"/>
      <c r="I756" s="5"/>
      <c r="J756" s="5"/>
      <c r="K756" s="37"/>
      <c r="L756" s="5"/>
      <c r="M756" s="5"/>
      <c r="N756" s="37"/>
      <c r="O756" s="5"/>
      <c r="P756" s="5"/>
      <c r="Q756" s="37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37"/>
      <c r="I757" s="5"/>
      <c r="J757" s="5"/>
      <c r="K757" s="37"/>
      <c r="L757" s="5"/>
      <c r="M757" s="5"/>
      <c r="N757" s="37"/>
      <c r="O757" s="5"/>
      <c r="P757" s="5"/>
      <c r="Q757" s="37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37"/>
      <c r="I758" s="5"/>
      <c r="J758" s="5"/>
      <c r="K758" s="37"/>
      <c r="L758" s="5"/>
      <c r="M758" s="5"/>
      <c r="N758" s="37"/>
      <c r="O758" s="5"/>
      <c r="P758" s="5"/>
      <c r="Q758" s="37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37"/>
      <c r="I759" s="5"/>
      <c r="J759" s="5"/>
      <c r="K759" s="37"/>
      <c r="L759" s="5"/>
      <c r="M759" s="5"/>
      <c r="N759" s="37"/>
      <c r="O759" s="5"/>
      <c r="P759" s="5"/>
      <c r="Q759" s="37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37"/>
      <c r="I760" s="5"/>
      <c r="J760" s="5"/>
      <c r="K760" s="37"/>
      <c r="L760" s="5"/>
      <c r="M760" s="5"/>
      <c r="N760" s="37"/>
      <c r="O760" s="5"/>
      <c r="P760" s="5"/>
      <c r="Q760" s="37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37"/>
      <c r="I761" s="5"/>
      <c r="J761" s="5"/>
      <c r="K761" s="37"/>
      <c r="L761" s="5"/>
      <c r="M761" s="5"/>
      <c r="N761" s="37"/>
      <c r="O761" s="5"/>
      <c r="P761" s="5"/>
      <c r="Q761" s="37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37"/>
      <c r="I762" s="5"/>
      <c r="J762" s="5"/>
      <c r="K762" s="37"/>
      <c r="L762" s="5"/>
      <c r="M762" s="5"/>
      <c r="N762" s="37"/>
      <c r="O762" s="5"/>
      <c r="P762" s="5"/>
      <c r="Q762" s="37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37"/>
      <c r="I763" s="5"/>
      <c r="J763" s="5"/>
      <c r="K763" s="37"/>
      <c r="L763" s="5"/>
      <c r="M763" s="5"/>
      <c r="N763" s="37"/>
      <c r="O763" s="5"/>
      <c r="P763" s="5"/>
      <c r="Q763" s="37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37"/>
      <c r="I764" s="5"/>
      <c r="J764" s="5"/>
      <c r="K764" s="37"/>
      <c r="L764" s="5"/>
      <c r="M764" s="5"/>
      <c r="N764" s="37"/>
      <c r="O764" s="5"/>
      <c r="P764" s="5"/>
      <c r="Q764" s="37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37"/>
      <c r="I765" s="5"/>
      <c r="J765" s="5"/>
      <c r="K765" s="37"/>
      <c r="L765" s="5"/>
      <c r="M765" s="5"/>
      <c r="N765" s="37"/>
      <c r="O765" s="5"/>
      <c r="P765" s="5"/>
      <c r="Q765" s="37"/>
      <c r="R765" s="5"/>
      <c r="S765" s="5"/>
      <c r="T765" s="5"/>
      <c r="U765" s="5"/>
      <c r="V765" s="5"/>
      <c r="W765" s="5"/>
      <c r="X765" s="5"/>
      <c r="Y765" s="5"/>
    </row>
  </sheetData>
  <conditionalFormatting sqref="D1 F1">
    <cfRule type="duplicateValues" dxfId="40" priority="2"/>
    <cfRule type="duplicateValues" dxfId="39" priority="5"/>
  </conditionalFormatting>
  <conditionalFormatting sqref="D1">
    <cfRule type="duplicateValues" dxfId="38" priority="1"/>
    <cfRule type="duplicateValues" dxfId="37" priority="3"/>
  </conditionalFormatting>
  <conditionalFormatting sqref="F1 D1">
    <cfRule type="duplicateValues" dxfId="36" priority="4"/>
    <cfRule type="duplicateValues" dxfId="35" priority="6"/>
  </conditionalFormatting>
  <printOptions horizontalCentered="1"/>
  <pageMargins left="0.19685039370078741" right="0.19685039370078741" top="0.19685039370078741" bottom="0.19685039370078741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L765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1.42578125" defaultRowHeight="12.75"/>
  <cols>
    <col min="1" max="1" width="9.28515625" style="4" bestFit="1" customWidth="1"/>
    <col min="2" max="2" width="10.42578125" style="4" bestFit="1" customWidth="1"/>
    <col min="3" max="3" width="15.85546875" style="4" bestFit="1" customWidth="1"/>
    <col min="4" max="4" width="7.85546875" style="4" bestFit="1" customWidth="1"/>
    <col min="5" max="5" width="12.28515625" style="4" bestFit="1" customWidth="1"/>
    <col min="6" max="6" width="11.140625" style="4" bestFit="1" customWidth="1"/>
    <col min="7" max="7" width="6.85546875" style="4" bestFit="1" customWidth="1"/>
    <col min="8" max="8" width="9.85546875" style="38" bestFit="1" customWidth="1"/>
    <col min="9" max="9" width="8.28515625" style="4" bestFit="1" customWidth="1"/>
    <col min="10" max="10" width="11.28515625" style="4" bestFit="1" customWidth="1"/>
    <col min="11" max="11" width="9.85546875" style="4" bestFit="1" customWidth="1"/>
    <col min="12" max="12" width="3.5703125" style="4" bestFit="1" customWidth="1"/>
    <col min="13" max="13" width="8.140625" style="4" bestFit="1" customWidth="1"/>
    <col min="14" max="14" width="10.7109375" style="38" bestFit="1" customWidth="1"/>
    <col min="15" max="15" width="9.42578125" style="4" bestFit="1" customWidth="1"/>
    <col min="16" max="16" width="8.85546875" style="4" bestFit="1" customWidth="1"/>
    <col min="17" max="17" width="14.85546875" style="38" bestFit="1" customWidth="1"/>
    <col min="18" max="18" width="10.7109375" style="4" bestFit="1" customWidth="1"/>
    <col min="19" max="19" width="7.140625" style="4" bestFit="1" customWidth="1"/>
    <col min="20" max="21" width="5.7109375" style="4" bestFit="1" customWidth="1"/>
    <col min="22" max="22" width="6.7109375" style="4" bestFit="1" customWidth="1"/>
    <col min="23" max="23" width="7.85546875" style="4" bestFit="1" customWidth="1"/>
    <col min="24" max="24" width="11.140625" style="4" bestFit="1" customWidth="1"/>
    <col min="25" max="25" width="10.42578125" style="4" bestFit="1" customWidth="1"/>
    <col min="26" max="26" width="11.42578125" style="4"/>
    <col min="27" max="27" width="20.85546875" style="6" customWidth="1"/>
    <col min="28" max="28" width="14.28515625" style="6" customWidth="1"/>
    <col min="29" max="29" width="5.85546875" style="6" customWidth="1"/>
    <col min="30" max="30" width="27" style="6" bestFit="1" customWidth="1"/>
    <col min="31" max="31" width="12.85546875" style="6" customWidth="1"/>
    <col min="32" max="32" width="10.85546875" style="6" customWidth="1"/>
    <col min="33" max="33" width="10.5703125" style="6" customWidth="1"/>
    <col min="34" max="34" width="11.140625" style="6" customWidth="1"/>
    <col min="35" max="35" width="4.85546875" style="6" customWidth="1"/>
    <col min="36" max="36" width="7" style="6" customWidth="1"/>
    <col min="37" max="37" width="6.28515625" style="6" customWidth="1"/>
    <col min="38" max="38" width="9.42578125" style="6" customWidth="1"/>
    <col min="39" max="16384" width="11.42578125" style="4"/>
  </cols>
  <sheetData>
    <row r="1" spans="1:38" ht="38.25">
      <c r="A1" s="90" t="s">
        <v>2</v>
      </c>
      <c r="B1" s="90" t="s">
        <v>43</v>
      </c>
      <c r="C1" s="90" t="s">
        <v>44</v>
      </c>
      <c r="D1" s="90" t="s">
        <v>45</v>
      </c>
      <c r="E1" s="90" t="s">
        <v>46</v>
      </c>
      <c r="F1" s="91" t="s">
        <v>8</v>
      </c>
      <c r="G1" s="90" t="s">
        <v>47</v>
      </c>
      <c r="H1" s="92" t="s">
        <v>48</v>
      </c>
      <c r="I1" s="93" t="s">
        <v>49</v>
      </c>
      <c r="J1" s="93" t="s">
        <v>50</v>
      </c>
      <c r="K1" s="94" t="s">
        <v>51</v>
      </c>
      <c r="L1" s="93" t="s">
        <v>52</v>
      </c>
      <c r="M1" s="93" t="s">
        <v>53</v>
      </c>
      <c r="N1" s="92" t="s">
        <v>54</v>
      </c>
      <c r="O1" s="95" t="s">
        <v>55</v>
      </c>
      <c r="P1" s="96" t="s">
        <v>56</v>
      </c>
      <c r="Q1" s="97" t="s">
        <v>57</v>
      </c>
      <c r="R1" s="98" t="s">
        <v>58</v>
      </c>
      <c r="S1" s="96" t="s">
        <v>59</v>
      </c>
      <c r="T1" s="96" t="s">
        <v>60</v>
      </c>
      <c r="U1" s="96" t="s">
        <v>61</v>
      </c>
      <c r="V1" s="96" t="s">
        <v>62</v>
      </c>
      <c r="W1" s="96" t="s">
        <v>63</v>
      </c>
      <c r="X1" s="99" t="s">
        <v>64</v>
      </c>
      <c r="Y1" s="99" t="s">
        <v>65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>
      <c r="A2" s="100"/>
      <c r="B2" s="100"/>
      <c r="C2" s="100"/>
      <c r="D2" s="100"/>
      <c r="E2" s="100"/>
      <c r="F2" s="100"/>
      <c r="G2" s="100"/>
      <c r="H2" s="101"/>
      <c r="I2" s="100"/>
      <c r="J2" s="100"/>
      <c r="K2" s="100"/>
      <c r="L2" s="100"/>
      <c r="M2" s="100"/>
      <c r="N2" s="101"/>
      <c r="O2" s="100"/>
      <c r="P2" s="100"/>
      <c r="Q2" s="101"/>
      <c r="R2" s="100"/>
      <c r="S2" s="100"/>
      <c r="T2" s="100"/>
      <c r="U2" s="100"/>
      <c r="V2" s="100"/>
      <c r="W2" s="100"/>
      <c r="X2" s="100"/>
      <c r="Y2" s="100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>
      <c r="A3" s="5"/>
      <c r="B3" s="5"/>
      <c r="C3" s="5"/>
      <c r="D3" s="5"/>
      <c r="E3" s="5"/>
      <c r="F3" s="5"/>
      <c r="G3" s="5"/>
      <c r="H3" s="37"/>
      <c r="I3" s="5"/>
      <c r="J3" s="5"/>
      <c r="K3" s="5"/>
      <c r="L3" s="5"/>
      <c r="M3" s="5"/>
      <c r="N3" s="37"/>
      <c r="O3" s="5"/>
      <c r="P3" s="5"/>
      <c r="Q3" s="37"/>
      <c r="R3" s="5"/>
      <c r="S3" s="5"/>
      <c r="T3" s="5"/>
      <c r="U3" s="5"/>
      <c r="V3" s="5"/>
      <c r="W3" s="5"/>
      <c r="X3" s="5"/>
      <c r="Y3" s="5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>
      <c r="A4" s="5"/>
      <c r="B4" s="5"/>
      <c r="C4" s="5"/>
      <c r="D4" s="5"/>
      <c r="E4" s="5"/>
      <c r="F4" s="5"/>
      <c r="G4" s="5"/>
      <c r="H4" s="37"/>
      <c r="I4" s="5"/>
      <c r="J4" s="5"/>
      <c r="K4" s="5"/>
      <c r="L4" s="5"/>
      <c r="M4" s="5"/>
      <c r="N4" s="37"/>
      <c r="O4" s="5"/>
      <c r="P4" s="5"/>
      <c r="Q4" s="37"/>
      <c r="R4" s="5"/>
      <c r="S4" s="5"/>
      <c r="T4" s="5"/>
      <c r="U4" s="5"/>
      <c r="V4" s="5"/>
      <c r="W4" s="5"/>
      <c r="X4" s="5"/>
      <c r="Y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>
      <c r="A5" s="5"/>
      <c r="B5" s="5"/>
      <c r="C5" s="5"/>
      <c r="D5" s="5"/>
      <c r="E5" s="5"/>
      <c r="F5" s="5"/>
      <c r="G5" s="5"/>
      <c r="H5" s="37"/>
      <c r="I5" s="5"/>
      <c r="J5" s="5"/>
      <c r="K5" s="5"/>
      <c r="L5" s="5"/>
      <c r="M5" s="5"/>
      <c r="N5" s="37"/>
      <c r="O5" s="5"/>
      <c r="P5" s="5"/>
      <c r="Q5" s="37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>
      <c r="A6" s="5"/>
      <c r="B6" s="5"/>
      <c r="C6" s="5"/>
      <c r="D6" s="5"/>
      <c r="E6" s="5"/>
      <c r="F6" s="5"/>
      <c r="G6" s="5"/>
      <c r="H6" s="37"/>
      <c r="I6" s="5"/>
      <c r="J6" s="5"/>
      <c r="K6" s="5"/>
      <c r="L6" s="5"/>
      <c r="M6" s="5"/>
      <c r="N6" s="37"/>
      <c r="O6" s="5"/>
      <c r="P6" s="5"/>
      <c r="Q6" s="37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>
      <c r="A7" s="5"/>
      <c r="B7" s="5"/>
      <c r="C7" s="5"/>
      <c r="D7" s="5"/>
      <c r="E7" s="5"/>
      <c r="F7" s="5"/>
      <c r="G7" s="5"/>
      <c r="H7" s="37"/>
      <c r="I7" s="5"/>
      <c r="J7" s="5"/>
      <c r="K7" s="5"/>
      <c r="L7" s="5"/>
      <c r="M7" s="5"/>
      <c r="N7" s="37"/>
      <c r="O7" s="5"/>
      <c r="P7" s="5"/>
      <c r="Q7" s="37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>
      <c r="A8" s="5"/>
      <c r="B8" s="5"/>
      <c r="C8" s="5"/>
      <c r="D8" s="5"/>
      <c r="E8" s="5"/>
      <c r="F8" s="5"/>
      <c r="G8" s="5"/>
      <c r="H8" s="37"/>
      <c r="I8" s="5"/>
      <c r="J8" s="5"/>
      <c r="K8" s="5"/>
      <c r="L8" s="5"/>
      <c r="M8" s="5"/>
      <c r="N8" s="37"/>
      <c r="O8" s="5"/>
      <c r="P8" s="5"/>
      <c r="Q8" s="37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>
      <c r="A9" s="5"/>
      <c r="B9" s="5"/>
      <c r="C9" s="5"/>
      <c r="D9" s="5"/>
      <c r="E9" s="5"/>
      <c r="F9" s="5"/>
      <c r="G9" s="5"/>
      <c r="H9" s="37"/>
      <c r="I9" s="5"/>
      <c r="J9" s="5"/>
      <c r="K9" s="5"/>
      <c r="L9" s="5"/>
      <c r="M9" s="5"/>
      <c r="N9" s="37"/>
      <c r="O9" s="5"/>
      <c r="P9" s="5"/>
      <c r="Q9" s="37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>
      <c r="A10" s="5"/>
      <c r="B10" s="5"/>
      <c r="C10" s="5"/>
      <c r="D10" s="5"/>
      <c r="E10" s="5"/>
      <c r="F10" s="5"/>
      <c r="G10" s="5"/>
      <c r="H10" s="37"/>
      <c r="I10" s="5"/>
      <c r="J10" s="5"/>
      <c r="K10" s="5"/>
      <c r="L10" s="5"/>
      <c r="M10" s="5"/>
      <c r="N10" s="37"/>
      <c r="O10" s="5"/>
      <c r="P10" s="5"/>
      <c r="Q10" s="37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11" s="5"/>
      <c r="B11" s="5"/>
      <c r="C11" s="5"/>
      <c r="D11" s="5"/>
      <c r="E11" s="5"/>
      <c r="F11" s="5"/>
      <c r="G11" s="5"/>
      <c r="H11" s="37"/>
      <c r="I11" s="5"/>
      <c r="J11" s="5"/>
      <c r="K11" s="5"/>
      <c r="L11" s="5"/>
      <c r="M11" s="5"/>
      <c r="N11" s="37"/>
      <c r="O11" s="5"/>
      <c r="P11" s="5"/>
      <c r="Q11" s="37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12" s="5"/>
      <c r="B12" s="5"/>
      <c r="C12" s="5"/>
      <c r="D12" s="5"/>
      <c r="E12" s="5"/>
      <c r="F12" s="5"/>
      <c r="G12" s="5"/>
      <c r="H12" s="37"/>
      <c r="I12" s="5"/>
      <c r="J12" s="5"/>
      <c r="K12" s="5"/>
      <c r="L12" s="5"/>
      <c r="M12" s="5"/>
      <c r="N12" s="37"/>
      <c r="O12" s="5"/>
      <c r="P12" s="5"/>
      <c r="Q12" s="37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13" s="5"/>
      <c r="B13" s="5"/>
      <c r="C13" s="5"/>
      <c r="D13" s="5"/>
      <c r="E13" s="5"/>
      <c r="F13" s="5"/>
      <c r="G13" s="5"/>
      <c r="H13" s="37"/>
      <c r="I13" s="5"/>
      <c r="J13" s="5"/>
      <c r="K13" s="5"/>
      <c r="L13" s="5"/>
      <c r="M13" s="5"/>
      <c r="N13" s="37"/>
      <c r="O13" s="5"/>
      <c r="P13" s="5"/>
      <c r="Q13" s="37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14" s="5"/>
      <c r="B14" s="5"/>
      <c r="C14" s="5"/>
      <c r="D14" s="5"/>
      <c r="E14" s="5"/>
      <c r="F14" s="5"/>
      <c r="G14" s="5"/>
      <c r="H14" s="37"/>
      <c r="I14" s="5"/>
      <c r="J14" s="5"/>
      <c r="K14" s="5"/>
      <c r="L14" s="5"/>
      <c r="M14" s="5"/>
      <c r="N14" s="37"/>
      <c r="O14" s="5"/>
      <c r="P14" s="5"/>
      <c r="Q14" s="37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15" s="5"/>
      <c r="B15" s="5"/>
      <c r="C15" s="5"/>
      <c r="D15" s="5"/>
      <c r="E15" s="5"/>
      <c r="F15" s="5"/>
      <c r="G15" s="5"/>
      <c r="H15" s="37"/>
      <c r="I15" s="5"/>
      <c r="J15" s="5"/>
      <c r="K15" s="5"/>
      <c r="L15" s="5"/>
      <c r="M15" s="5"/>
      <c r="N15" s="37"/>
      <c r="O15" s="5"/>
      <c r="P15" s="5"/>
      <c r="Q15" s="37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16" s="5"/>
      <c r="B16" s="5"/>
      <c r="C16" s="5"/>
      <c r="D16" s="5"/>
      <c r="E16" s="5"/>
      <c r="F16" s="5"/>
      <c r="G16" s="5"/>
      <c r="H16" s="37"/>
      <c r="I16" s="5"/>
      <c r="J16" s="5"/>
      <c r="K16" s="5"/>
      <c r="L16" s="5"/>
      <c r="M16" s="5"/>
      <c r="N16" s="37"/>
      <c r="O16" s="5"/>
      <c r="P16" s="5"/>
      <c r="Q16" s="37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>
      <c r="A17" s="5"/>
      <c r="B17" s="5"/>
      <c r="C17" s="5"/>
      <c r="D17" s="5"/>
      <c r="E17" s="5"/>
      <c r="F17" s="5"/>
      <c r="G17" s="5"/>
      <c r="H17" s="37"/>
      <c r="I17" s="5"/>
      <c r="J17" s="5"/>
      <c r="K17" s="5"/>
      <c r="L17" s="5"/>
      <c r="M17" s="5"/>
      <c r="N17" s="37"/>
      <c r="O17" s="5"/>
      <c r="P17" s="5"/>
      <c r="Q17" s="37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>
      <c r="A18" s="5"/>
      <c r="B18" s="5"/>
      <c r="C18" s="5"/>
      <c r="D18" s="5"/>
      <c r="E18" s="5"/>
      <c r="F18" s="5"/>
      <c r="G18" s="5"/>
      <c r="H18" s="37"/>
      <c r="I18" s="5"/>
      <c r="J18" s="5"/>
      <c r="K18" s="5"/>
      <c r="L18" s="5"/>
      <c r="M18" s="5"/>
      <c r="N18" s="37"/>
      <c r="O18" s="5"/>
      <c r="P18" s="5"/>
      <c r="Q18" s="37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>
      <c r="A19" s="5"/>
      <c r="B19" s="5"/>
      <c r="C19" s="5"/>
      <c r="D19" s="5"/>
      <c r="E19" s="5"/>
      <c r="F19" s="5"/>
      <c r="G19" s="5"/>
      <c r="H19" s="37"/>
      <c r="I19" s="5"/>
      <c r="J19" s="5"/>
      <c r="K19" s="5"/>
      <c r="L19" s="5"/>
      <c r="M19" s="5"/>
      <c r="N19" s="37"/>
      <c r="O19" s="5"/>
      <c r="P19" s="5"/>
      <c r="Q19" s="37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>
      <c r="A20" s="5"/>
      <c r="B20" s="5"/>
      <c r="C20" s="5"/>
      <c r="D20" s="5"/>
      <c r="E20" s="5"/>
      <c r="F20" s="5"/>
      <c r="G20" s="5"/>
      <c r="H20" s="37"/>
      <c r="I20" s="5"/>
      <c r="J20" s="5"/>
      <c r="K20" s="5"/>
      <c r="L20" s="5"/>
      <c r="M20" s="5"/>
      <c r="N20" s="37"/>
      <c r="O20" s="5"/>
      <c r="P20" s="5"/>
      <c r="Q20" s="37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>
      <c r="A21" s="5"/>
      <c r="B21" s="5"/>
      <c r="C21" s="5"/>
      <c r="D21" s="5"/>
      <c r="E21" s="5"/>
      <c r="F21" s="5"/>
      <c r="G21" s="5"/>
      <c r="H21" s="37"/>
      <c r="I21" s="5"/>
      <c r="J21" s="5"/>
      <c r="K21" s="5"/>
      <c r="L21" s="5"/>
      <c r="M21" s="5"/>
      <c r="N21" s="37"/>
      <c r="O21" s="5"/>
      <c r="P21" s="5"/>
      <c r="Q21" s="37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>
      <c r="A22" s="5"/>
      <c r="B22" s="5"/>
      <c r="C22" s="5"/>
      <c r="D22" s="5"/>
      <c r="E22" s="5"/>
      <c r="F22" s="5"/>
      <c r="G22" s="5"/>
      <c r="H22" s="37"/>
      <c r="I22" s="5"/>
      <c r="J22" s="5"/>
      <c r="K22" s="5"/>
      <c r="L22" s="5"/>
      <c r="M22" s="5"/>
      <c r="N22" s="37"/>
      <c r="O22" s="5"/>
      <c r="P22" s="5"/>
      <c r="Q22" s="37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>
      <c r="A23" s="5"/>
      <c r="B23" s="5"/>
      <c r="C23" s="5"/>
      <c r="D23" s="5"/>
      <c r="E23" s="5"/>
      <c r="F23" s="5"/>
      <c r="G23" s="5"/>
      <c r="H23" s="37"/>
      <c r="I23" s="5"/>
      <c r="J23" s="5"/>
      <c r="K23" s="5"/>
      <c r="L23" s="5"/>
      <c r="M23" s="5"/>
      <c r="N23" s="37"/>
      <c r="O23" s="5"/>
      <c r="P23" s="5"/>
      <c r="Q23" s="37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>
      <c r="A24" s="5"/>
      <c r="B24" s="5"/>
      <c r="C24" s="5"/>
      <c r="D24" s="5"/>
      <c r="E24" s="5"/>
      <c r="F24" s="5"/>
      <c r="G24" s="5"/>
      <c r="H24" s="37"/>
      <c r="I24" s="5"/>
      <c r="J24" s="5"/>
      <c r="K24" s="5"/>
      <c r="L24" s="5"/>
      <c r="M24" s="5"/>
      <c r="N24" s="37"/>
      <c r="O24" s="5"/>
      <c r="P24" s="5"/>
      <c r="Q24" s="37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>
      <c r="A25" s="5"/>
      <c r="B25" s="5"/>
      <c r="C25" s="5"/>
      <c r="D25" s="5"/>
      <c r="E25" s="5"/>
      <c r="F25" s="5"/>
      <c r="G25" s="5"/>
      <c r="H25" s="37"/>
      <c r="I25" s="5"/>
      <c r="J25" s="5"/>
      <c r="K25" s="5"/>
      <c r="L25" s="5"/>
      <c r="M25" s="5"/>
      <c r="N25" s="37"/>
      <c r="O25" s="5"/>
      <c r="P25" s="5"/>
      <c r="Q25" s="37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>
      <c r="A26" s="5"/>
      <c r="B26" s="5"/>
      <c r="C26" s="5"/>
      <c r="D26" s="5"/>
      <c r="E26" s="5"/>
      <c r="F26" s="5"/>
      <c r="G26" s="5"/>
      <c r="H26" s="37"/>
      <c r="I26" s="5"/>
      <c r="J26" s="5"/>
      <c r="K26" s="5"/>
      <c r="L26" s="5"/>
      <c r="M26" s="5"/>
      <c r="N26" s="37"/>
      <c r="O26" s="5"/>
      <c r="P26" s="5"/>
      <c r="Q26" s="37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>
      <c r="A27" s="5"/>
      <c r="B27" s="5"/>
      <c r="C27" s="5"/>
      <c r="D27" s="5"/>
      <c r="E27" s="5"/>
      <c r="F27" s="5"/>
      <c r="G27" s="5"/>
      <c r="H27" s="37"/>
      <c r="I27" s="5"/>
      <c r="J27" s="5"/>
      <c r="K27" s="5"/>
      <c r="L27" s="5"/>
      <c r="M27" s="5"/>
      <c r="N27" s="37"/>
      <c r="O27" s="5"/>
      <c r="P27" s="5"/>
      <c r="Q27" s="37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>
      <c r="A28" s="5"/>
      <c r="B28" s="5"/>
      <c r="C28" s="5"/>
      <c r="D28" s="5"/>
      <c r="E28" s="5"/>
      <c r="F28" s="5"/>
      <c r="G28" s="5"/>
      <c r="H28" s="37"/>
      <c r="I28" s="5"/>
      <c r="J28" s="5"/>
      <c r="K28" s="5"/>
      <c r="L28" s="5"/>
      <c r="M28" s="5"/>
      <c r="N28" s="37"/>
      <c r="O28" s="5"/>
      <c r="P28" s="5"/>
      <c r="Q28" s="37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>
      <c r="A29" s="5"/>
      <c r="B29" s="5"/>
      <c r="C29" s="5"/>
      <c r="D29" s="5"/>
      <c r="E29" s="5"/>
      <c r="F29" s="5"/>
      <c r="G29" s="5"/>
      <c r="H29" s="37"/>
      <c r="I29" s="5"/>
      <c r="J29" s="5"/>
      <c r="K29" s="5"/>
      <c r="L29" s="5"/>
      <c r="M29" s="5"/>
      <c r="N29" s="37"/>
      <c r="O29" s="5"/>
      <c r="P29" s="5"/>
      <c r="Q29" s="37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>
      <c r="A30" s="5"/>
      <c r="B30" s="5"/>
      <c r="C30" s="5"/>
      <c r="D30" s="5"/>
      <c r="E30" s="5"/>
      <c r="F30" s="5"/>
      <c r="G30" s="5"/>
      <c r="H30" s="37"/>
      <c r="I30" s="5"/>
      <c r="J30" s="5"/>
      <c r="K30" s="5"/>
      <c r="L30" s="5"/>
      <c r="M30" s="5"/>
      <c r="N30" s="37"/>
      <c r="O30" s="5"/>
      <c r="P30" s="5"/>
      <c r="Q30" s="37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>
      <c r="A31" s="5"/>
      <c r="B31" s="5"/>
      <c r="C31" s="5"/>
      <c r="D31" s="5"/>
      <c r="E31" s="5"/>
      <c r="F31" s="5"/>
      <c r="G31" s="5"/>
      <c r="H31" s="37"/>
      <c r="I31" s="5"/>
      <c r="J31" s="5"/>
      <c r="K31" s="5"/>
      <c r="L31" s="5"/>
      <c r="M31" s="5"/>
      <c r="N31" s="37"/>
      <c r="O31" s="5"/>
      <c r="P31" s="5"/>
      <c r="Q31" s="37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>
      <c r="A32" s="5"/>
      <c r="B32" s="5"/>
      <c r="C32" s="5"/>
      <c r="D32" s="5"/>
      <c r="E32" s="5"/>
      <c r="F32" s="5"/>
      <c r="G32" s="5"/>
      <c r="H32" s="37"/>
      <c r="I32" s="5"/>
      <c r="J32" s="5"/>
      <c r="K32" s="5"/>
      <c r="L32" s="5"/>
      <c r="M32" s="5"/>
      <c r="N32" s="37"/>
      <c r="O32" s="5"/>
      <c r="P32" s="5"/>
      <c r="Q32" s="37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>
      <c r="A33" s="5"/>
      <c r="B33" s="5"/>
      <c r="C33" s="5"/>
      <c r="D33" s="5"/>
      <c r="E33" s="5"/>
      <c r="F33" s="5"/>
      <c r="G33" s="5"/>
      <c r="H33" s="37"/>
      <c r="I33" s="5"/>
      <c r="J33" s="5"/>
      <c r="K33" s="5"/>
      <c r="L33" s="5"/>
      <c r="M33" s="5"/>
      <c r="N33" s="37"/>
      <c r="O33" s="5"/>
      <c r="P33" s="5"/>
      <c r="Q33" s="37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>
      <c r="A34" s="5"/>
      <c r="B34" s="5"/>
      <c r="C34" s="5"/>
      <c r="D34" s="5"/>
      <c r="E34" s="5"/>
      <c r="F34" s="5"/>
      <c r="G34" s="5"/>
      <c r="H34" s="37"/>
      <c r="I34" s="5"/>
      <c r="J34" s="5"/>
      <c r="K34" s="5"/>
      <c r="L34" s="5"/>
      <c r="M34" s="5"/>
      <c r="N34" s="37"/>
      <c r="O34" s="5"/>
      <c r="P34" s="5"/>
      <c r="Q34" s="37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5"/>
      <c r="B35" s="5"/>
      <c r="C35" s="5"/>
      <c r="D35" s="5"/>
      <c r="E35" s="5"/>
      <c r="F35" s="5"/>
      <c r="G35" s="5"/>
      <c r="H35" s="37"/>
      <c r="I35" s="5"/>
      <c r="J35" s="5"/>
      <c r="K35" s="5"/>
      <c r="L35" s="5"/>
      <c r="M35" s="5"/>
      <c r="N35" s="37"/>
      <c r="O35" s="5"/>
      <c r="P35" s="5"/>
      <c r="Q35" s="37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A36" s="5"/>
      <c r="B36" s="5"/>
      <c r="C36" s="5"/>
      <c r="D36" s="5"/>
      <c r="E36" s="5"/>
      <c r="F36" s="5"/>
      <c r="G36" s="5"/>
      <c r="H36" s="37"/>
      <c r="I36" s="5"/>
      <c r="J36" s="5"/>
      <c r="K36" s="5"/>
      <c r="L36" s="5"/>
      <c r="M36" s="5"/>
      <c r="N36" s="37"/>
      <c r="O36" s="5"/>
      <c r="P36" s="5"/>
      <c r="Q36" s="37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5"/>
      <c r="B37" s="5"/>
      <c r="C37" s="5"/>
      <c r="D37" s="5"/>
      <c r="E37" s="5"/>
      <c r="F37" s="5"/>
      <c r="G37" s="5"/>
      <c r="H37" s="37"/>
      <c r="I37" s="5"/>
      <c r="J37" s="5"/>
      <c r="K37" s="5"/>
      <c r="L37" s="5"/>
      <c r="M37" s="5"/>
      <c r="N37" s="37"/>
      <c r="O37" s="5"/>
      <c r="P37" s="5"/>
      <c r="Q37" s="37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>
      <c r="A38" s="5"/>
      <c r="B38" s="5"/>
      <c r="C38" s="5"/>
      <c r="D38" s="5"/>
      <c r="E38" s="5"/>
      <c r="F38" s="5"/>
      <c r="G38" s="5"/>
      <c r="H38" s="37"/>
      <c r="I38" s="5"/>
      <c r="J38" s="5"/>
      <c r="K38" s="5"/>
      <c r="L38" s="5"/>
      <c r="M38" s="5"/>
      <c r="N38" s="37"/>
      <c r="O38" s="5"/>
      <c r="P38" s="5"/>
      <c r="Q38" s="37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s="5"/>
      <c r="B39" s="5"/>
      <c r="C39" s="5"/>
      <c r="D39" s="5"/>
      <c r="E39" s="5"/>
      <c r="F39" s="5"/>
      <c r="G39" s="5"/>
      <c r="H39" s="37"/>
      <c r="I39" s="5"/>
      <c r="J39" s="5"/>
      <c r="K39" s="5"/>
      <c r="L39" s="5"/>
      <c r="M39" s="5"/>
      <c r="N39" s="37"/>
      <c r="O39" s="5"/>
      <c r="P39" s="5"/>
      <c r="Q39" s="37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A40" s="5"/>
      <c r="B40" s="5"/>
      <c r="C40" s="5"/>
      <c r="D40" s="5"/>
      <c r="E40" s="5"/>
      <c r="F40" s="5"/>
      <c r="G40" s="5"/>
      <c r="H40" s="37"/>
      <c r="I40" s="5"/>
      <c r="J40" s="5"/>
      <c r="K40" s="5"/>
      <c r="L40" s="5"/>
      <c r="M40" s="5"/>
      <c r="N40" s="37"/>
      <c r="O40" s="5"/>
      <c r="P40" s="5"/>
      <c r="Q40" s="37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>
      <c r="A41" s="5"/>
      <c r="B41" s="5"/>
      <c r="C41" s="5"/>
      <c r="D41" s="5"/>
      <c r="E41" s="5"/>
      <c r="F41" s="5"/>
      <c r="G41" s="5"/>
      <c r="H41" s="37"/>
      <c r="I41" s="5"/>
      <c r="J41" s="5"/>
      <c r="K41" s="5"/>
      <c r="L41" s="5"/>
      <c r="M41" s="5"/>
      <c r="N41" s="37"/>
      <c r="O41" s="5"/>
      <c r="P41" s="5"/>
      <c r="Q41" s="37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s="5"/>
      <c r="B42" s="5"/>
      <c r="C42" s="5"/>
      <c r="D42" s="5"/>
      <c r="E42" s="5"/>
      <c r="F42" s="5"/>
      <c r="G42" s="5"/>
      <c r="H42" s="37"/>
      <c r="I42" s="5"/>
      <c r="J42" s="5"/>
      <c r="K42" s="5"/>
      <c r="L42" s="5"/>
      <c r="M42" s="5"/>
      <c r="N42" s="37"/>
      <c r="O42" s="5"/>
      <c r="P42" s="5"/>
      <c r="Q42" s="37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s="5"/>
      <c r="B43" s="5"/>
      <c r="C43" s="5"/>
      <c r="D43" s="5"/>
      <c r="E43" s="5"/>
      <c r="F43" s="5"/>
      <c r="G43" s="5"/>
      <c r="H43" s="37"/>
      <c r="I43" s="5"/>
      <c r="J43" s="5"/>
      <c r="K43" s="5"/>
      <c r="L43" s="5"/>
      <c r="M43" s="5"/>
      <c r="N43" s="37"/>
      <c r="O43" s="5"/>
      <c r="P43" s="5"/>
      <c r="Q43" s="37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A44" s="5"/>
      <c r="B44" s="5"/>
      <c r="C44" s="5"/>
      <c r="D44" s="5"/>
      <c r="E44" s="5"/>
      <c r="F44" s="5"/>
      <c r="G44" s="5"/>
      <c r="H44" s="37"/>
      <c r="I44" s="5"/>
      <c r="J44" s="5"/>
      <c r="K44" s="5"/>
      <c r="L44" s="5"/>
      <c r="M44" s="5"/>
      <c r="N44" s="37"/>
      <c r="O44" s="5"/>
      <c r="P44" s="5"/>
      <c r="Q44" s="37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>
      <c r="A45" s="5"/>
      <c r="B45" s="5"/>
      <c r="C45" s="5"/>
      <c r="D45" s="5"/>
      <c r="E45" s="5"/>
      <c r="F45" s="5"/>
      <c r="G45" s="5"/>
      <c r="H45" s="37"/>
      <c r="I45" s="5"/>
      <c r="J45" s="5"/>
      <c r="K45" s="5"/>
      <c r="L45" s="5"/>
      <c r="M45" s="5"/>
      <c r="N45" s="37"/>
      <c r="O45" s="5"/>
      <c r="P45" s="5"/>
      <c r="Q45" s="37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>
      <c r="A46" s="5"/>
      <c r="B46" s="5"/>
      <c r="C46" s="5"/>
      <c r="D46" s="5"/>
      <c r="E46" s="5"/>
      <c r="F46" s="5"/>
      <c r="G46" s="5"/>
      <c r="H46" s="37"/>
      <c r="I46" s="5"/>
      <c r="J46" s="5"/>
      <c r="K46" s="5"/>
      <c r="L46" s="5"/>
      <c r="M46" s="5"/>
      <c r="N46" s="37"/>
      <c r="O46" s="5"/>
      <c r="P46" s="5"/>
      <c r="Q46" s="37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>
      <c r="A47" s="5"/>
      <c r="B47" s="5"/>
      <c r="C47" s="5"/>
      <c r="D47" s="5"/>
      <c r="E47" s="5"/>
      <c r="F47" s="5"/>
      <c r="G47" s="5"/>
      <c r="H47" s="37"/>
      <c r="I47" s="5"/>
      <c r="J47" s="5"/>
      <c r="K47" s="5"/>
      <c r="L47" s="5"/>
      <c r="M47" s="5"/>
      <c r="N47" s="37"/>
      <c r="O47" s="5"/>
      <c r="P47" s="5"/>
      <c r="Q47" s="37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>
      <c r="A48" s="5"/>
      <c r="B48" s="5"/>
      <c r="C48" s="5"/>
      <c r="D48" s="5"/>
      <c r="E48" s="5"/>
      <c r="F48" s="5"/>
      <c r="G48" s="5"/>
      <c r="H48" s="37"/>
      <c r="I48" s="5"/>
      <c r="J48" s="5"/>
      <c r="K48" s="5"/>
      <c r="L48" s="5"/>
      <c r="M48" s="5"/>
      <c r="N48" s="37"/>
      <c r="O48" s="5"/>
      <c r="P48" s="5"/>
      <c r="Q48" s="37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>
      <c r="A49" s="5"/>
      <c r="B49" s="5"/>
      <c r="C49" s="5"/>
      <c r="D49" s="5"/>
      <c r="E49" s="5"/>
      <c r="F49" s="5"/>
      <c r="G49" s="5"/>
      <c r="H49" s="37"/>
      <c r="I49" s="5"/>
      <c r="J49" s="5"/>
      <c r="K49" s="5"/>
      <c r="L49" s="5"/>
      <c r="M49" s="5"/>
      <c r="N49" s="37"/>
      <c r="O49" s="5"/>
      <c r="P49" s="5"/>
      <c r="Q49" s="37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>
      <c r="A50" s="5"/>
      <c r="B50" s="5"/>
      <c r="C50" s="5"/>
      <c r="D50" s="5"/>
      <c r="E50" s="5"/>
      <c r="F50" s="5"/>
      <c r="G50" s="5"/>
      <c r="H50" s="37"/>
      <c r="I50" s="5"/>
      <c r="J50" s="5"/>
      <c r="K50" s="5"/>
      <c r="L50" s="5"/>
      <c r="M50" s="5"/>
      <c r="N50" s="37"/>
      <c r="O50" s="5"/>
      <c r="P50" s="5"/>
      <c r="Q50" s="37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>
      <c r="A51" s="5"/>
      <c r="B51" s="5"/>
      <c r="C51" s="5"/>
      <c r="D51" s="5"/>
      <c r="E51" s="5"/>
      <c r="F51" s="5"/>
      <c r="G51" s="5"/>
      <c r="H51" s="37"/>
      <c r="I51" s="5"/>
      <c r="J51" s="5"/>
      <c r="K51" s="5"/>
      <c r="L51" s="5"/>
      <c r="M51" s="5"/>
      <c r="N51" s="37"/>
      <c r="O51" s="5"/>
      <c r="P51" s="5"/>
      <c r="Q51" s="37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>
      <c r="A52" s="5"/>
      <c r="B52" s="5"/>
      <c r="C52" s="5"/>
      <c r="D52" s="5"/>
      <c r="E52" s="5"/>
      <c r="F52" s="5"/>
      <c r="G52" s="5"/>
      <c r="H52" s="37"/>
      <c r="I52" s="5"/>
      <c r="J52" s="5"/>
      <c r="K52" s="5"/>
      <c r="L52" s="5"/>
      <c r="M52" s="5"/>
      <c r="N52" s="37"/>
      <c r="O52" s="5"/>
      <c r="P52" s="5"/>
      <c r="Q52" s="37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>
      <c r="A53" s="5"/>
      <c r="B53" s="5"/>
      <c r="C53" s="5"/>
      <c r="D53" s="5"/>
      <c r="E53" s="5"/>
      <c r="F53" s="5"/>
      <c r="G53" s="5"/>
      <c r="H53" s="37"/>
      <c r="I53" s="5"/>
      <c r="J53" s="5"/>
      <c r="K53" s="5"/>
      <c r="L53" s="5"/>
      <c r="M53" s="5"/>
      <c r="N53" s="37"/>
      <c r="O53" s="5"/>
      <c r="P53" s="5"/>
      <c r="Q53" s="37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>
      <c r="A54" s="5"/>
      <c r="B54" s="5"/>
      <c r="C54" s="5"/>
      <c r="D54" s="5"/>
      <c r="E54" s="5"/>
      <c r="F54" s="5"/>
      <c r="G54" s="5"/>
      <c r="H54" s="37"/>
      <c r="I54" s="5"/>
      <c r="J54" s="5"/>
      <c r="K54" s="5"/>
      <c r="L54" s="5"/>
      <c r="M54" s="5"/>
      <c r="N54" s="37"/>
      <c r="O54" s="5"/>
      <c r="P54" s="5"/>
      <c r="Q54" s="37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>
      <c r="A55" s="5"/>
      <c r="B55" s="5"/>
      <c r="C55" s="5"/>
      <c r="D55" s="5"/>
      <c r="E55" s="5"/>
      <c r="F55" s="5"/>
      <c r="G55" s="5"/>
      <c r="H55" s="37"/>
      <c r="I55" s="5"/>
      <c r="J55" s="5"/>
      <c r="K55" s="5"/>
      <c r="L55" s="5"/>
      <c r="M55" s="5"/>
      <c r="N55" s="37"/>
      <c r="O55" s="5"/>
      <c r="P55" s="5"/>
      <c r="Q55" s="37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>
      <c r="A56" s="5"/>
      <c r="B56" s="5"/>
      <c r="C56" s="5"/>
      <c r="D56" s="5"/>
      <c r="E56" s="5"/>
      <c r="F56" s="5"/>
      <c r="G56" s="5"/>
      <c r="H56" s="37"/>
      <c r="I56" s="5"/>
      <c r="J56" s="5"/>
      <c r="K56" s="5"/>
      <c r="L56" s="5"/>
      <c r="M56" s="5"/>
      <c r="N56" s="37"/>
      <c r="O56" s="5"/>
      <c r="P56" s="5"/>
      <c r="Q56" s="37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>
      <c r="A57" s="5"/>
      <c r="B57" s="5"/>
      <c r="C57" s="5"/>
      <c r="D57" s="5"/>
      <c r="E57" s="5"/>
      <c r="F57" s="5"/>
      <c r="G57" s="5"/>
      <c r="H57" s="37"/>
      <c r="I57" s="5"/>
      <c r="J57" s="5"/>
      <c r="K57" s="5"/>
      <c r="L57" s="5"/>
      <c r="M57" s="5"/>
      <c r="N57" s="37"/>
      <c r="O57" s="5"/>
      <c r="P57" s="5"/>
      <c r="Q57" s="37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>
      <c r="A58" s="5"/>
      <c r="B58" s="5"/>
      <c r="C58" s="5"/>
      <c r="D58" s="5"/>
      <c r="E58" s="5"/>
      <c r="F58" s="5"/>
      <c r="G58" s="5"/>
      <c r="H58" s="37"/>
      <c r="I58" s="5"/>
      <c r="J58" s="5"/>
      <c r="K58" s="5"/>
      <c r="L58" s="5"/>
      <c r="M58" s="5"/>
      <c r="N58" s="37"/>
      <c r="O58" s="5"/>
      <c r="P58" s="5"/>
      <c r="Q58" s="37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>
      <c r="A59" s="5"/>
      <c r="B59" s="5"/>
      <c r="C59" s="5"/>
      <c r="D59" s="5"/>
      <c r="E59" s="5"/>
      <c r="F59" s="5"/>
      <c r="G59" s="5"/>
      <c r="H59" s="37"/>
      <c r="I59" s="5"/>
      <c r="J59" s="5"/>
      <c r="K59" s="5"/>
      <c r="L59" s="5"/>
      <c r="M59" s="5"/>
      <c r="N59" s="37"/>
      <c r="O59" s="5"/>
      <c r="P59" s="5"/>
      <c r="Q59" s="37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>
      <c r="A60" s="5"/>
      <c r="B60" s="5"/>
      <c r="C60" s="5"/>
      <c r="D60" s="5"/>
      <c r="E60" s="5"/>
      <c r="F60" s="5"/>
      <c r="G60" s="5"/>
      <c r="H60" s="37"/>
      <c r="I60" s="5"/>
      <c r="J60" s="5"/>
      <c r="K60" s="5"/>
      <c r="L60" s="5"/>
      <c r="M60" s="5"/>
      <c r="N60" s="37"/>
      <c r="O60" s="5"/>
      <c r="P60" s="5"/>
      <c r="Q60" s="37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>
      <c r="A61" s="5"/>
      <c r="B61" s="5"/>
      <c r="C61" s="5"/>
      <c r="D61" s="5"/>
      <c r="E61" s="5"/>
      <c r="F61" s="5"/>
      <c r="G61" s="5"/>
      <c r="H61" s="37"/>
      <c r="I61" s="5"/>
      <c r="J61" s="5"/>
      <c r="K61" s="5"/>
      <c r="L61" s="5"/>
      <c r="M61" s="5"/>
      <c r="N61" s="37"/>
      <c r="O61" s="5"/>
      <c r="P61" s="5"/>
      <c r="Q61" s="37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>
      <c r="A62" s="5"/>
      <c r="B62" s="5"/>
      <c r="C62" s="5"/>
      <c r="D62" s="5"/>
      <c r="E62" s="5"/>
      <c r="F62" s="5"/>
      <c r="G62" s="5"/>
      <c r="H62" s="37"/>
      <c r="I62" s="5"/>
      <c r="J62" s="5"/>
      <c r="K62" s="5"/>
      <c r="L62" s="5"/>
      <c r="M62" s="5"/>
      <c r="N62" s="37"/>
      <c r="O62" s="5"/>
      <c r="P62" s="5"/>
      <c r="Q62" s="37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>
      <c r="A63" s="5"/>
      <c r="B63" s="5"/>
      <c r="C63" s="5"/>
      <c r="D63" s="5"/>
      <c r="E63" s="5"/>
      <c r="F63" s="5"/>
      <c r="G63" s="5"/>
      <c r="H63" s="37"/>
      <c r="I63" s="5"/>
      <c r="J63" s="5"/>
      <c r="K63" s="5"/>
      <c r="L63" s="5"/>
      <c r="M63" s="5"/>
      <c r="N63" s="37"/>
      <c r="O63" s="5"/>
      <c r="P63" s="5"/>
      <c r="Q63" s="37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>
      <c r="A64" s="5"/>
      <c r="B64" s="5"/>
      <c r="C64" s="5"/>
      <c r="D64" s="5"/>
      <c r="E64" s="5"/>
      <c r="F64" s="5"/>
      <c r="G64" s="5"/>
      <c r="H64" s="37"/>
      <c r="I64" s="5"/>
      <c r="J64" s="5"/>
      <c r="K64" s="5"/>
      <c r="L64" s="5"/>
      <c r="M64" s="5"/>
      <c r="N64" s="37"/>
      <c r="O64" s="5"/>
      <c r="P64" s="5"/>
      <c r="Q64" s="37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>
      <c r="A65" s="5"/>
      <c r="B65" s="5"/>
      <c r="C65" s="5"/>
      <c r="D65" s="5"/>
      <c r="E65" s="5"/>
      <c r="F65" s="5"/>
      <c r="G65" s="5"/>
      <c r="H65" s="37"/>
      <c r="I65" s="5"/>
      <c r="J65" s="5"/>
      <c r="K65" s="5"/>
      <c r="L65" s="5"/>
      <c r="M65" s="5"/>
      <c r="N65" s="37"/>
      <c r="O65" s="5"/>
      <c r="P65" s="5"/>
      <c r="Q65" s="37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>
      <c r="A66" s="5"/>
      <c r="B66" s="5"/>
      <c r="C66" s="5"/>
      <c r="D66" s="5"/>
      <c r="E66" s="5"/>
      <c r="F66" s="5"/>
      <c r="G66" s="5"/>
      <c r="H66" s="37"/>
      <c r="I66" s="5"/>
      <c r="J66" s="5"/>
      <c r="K66" s="5"/>
      <c r="L66" s="5"/>
      <c r="M66" s="5"/>
      <c r="N66" s="37"/>
      <c r="O66" s="5"/>
      <c r="P66" s="5"/>
      <c r="Q66" s="37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>
      <c r="A67" s="5"/>
      <c r="B67" s="5"/>
      <c r="C67" s="5"/>
      <c r="D67" s="5"/>
      <c r="E67" s="5"/>
      <c r="F67" s="5"/>
      <c r="G67" s="5"/>
      <c r="H67" s="37"/>
      <c r="I67" s="5"/>
      <c r="J67" s="5"/>
      <c r="K67" s="5"/>
      <c r="L67" s="5"/>
      <c r="M67" s="5"/>
      <c r="N67" s="37"/>
      <c r="O67" s="5"/>
      <c r="P67" s="5"/>
      <c r="Q67" s="37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>
      <c r="A68" s="5"/>
      <c r="B68" s="5"/>
      <c r="C68" s="5"/>
      <c r="D68" s="5"/>
      <c r="E68" s="5"/>
      <c r="F68" s="5"/>
      <c r="G68" s="5"/>
      <c r="H68" s="37"/>
      <c r="I68" s="5"/>
      <c r="J68" s="5"/>
      <c r="K68" s="5"/>
      <c r="L68" s="5"/>
      <c r="M68" s="5"/>
      <c r="N68" s="37"/>
      <c r="O68" s="5"/>
      <c r="P68" s="5"/>
      <c r="Q68" s="37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>
      <c r="A69" s="5"/>
      <c r="B69" s="5"/>
      <c r="C69" s="5"/>
      <c r="D69" s="5"/>
      <c r="E69" s="5"/>
      <c r="F69" s="5"/>
      <c r="G69" s="5"/>
      <c r="H69" s="37"/>
      <c r="I69" s="5"/>
      <c r="J69" s="5"/>
      <c r="K69" s="5"/>
      <c r="L69" s="5"/>
      <c r="M69" s="5"/>
      <c r="N69" s="37"/>
      <c r="O69" s="5"/>
      <c r="P69" s="5"/>
      <c r="Q69" s="37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>
      <c r="A70" s="5"/>
      <c r="B70" s="5"/>
      <c r="C70" s="5"/>
      <c r="D70" s="5"/>
      <c r="E70" s="5"/>
      <c r="F70" s="5"/>
      <c r="G70" s="5"/>
      <c r="H70" s="37"/>
      <c r="I70" s="5"/>
      <c r="J70" s="5"/>
      <c r="K70" s="5"/>
      <c r="L70" s="5"/>
      <c r="M70" s="5"/>
      <c r="N70" s="37"/>
      <c r="O70" s="5"/>
      <c r="P70" s="5"/>
      <c r="Q70" s="37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>
      <c r="A71" s="5"/>
      <c r="B71" s="5"/>
      <c r="C71" s="5"/>
      <c r="D71" s="5"/>
      <c r="E71" s="5"/>
      <c r="F71" s="5"/>
      <c r="G71" s="5"/>
      <c r="H71" s="37"/>
      <c r="I71" s="5"/>
      <c r="J71" s="5"/>
      <c r="K71" s="5"/>
      <c r="L71" s="5"/>
      <c r="M71" s="5"/>
      <c r="N71" s="37"/>
      <c r="O71" s="5"/>
      <c r="P71" s="5"/>
      <c r="Q71" s="37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>
      <c r="A72" s="5"/>
      <c r="B72" s="5"/>
      <c r="C72" s="5"/>
      <c r="D72" s="5"/>
      <c r="E72" s="5"/>
      <c r="F72" s="5"/>
      <c r="G72" s="5"/>
      <c r="H72" s="37"/>
      <c r="I72" s="5"/>
      <c r="J72" s="5"/>
      <c r="K72" s="5"/>
      <c r="L72" s="5"/>
      <c r="M72" s="5"/>
      <c r="N72" s="37"/>
      <c r="O72" s="5"/>
      <c r="P72" s="5"/>
      <c r="Q72" s="37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>
      <c r="A73" s="5"/>
      <c r="B73" s="5"/>
      <c r="C73" s="5"/>
      <c r="D73" s="5"/>
      <c r="E73" s="5"/>
      <c r="F73" s="5"/>
      <c r="G73" s="5"/>
      <c r="H73" s="37"/>
      <c r="I73" s="5"/>
      <c r="J73" s="5"/>
      <c r="K73" s="5"/>
      <c r="L73" s="5"/>
      <c r="M73" s="5"/>
      <c r="N73" s="37"/>
      <c r="O73" s="5"/>
      <c r="P73" s="5"/>
      <c r="Q73" s="37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>
      <c r="A74" s="5"/>
      <c r="B74" s="5"/>
      <c r="C74" s="5"/>
      <c r="D74" s="5"/>
      <c r="E74" s="5"/>
      <c r="F74" s="5"/>
      <c r="G74" s="5"/>
      <c r="H74" s="37"/>
      <c r="I74" s="5"/>
      <c r="J74" s="5"/>
      <c r="K74" s="5"/>
      <c r="L74" s="5"/>
      <c r="M74" s="5"/>
      <c r="N74" s="37"/>
      <c r="O74" s="5"/>
      <c r="P74" s="5"/>
      <c r="Q74" s="37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>
      <c r="A75" s="5"/>
      <c r="B75" s="5"/>
      <c r="C75" s="5"/>
      <c r="D75" s="5"/>
      <c r="E75" s="5"/>
      <c r="F75" s="5"/>
      <c r="G75" s="5"/>
      <c r="H75" s="37"/>
      <c r="I75" s="5"/>
      <c r="J75" s="5"/>
      <c r="K75" s="5"/>
      <c r="L75" s="5"/>
      <c r="M75" s="5"/>
      <c r="N75" s="37"/>
      <c r="O75" s="5"/>
      <c r="P75" s="5"/>
      <c r="Q75" s="37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>
      <c r="A76" s="5"/>
      <c r="B76" s="5"/>
      <c r="C76" s="5"/>
      <c r="D76" s="5"/>
      <c r="E76" s="5"/>
      <c r="F76" s="5"/>
      <c r="G76" s="5"/>
      <c r="H76" s="37"/>
      <c r="I76" s="5"/>
      <c r="J76" s="5"/>
      <c r="K76" s="5"/>
      <c r="L76" s="5"/>
      <c r="M76" s="5"/>
      <c r="N76" s="37"/>
      <c r="O76" s="5"/>
      <c r="P76" s="5"/>
      <c r="Q76" s="37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>
      <c r="A77" s="5"/>
      <c r="B77" s="5"/>
      <c r="C77" s="5"/>
      <c r="D77" s="5"/>
      <c r="E77" s="5"/>
      <c r="F77" s="5"/>
      <c r="G77" s="5"/>
      <c r="H77" s="37"/>
      <c r="I77" s="5"/>
      <c r="J77" s="5"/>
      <c r="K77" s="5"/>
      <c r="L77" s="5"/>
      <c r="M77" s="5"/>
      <c r="N77" s="37"/>
      <c r="O77" s="5"/>
      <c r="P77" s="5"/>
      <c r="Q77" s="37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>
      <c r="A78" s="5"/>
      <c r="B78" s="5"/>
      <c r="C78" s="5"/>
      <c r="D78" s="5"/>
      <c r="E78" s="5"/>
      <c r="F78" s="5"/>
      <c r="G78" s="5"/>
      <c r="H78" s="37"/>
      <c r="I78" s="5"/>
      <c r="J78" s="5"/>
      <c r="K78" s="5"/>
      <c r="L78" s="5"/>
      <c r="M78" s="5"/>
      <c r="N78" s="37"/>
      <c r="O78" s="5"/>
      <c r="P78" s="5"/>
      <c r="Q78" s="37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>
      <c r="A79" s="5"/>
      <c r="B79" s="5"/>
      <c r="C79" s="5"/>
      <c r="D79" s="5"/>
      <c r="E79" s="5"/>
      <c r="F79" s="5"/>
      <c r="G79" s="5"/>
      <c r="H79" s="37"/>
      <c r="I79" s="5"/>
      <c r="J79" s="5"/>
      <c r="K79" s="5"/>
      <c r="L79" s="5"/>
      <c r="M79" s="5"/>
      <c r="N79" s="37"/>
      <c r="O79" s="5"/>
      <c r="P79" s="5"/>
      <c r="Q79" s="37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>
      <c r="A80" s="5"/>
      <c r="B80" s="5"/>
      <c r="C80" s="5"/>
      <c r="D80" s="5"/>
      <c r="E80" s="5"/>
      <c r="F80" s="5"/>
      <c r="G80" s="5"/>
      <c r="H80" s="37"/>
      <c r="I80" s="5"/>
      <c r="J80" s="5"/>
      <c r="K80" s="5"/>
      <c r="L80" s="5"/>
      <c r="M80" s="5"/>
      <c r="N80" s="37"/>
      <c r="O80" s="5"/>
      <c r="P80" s="5"/>
      <c r="Q80" s="37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>
      <c r="A81" s="5"/>
      <c r="B81" s="5"/>
      <c r="C81" s="5"/>
      <c r="D81" s="5"/>
      <c r="E81" s="5"/>
      <c r="F81" s="5"/>
      <c r="G81" s="5"/>
      <c r="H81" s="37"/>
      <c r="I81" s="5"/>
      <c r="J81" s="5"/>
      <c r="K81" s="5"/>
      <c r="L81" s="5"/>
      <c r="M81" s="5"/>
      <c r="N81" s="37"/>
      <c r="O81" s="5"/>
      <c r="P81" s="5"/>
      <c r="Q81" s="37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>
      <c r="A82" s="5"/>
      <c r="B82" s="5"/>
      <c r="C82" s="5"/>
      <c r="D82" s="5"/>
      <c r="E82" s="5"/>
      <c r="F82" s="5"/>
      <c r="G82" s="5"/>
      <c r="H82" s="37"/>
      <c r="I82" s="5"/>
      <c r="J82" s="5"/>
      <c r="K82" s="5"/>
      <c r="L82" s="5"/>
      <c r="M82" s="5"/>
      <c r="N82" s="37"/>
      <c r="O82" s="5"/>
      <c r="P82" s="5"/>
      <c r="Q82" s="37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>
      <c r="A83" s="5"/>
      <c r="B83" s="5"/>
      <c r="C83" s="5"/>
      <c r="D83" s="5"/>
      <c r="E83" s="5"/>
      <c r="F83" s="5"/>
      <c r="G83" s="5"/>
      <c r="H83" s="37"/>
      <c r="I83" s="5"/>
      <c r="J83" s="5"/>
      <c r="K83" s="5"/>
      <c r="L83" s="5"/>
      <c r="M83" s="5"/>
      <c r="N83" s="37"/>
      <c r="O83" s="5"/>
      <c r="P83" s="5"/>
      <c r="Q83" s="37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>
      <c r="A84" s="5"/>
      <c r="B84" s="5"/>
      <c r="C84" s="5"/>
      <c r="D84" s="5"/>
      <c r="E84" s="5"/>
      <c r="F84" s="5"/>
      <c r="G84" s="5"/>
      <c r="H84" s="37"/>
      <c r="I84" s="5"/>
      <c r="J84" s="5"/>
      <c r="K84" s="5"/>
      <c r="L84" s="5"/>
      <c r="M84" s="5"/>
      <c r="N84" s="37"/>
      <c r="O84" s="5"/>
      <c r="P84" s="5"/>
      <c r="Q84" s="37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>
      <c r="A85" s="5"/>
      <c r="B85" s="5"/>
      <c r="C85" s="5"/>
      <c r="D85" s="5"/>
      <c r="E85" s="5"/>
      <c r="F85" s="5"/>
      <c r="G85" s="5"/>
      <c r="H85" s="37"/>
      <c r="I85" s="5"/>
      <c r="J85" s="5"/>
      <c r="K85" s="5"/>
      <c r="L85" s="5"/>
      <c r="M85" s="5"/>
      <c r="N85" s="37"/>
      <c r="O85" s="5"/>
      <c r="P85" s="5"/>
      <c r="Q85" s="37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>
      <c r="A86" s="5"/>
      <c r="B86" s="5"/>
      <c r="C86" s="5"/>
      <c r="D86" s="5"/>
      <c r="E86" s="5"/>
      <c r="F86" s="5"/>
      <c r="G86" s="5"/>
      <c r="H86" s="37"/>
      <c r="I86" s="5"/>
      <c r="J86" s="5"/>
      <c r="K86" s="5"/>
      <c r="L86" s="5"/>
      <c r="M86" s="5"/>
      <c r="N86" s="37"/>
      <c r="O86" s="5"/>
      <c r="P86" s="5"/>
      <c r="Q86" s="37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>
      <c r="A87" s="5"/>
      <c r="B87" s="5"/>
      <c r="C87" s="5"/>
      <c r="D87" s="5"/>
      <c r="E87" s="5"/>
      <c r="F87" s="5"/>
      <c r="G87" s="5"/>
      <c r="H87" s="37"/>
      <c r="I87" s="5"/>
      <c r="J87" s="5"/>
      <c r="K87" s="5"/>
      <c r="L87" s="5"/>
      <c r="M87" s="5"/>
      <c r="N87" s="37"/>
      <c r="O87" s="5"/>
      <c r="P87" s="5"/>
      <c r="Q87" s="37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>
      <c r="A88" s="5"/>
      <c r="B88" s="5"/>
      <c r="C88" s="5"/>
      <c r="D88" s="5"/>
      <c r="E88" s="5"/>
      <c r="F88" s="5"/>
      <c r="G88" s="5"/>
      <c r="H88" s="37"/>
      <c r="I88" s="5"/>
      <c r="J88" s="5"/>
      <c r="K88" s="5"/>
      <c r="L88" s="5"/>
      <c r="M88" s="5"/>
      <c r="N88" s="37"/>
      <c r="O88" s="5"/>
      <c r="P88" s="5"/>
      <c r="Q88" s="37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>
      <c r="A89" s="5"/>
      <c r="B89" s="5"/>
      <c r="C89" s="5"/>
      <c r="D89" s="5"/>
      <c r="E89" s="5"/>
      <c r="F89" s="5"/>
      <c r="G89" s="5"/>
      <c r="H89" s="37"/>
      <c r="I89" s="5"/>
      <c r="J89" s="5"/>
      <c r="K89" s="5"/>
      <c r="L89" s="5"/>
      <c r="M89" s="5"/>
      <c r="N89" s="37"/>
      <c r="O89" s="5"/>
      <c r="P89" s="5"/>
      <c r="Q89" s="37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>
      <c r="A90" s="5"/>
      <c r="B90" s="5"/>
      <c r="C90" s="5"/>
      <c r="D90" s="5"/>
      <c r="E90" s="5"/>
      <c r="F90" s="5"/>
      <c r="G90" s="5"/>
      <c r="H90" s="37"/>
      <c r="I90" s="5"/>
      <c r="J90" s="5"/>
      <c r="K90" s="5"/>
      <c r="L90" s="5"/>
      <c r="M90" s="5"/>
      <c r="N90" s="37"/>
      <c r="O90" s="5"/>
      <c r="P90" s="5"/>
      <c r="Q90" s="37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>
      <c r="A91" s="5"/>
      <c r="B91" s="5"/>
      <c r="C91" s="5"/>
      <c r="D91" s="5"/>
      <c r="E91" s="5"/>
      <c r="F91" s="5"/>
      <c r="G91" s="5"/>
      <c r="H91" s="37"/>
      <c r="I91" s="5"/>
      <c r="J91" s="5"/>
      <c r="K91" s="5"/>
      <c r="L91" s="5"/>
      <c r="M91" s="5"/>
      <c r="N91" s="37"/>
      <c r="O91" s="5"/>
      <c r="P91" s="5"/>
      <c r="Q91" s="37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>
      <c r="A92" s="5"/>
      <c r="B92" s="5"/>
      <c r="C92" s="5"/>
      <c r="D92" s="5"/>
      <c r="E92" s="5"/>
      <c r="F92" s="5"/>
      <c r="G92" s="5"/>
      <c r="H92" s="37"/>
      <c r="I92" s="5"/>
      <c r="J92" s="5"/>
      <c r="K92" s="5"/>
      <c r="L92" s="5"/>
      <c r="M92" s="5"/>
      <c r="N92" s="37"/>
      <c r="O92" s="5"/>
      <c r="P92" s="5"/>
      <c r="Q92" s="37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>
      <c r="A93" s="5"/>
      <c r="B93" s="5"/>
      <c r="C93" s="5"/>
      <c r="D93" s="5"/>
      <c r="E93" s="5"/>
      <c r="F93" s="5"/>
      <c r="G93" s="5"/>
      <c r="H93" s="37"/>
      <c r="I93" s="5"/>
      <c r="J93" s="5"/>
      <c r="K93" s="5"/>
      <c r="L93" s="5"/>
      <c r="M93" s="5"/>
      <c r="N93" s="37"/>
      <c r="O93" s="5"/>
      <c r="P93" s="5"/>
      <c r="Q93" s="37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>
      <c r="A94" s="5"/>
      <c r="B94" s="5"/>
      <c r="C94" s="5"/>
      <c r="D94" s="5"/>
      <c r="E94" s="5"/>
      <c r="F94" s="5"/>
      <c r="G94" s="5"/>
      <c r="H94" s="37"/>
      <c r="I94" s="5"/>
      <c r="J94" s="5"/>
      <c r="K94" s="5"/>
      <c r="L94" s="5"/>
      <c r="M94" s="5"/>
      <c r="N94" s="37"/>
      <c r="O94" s="5"/>
      <c r="P94" s="5"/>
      <c r="Q94" s="37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>
      <c r="A95" s="5"/>
      <c r="B95" s="5"/>
      <c r="C95" s="5"/>
      <c r="D95" s="5"/>
      <c r="E95" s="5"/>
      <c r="F95" s="5"/>
      <c r="G95" s="5"/>
      <c r="H95" s="37"/>
      <c r="I95" s="5"/>
      <c r="J95" s="5"/>
      <c r="K95" s="5"/>
      <c r="L95" s="5"/>
      <c r="M95" s="5"/>
      <c r="N95" s="37"/>
      <c r="O95" s="5"/>
      <c r="P95" s="5"/>
      <c r="Q95" s="37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>
      <c r="A96" s="5"/>
      <c r="B96" s="5"/>
      <c r="C96" s="5"/>
      <c r="D96" s="5"/>
      <c r="E96" s="5"/>
      <c r="F96" s="5"/>
      <c r="G96" s="5"/>
      <c r="H96" s="37"/>
      <c r="I96" s="5"/>
      <c r="J96" s="5"/>
      <c r="K96" s="5"/>
      <c r="L96" s="5"/>
      <c r="M96" s="5"/>
      <c r="N96" s="37"/>
      <c r="O96" s="5"/>
      <c r="P96" s="5"/>
      <c r="Q96" s="37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>
      <c r="A97" s="5"/>
      <c r="B97" s="5"/>
      <c r="C97" s="5"/>
      <c r="D97" s="5"/>
      <c r="E97" s="5"/>
      <c r="F97" s="5"/>
      <c r="G97" s="5"/>
      <c r="H97" s="37"/>
      <c r="I97" s="5"/>
      <c r="J97" s="5"/>
      <c r="K97" s="5"/>
      <c r="L97" s="5"/>
      <c r="M97" s="5"/>
      <c r="N97" s="37"/>
      <c r="O97" s="5"/>
      <c r="P97" s="5"/>
      <c r="Q97" s="37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>
      <c r="A98" s="5"/>
      <c r="B98" s="5"/>
      <c r="C98" s="5"/>
      <c r="D98" s="5"/>
      <c r="E98" s="5"/>
      <c r="F98" s="5"/>
      <c r="G98" s="5"/>
      <c r="H98" s="37"/>
      <c r="I98" s="5"/>
      <c r="J98" s="5"/>
      <c r="K98" s="5"/>
      <c r="L98" s="5"/>
      <c r="M98" s="5"/>
      <c r="N98" s="37"/>
      <c r="O98" s="5"/>
      <c r="P98" s="5"/>
      <c r="Q98" s="37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>
      <c r="A99" s="5"/>
      <c r="B99" s="5"/>
      <c r="C99" s="5"/>
      <c r="D99" s="5"/>
      <c r="E99" s="5"/>
      <c r="F99" s="5"/>
      <c r="G99" s="5"/>
      <c r="H99" s="37"/>
      <c r="I99" s="5"/>
      <c r="J99" s="5"/>
      <c r="K99" s="5"/>
      <c r="L99" s="5"/>
      <c r="M99" s="5"/>
      <c r="N99" s="37"/>
      <c r="O99" s="5"/>
      <c r="P99" s="5"/>
      <c r="Q99" s="37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>
      <c r="A100" s="5"/>
      <c r="B100" s="5"/>
      <c r="C100" s="5"/>
      <c r="D100" s="5"/>
      <c r="E100" s="5"/>
      <c r="F100" s="5"/>
      <c r="G100" s="5"/>
      <c r="H100" s="37"/>
      <c r="I100" s="5"/>
      <c r="J100" s="5"/>
      <c r="K100" s="5"/>
      <c r="L100" s="5"/>
      <c r="M100" s="5"/>
      <c r="N100" s="37"/>
      <c r="O100" s="5"/>
      <c r="P100" s="5"/>
      <c r="Q100" s="37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>
      <c r="A101" s="5"/>
      <c r="B101" s="5"/>
      <c r="C101" s="5"/>
      <c r="D101" s="5"/>
      <c r="E101" s="5"/>
      <c r="F101" s="5"/>
      <c r="G101" s="5"/>
      <c r="H101" s="37"/>
      <c r="I101" s="5"/>
      <c r="J101" s="5"/>
      <c r="K101" s="5"/>
      <c r="L101" s="5"/>
      <c r="M101" s="5"/>
      <c r="N101" s="37"/>
      <c r="O101" s="5"/>
      <c r="P101" s="5"/>
      <c r="Q101" s="37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>
      <c r="A102" s="5"/>
      <c r="B102" s="5"/>
      <c r="C102" s="5"/>
      <c r="D102" s="5"/>
      <c r="E102" s="5"/>
      <c r="F102" s="5"/>
      <c r="G102" s="5"/>
      <c r="H102" s="37"/>
      <c r="I102" s="5"/>
      <c r="J102" s="5"/>
      <c r="K102" s="5"/>
      <c r="L102" s="5"/>
      <c r="M102" s="5"/>
      <c r="N102" s="37"/>
      <c r="O102" s="5"/>
      <c r="P102" s="5"/>
      <c r="Q102" s="37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>
      <c r="A103" s="5"/>
      <c r="B103" s="5"/>
      <c r="C103" s="5"/>
      <c r="D103" s="5"/>
      <c r="E103" s="5"/>
      <c r="F103" s="5"/>
      <c r="G103" s="5"/>
      <c r="H103" s="37"/>
      <c r="I103" s="5"/>
      <c r="J103" s="5"/>
      <c r="K103" s="5"/>
      <c r="L103" s="5"/>
      <c r="M103" s="5"/>
      <c r="N103" s="37"/>
      <c r="O103" s="5"/>
      <c r="P103" s="5"/>
      <c r="Q103" s="37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>
      <c r="A104" s="5"/>
      <c r="B104" s="5"/>
      <c r="C104" s="5"/>
      <c r="D104" s="5"/>
      <c r="E104" s="5"/>
      <c r="F104" s="5"/>
      <c r="G104" s="5"/>
      <c r="H104" s="37"/>
      <c r="I104" s="5"/>
      <c r="J104" s="5"/>
      <c r="K104" s="5"/>
      <c r="L104" s="5"/>
      <c r="M104" s="5"/>
      <c r="N104" s="37"/>
      <c r="O104" s="5"/>
      <c r="P104" s="5"/>
      <c r="Q104" s="37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>
      <c r="A105" s="5"/>
      <c r="B105" s="5"/>
      <c r="C105" s="5"/>
      <c r="D105" s="5"/>
      <c r="E105" s="5"/>
      <c r="F105" s="5"/>
      <c r="G105" s="5"/>
      <c r="H105" s="37"/>
      <c r="I105" s="5"/>
      <c r="J105" s="5"/>
      <c r="K105" s="5"/>
      <c r="L105" s="5"/>
      <c r="M105" s="5"/>
      <c r="N105" s="37"/>
      <c r="O105" s="5"/>
      <c r="P105" s="5"/>
      <c r="Q105" s="37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>
      <c r="A106" s="5"/>
      <c r="B106" s="5"/>
      <c r="C106" s="5"/>
      <c r="D106" s="5"/>
      <c r="E106" s="5"/>
      <c r="F106" s="5"/>
      <c r="G106" s="5"/>
      <c r="H106" s="37"/>
      <c r="I106" s="5"/>
      <c r="J106" s="5"/>
      <c r="K106" s="5"/>
      <c r="L106" s="5"/>
      <c r="M106" s="5"/>
      <c r="N106" s="37"/>
      <c r="O106" s="5"/>
      <c r="P106" s="5"/>
      <c r="Q106" s="37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>
      <c r="A107" s="5"/>
      <c r="B107" s="5"/>
      <c r="C107" s="5"/>
      <c r="D107" s="5"/>
      <c r="E107" s="5"/>
      <c r="F107" s="5"/>
      <c r="G107" s="5"/>
      <c r="H107" s="37"/>
      <c r="I107" s="5"/>
      <c r="J107" s="5"/>
      <c r="K107" s="5"/>
      <c r="L107" s="5"/>
      <c r="M107" s="5"/>
      <c r="N107" s="37"/>
      <c r="O107" s="5"/>
      <c r="P107" s="5"/>
      <c r="Q107" s="37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>
      <c r="A108" s="5"/>
      <c r="B108" s="5"/>
      <c r="C108" s="5"/>
      <c r="D108" s="5"/>
      <c r="E108" s="5"/>
      <c r="F108" s="5"/>
      <c r="G108" s="5"/>
      <c r="H108" s="37"/>
      <c r="I108" s="5"/>
      <c r="J108" s="5"/>
      <c r="K108" s="5"/>
      <c r="L108" s="5"/>
      <c r="M108" s="5"/>
      <c r="N108" s="37"/>
      <c r="O108" s="5"/>
      <c r="P108" s="5"/>
      <c r="Q108" s="37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>
      <c r="A109" s="5"/>
      <c r="B109" s="5"/>
      <c r="C109" s="5"/>
      <c r="D109" s="5"/>
      <c r="E109" s="5"/>
      <c r="F109" s="5"/>
      <c r="G109" s="5"/>
      <c r="H109" s="37"/>
      <c r="I109" s="5"/>
      <c r="J109" s="5"/>
      <c r="K109" s="5"/>
      <c r="L109" s="5"/>
      <c r="M109" s="5"/>
      <c r="N109" s="37"/>
      <c r="O109" s="5"/>
      <c r="P109" s="5"/>
      <c r="Q109" s="37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>
      <c r="A110" s="5"/>
      <c r="B110" s="5"/>
      <c r="C110" s="5"/>
      <c r="D110" s="5"/>
      <c r="E110" s="5"/>
      <c r="F110" s="5"/>
      <c r="G110" s="5"/>
      <c r="H110" s="37"/>
      <c r="I110" s="5"/>
      <c r="J110" s="5"/>
      <c r="K110" s="5"/>
      <c r="L110" s="5"/>
      <c r="M110" s="5"/>
      <c r="N110" s="37"/>
      <c r="O110" s="5"/>
      <c r="P110" s="5"/>
      <c r="Q110" s="37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>
      <c r="A111" s="5"/>
      <c r="B111" s="5"/>
      <c r="C111" s="5"/>
      <c r="D111" s="5"/>
      <c r="E111" s="5"/>
      <c r="F111" s="5"/>
      <c r="G111" s="5"/>
      <c r="H111" s="37"/>
      <c r="I111" s="5"/>
      <c r="J111" s="5"/>
      <c r="K111" s="5"/>
      <c r="L111" s="5"/>
      <c r="M111" s="5"/>
      <c r="N111" s="37"/>
      <c r="O111" s="5"/>
      <c r="P111" s="5"/>
      <c r="Q111" s="37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>
      <c r="A112" s="5"/>
      <c r="B112" s="5"/>
      <c r="C112" s="5"/>
      <c r="D112" s="5"/>
      <c r="E112" s="5"/>
      <c r="F112" s="5"/>
      <c r="G112" s="5"/>
      <c r="H112" s="37"/>
      <c r="I112" s="5"/>
      <c r="J112" s="5"/>
      <c r="K112" s="5"/>
      <c r="L112" s="5"/>
      <c r="M112" s="5"/>
      <c r="N112" s="37"/>
      <c r="O112" s="5"/>
      <c r="P112" s="5"/>
      <c r="Q112" s="37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>
      <c r="A113" s="5"/>
      <c r="B113" s="5"/>
      <c r="C113" s="5"/>
      <c r="D113" s="5"/>
      <c r="E113" s="5"/>
      <c r="F113" s="5"/>
      <c r="G113" s="5"/>
      <c r="H113" s="37"/>
      <c r="I113" s="5"/>
      <c r="J113" s="5"/>
      <c r="K113" s="5"/>
      <c r="L113" s="5"/>
      <c r="M113" s="5"/>
      <c r="N113" s="37"/>
      <c r="O113" s="5"/>
      <c r="P113" s="5"/>
      <c r="Q113" s="37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>
      <c r="A114" s="5"/>
      <c r="B114" s="5"/>
      <c r="C114" s="5"/>
      <c r="D114" s="5"/>
      <c r="E114" s="5"/>
      <c r="F114" s="5"/>
      <c r="G114" s="5"/>
      <c r="H114" s="37"/>
      <c r="I114" s="5"/>
      <c r="J114" s="5"/>
      <c r="K114" s="5"/>
      <c r="L114" s="5"/>
      <c r="M114" s="5"/>
      <c r="N114" s="37"/>
      <c r="O114" s="5"/>
      <c r="P114" s="5"/>
      <c r="Q114" s="37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>
      <c r="A115" s="5"/>
      <c r="B115" s="5"/>
      <c r="C115" s="5"/>
      <c r="D115" s="5"/>
      <c r="E115" s="5"/>
      <c r="F115" s="5"/>
      <c r="G115" s="5"/>
      <c r="H115" s="37"/>
      <c r="I115" s="5"/>
      <c r="J115" s="5"/>
      <c r="K115" s="5"/>
      <c r="L115" s="5"/>
      <c r="M115" s="5"/>
      <c r="N115" s="37"/>
      <c r="O115" s="5"/>
      <c r="P115" s="5"/>
      <c r="Q115" s="37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>
      <c r="A116" s="5"/>
      <c r="B116" s="5"/>
      <c r="C116" s="5"/>
      <c r="D116" s="5"/>
      <c r="E116" s="5"/>
      <c r="F116" s="5"/>
      <c r="G116" s="5"/>
      <c r="H116" s="37"/>
      <c r="I116" s="5"/>
      <c r="J116" s="5"/>
      <c r="K116" s="5"/>
      <c r="L116" s="5"/>
      <c r="M116" s="5"/>
      <c r="N116" s="37"/>
      <c r="O116" s="5"/>
      <c r="P116" s="5"/>
      <c r="Q116" s="37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>
      <c r="A117" s="5"/>
      <c r="B117" s="5"/>
      <c r="C117" s="5"/>
      <c r="D117" s="5"/>
      <c r="E117" s="5"/>
      <c r="F117" s="5"/>
      <c r="G117" s="5"/>
      <c r="H117" s="37"/>
      <c r="I117" s="5"/>
      <c r="J117" s="5"/>
      <c r="K117" s="5"/>
      <c r="L117" s="5"/>
      <c r="M117" s="5"/>
      <c r="N117" s="37"/>
      <c r="O117" s="5"/>
      <c r="P117" s="5"/>
      <c r="Q117" s="37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>
      <c r="A118" s="5"/>
      <c r="B118" s="5"/>
      <c r="C118" s="5"/>
      <c r="D118" s="5"/>
      <c r="E118" s="5"/>
      <c r="F118" s="5"/>
      <c r="G118" s="5"/>
      <c r="H118" s="37"/>
      <c r="I118" s="5"/>
      <c r="J118" s="5"/>
      <c r="K118" s="5"/>
      <c r="L118" s="5"/>
      <c r="M118" s="5"/>
      <c r="N118" s="37"/>
      <c r="O118" s="5"/>
      <c r="P118" s="5"/>
      <c r="Q118" s="37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>
      <c r="A119" s="5"/>
      <c r="B119" s="5"/>
      <c r="C119" s="5"/>
      <c r="D119" s="5"/>
      <c r="E119" s="5"/>
      <c r="F119" s="5"/>
      <c r="G119" s="5"/>
      <c r="H119" s="37"/>
      <c r="I119" s="5"/>
      <c r="J119" s="5"/>
      <c r="K119" s="5"/>
      <c r="L119" s="5"/>
      <c r="M119" s="5"/>
      <c r="N119" s="37"/>
      <c r="O119" s="5"/>
      <c r="P119" s="5"/>
      <c r="Q119" s="37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>
      <c r="A120" s="5"/>
      <c r="B120" s="5"/>
      <c r="C120" s="5"/>
      <c r="D120" s="5"/>
      <c r="E120" s="5"/>
      <c r="F120" s="5"/>
      <c r="G120" s="5"/>
      <c r="H120" s="37"/>
      <c r="I120" s="5"/>
      <c r="J120" s="5"/>
      <c r="K120" s="5"/>
      <c r="L120" s="5"/>
      <c r="M120" s="5"/>
      <c r="N120" s="37"/>
      <c r="O120" s="5"/>
      <c r="P120" s="5"/>
      <c r="Q120" s="37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>
      <c r="A121" s="5"/>
      <c r="B121" s="5"/>
      <c r="C121" s="5"/>
      <c r="D121" s="5"/>
      <c r="E121" s="5"/>
      <c r="F121" s="5"/>
      <c r="G121" s="5"/>
      <c r="H121" s="37"/>
      <c r="I121" s="5"/>
      <c r="J121" s="5"/>
      <c r="K121" s="5"/>
      <c r="L121" s="5"/>
      <c r="M121" s="5"/>
      <c r="N121" s="37"/>
      <c r="O121" s="5"/>
      <c r="P121" s="5"/>
      <c r="Q121" s="37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>
      <c r="A122" s="5"/>
      <c r="B122" s="5"/>
      <c r="C122" s="5"/>
      <c r="D122" s="5"/>
      <c r="E122" s="5"/>
      <c r="F122" s="5"/>
      <c r="G122" s="5"/>
      <c r="H122" s="37"/>
      <c r="I122" s="5"/>
      <c r="J122" s="5"/>
      <c r="K122" s="5"/>
      <c r="L122" s="5"/>
      <c r="M122" s="5"/>
      <c r="N122" s="37"/>
      <c r="O122" s="5"/>
      <c r="P122" s="5"/>
      <c r="Q122" s="37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>
      <c r="A123" s="5"/>
      <c r="B123" s="5"/>
      <c r="C123" s="5"/>
      <c r="D123" s="5"/>
      <c r="E123" s="5"/>
      <c r="F123" s="5"/>
      <c r="G123" s="5"/>
      <c r="H123" s="37"/>
      <c r="I123" s="5"/>
      <c r="J123" s="5"/>
      <c r="K123" s="5"/>
      <c r="L123" s="5"/>
      <c r="M123" s="5"/>
      <c r="N123" s="37"/>
      <c r="O123" s="5"/>
      <c r="P123" s="5"/>
      <c r="Q123" s="37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>
      <c r="A124" s="5"/>
      <c r="B124" s="5"/>
      <c r="C124" s="5"/>
      <c r="D124" s="5"/>
      <c r="E124" s="5"/>
      <c r="F124" s="5"/>
      <c r="G124" s="5"/>
      <c r="H124" s="37"/>
      <c r="I124" s="5"/>
      <c r="J124" s="5"/>
      <c r="K124" s="5"/>
      <c r="L124" s="5"/>
      <c r="M124" s="5"/>
      <c r="N124" s="37"/>
      <c r="O124" s="5"/>
      <c r="P124" s="5"/>
      <c r="Q124" s="37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>
      <c r="A125" s="5"/>
      <c r="B125" s="5"/>
      <c r="C125" s="5"/>
      <c r="D125" s="5"/>
      <c r="E125" s="5"/>
      <c r="F125" s="5"/>
      <c r="G125" s="5"/>
      <c r="H125" s="37"/>
      <c r="I125" s="5"/>
      <c r="J125" s="5"/>
      <c r="K125" s="5"/>
      <c r="L125" s="5"/>
      <c r="M125" s="5"/>
      <c r="N125" s="37"/>
      <c r="O125" s="5"/>
      <c r="P125" s="5"/>
      <c r="Q125" s="37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>
      <c r="A126" s="5"/>
      <c r="B126" s="5"/>
      <c r="C126" s="5"/>
      <c r="D126" s="5"/>
      <c r="E126" s="5"/>
      <c r="F126" s="5"/>
      <c r="G126" s="5"/>
      <c r="H126" s="37"/>
      <c r="I126" s="5"/>
      <c r="J126" s="5"/>
      <c r="K126" s="5"/>
      <c r="L126" s="5"/>
      <c r="M126" s="5"/>
      <c r="N126" s="37"/>
      <c r="O126" s="5"/>
      <c r="P126" s="5"/>
      <c r="Q126" s="37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>
      <c r="A127" s="5"/>
      <c r="B127" s="5"/>
      <c r="C127" s="5"/>
      <c r="D127" s="5"/>
      <c r="E127" s="5"/>
      <c r="F127" s="5"/>
      <c r="G127" s="5"/>
      <c r="H127" s="37"/>
      <c r="I127" s="5"/>
      <c r="J127" s="5"/>
      <c r="K127" s="5"/>
      <c r="L127" s="5"/>
      <c r="M127" s="5"/>
      <c r="N127" s="37"/>
      <c r="O127" s="5"/>
      <c r="P127" s="5"/>
      <c r="Q127" s="37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>
      <c r="A128" s="5"/>
      <c r="B128" s="5"/>
      <c r="C128" s="5"/>
      <c r="D128" s="5"/>
      <c r="E128" s="5"/>
      <c r="F128" s="5"/>
      <c r="G128" s="5"/>
      <c r="H128" s="37"/>
      <c r="I128" s="5"/>
      <c r="J128" s="5"/>
      <c r="K128" s="5"/>
      <c r="L128" s="5"/>
      <c r="M128" s="5"/>
      <c r="N128" s="37"/>
      <c r="O128" s="5"/>
      <c r="P128" s="5"/>
      <c r="Q128" s="37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>
      <c r="A129" s="5"/>
      <c r="B129" s="5"/>
      <c r="C129" s="5"/>
      <c r="D129" s="5"/>
      <c r="E129" s="5"/>
      <c r="F129" s="5"/>
      <c r="G129" s="5"/>
      <c r="H129" s="37"/>
      <c r="I129" s="5"/>
      <c r="J129" s="5"/>
      <c r="K129" s="5"/>
      <c r="L129" s="5"/>
      <c r="M129" s="5"/>
      <c r="N129" s="37"/>
      <c r="O129" s="5"/>
      <c r="P129" s="5"/>
      <c r="Q129" s="37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>
      <c r="A130" s="5"/>
      <c r="B130" s="5"/>
      <c r="C130" s="5"/>
      <c r="D130" s="5"/>
      <c r="E130" s="5"/>
      <c r="F130" s="5"/>
      <c r="G130" s="5"/>
      <c r="H130" s="37"/>
      <c r="I130" s="5"/>
      <c r="J130" s="5"/>
      <c r="K130" s="5"/>
      <c r="L130" s="5"/>
      <c r="M130" s="5"/>
      <c r="N130" s="37"/>
      <c r="O130" s="5"/>
      <c r="P130" s="5"/>
      <c r="Q130" s="37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>
      <c r="A131" s="5"/>
      <c r="B131" s="5"/>
      <c r="C131" s="5"/>
      <c r="D131" s="5"/>
      <c r="E131" s="5"/>
      <c r="F131" s="5"/>
      <c r="G131" s="5"/>
      <c r="H131" s="37"/>
      <c r="I131" s="5"/>
      <c r="J131" s="5"/>
      <c r="K131" s="5"/>
      <c r="L131" s="5"/>
      <c r="M131" s="5"/>
      <c r="N131" s="37"/>
      <c r="O131" s="5"/>
      <c r="P131" s="5"/>
      <c r="Q131" s="37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>
      <c r="A132" s="5"/>
      <c r="B132" s="5"/>
      <c r="C132" s="5"/>
      <c r="D132" s="5"/>
      <c r="E132" s="5"/>
      <c r="F132" s="5"/>
      <c r="G132" s="5"/>
      <c r="H132" s="37"/>
      <c r="I132" s="5"/>
      <c r="J132" s="5"/>
      <c r="K132" s="5"/>
      <c r="L132" s="5"/>
      <c r="M132" s="5"/>
      <c r="N132" s="37"/>
      <c r="O132" s="5"/>
      <c r="P132" s="5"/>
      <c r="Q132" s="37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>
      <c r="A133" s="5"/>
      <c r="B133" s="5"/>
      <c r="C133" s="5"/>
      <c r="D133" s="5"/>
      <c r="E133" s="5"/>
      <c r="F133" s="5"/>
      <c r="G133" s="5"/>
      <c r="H133" s="37"/>
      <c r="I133" s="5"/>
      <c r="J133" s="5"/>
      <c r="K133" s="5"/>
      <c r="L133" s="5"/>
      <c r="M133" s="5"/>
      <c r="N133" s="37"/>
      <c r="O133" s="5"/>
      <c r="P133" s="5"/>
      <c r="Q133" s="37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>
      <c r="A134" s="5"/>
      <c r="B134" s="5"/>
      <c r="C134" s="5"/>
      <c r="D134" s="5"/>
      <c r="E134" s="5"/>
      <c r="F134" s="5"/>
      <c r="G134" s="5"/>
      <c r="H134" s="37"/>
      <c r="I134" s="5"/>
      <c r="J134" s="5"/>
      <c r="K134" s="5"/>
      <c r="L134" s="5"/>
      <c r="M134" s="5"/>
      <c r="N134" s="37"/>
      <c r="O134" s="5"/>
      <c r="P134" s="5"/>
      <c r="Q134" s="37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A135" s="5"/>
      <c r="B135" s="5"/>
      <c r="C135" s="5"/>
      <c r="D135" s="5"/>
      <c r="E135" s="5"/>
      <c r="F135" s="5"/>
      <c r="G135" s="5"/>
      <c r="H135" s="37"/>
      <c r="I135" s="5"/>
      <c r="J135" s="5"/>
      <c r="K135" s="5"/>
      <c r="L135" s="5"/>
      <c r="M135" s="5"/>
      <c r="N135" s="37"/>
      <c r="O135" s="5"/>
      <c r="P135" s="5"/>
      <c r="Q135" s="37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>
      <c r="A136" s="5"/>
      <c r="B136" s="5"/>
      <c r="C136" s="5"/>
      <c r="D136" s="5"/>
      <c r="E136" s="5"/>
      <c r="F136" s="5"/>
      <c r="G136" s="5"/>
      <c r="H136" s="37"/>
      <c r="I136" s="5"/>
      <c r="J136" s="5"/>
      <c r="K136" s="5"/>
      <c r="L136" s="5"/>
      <c r="M136" s="5"/>
      <c r="N136" s="37"/>
      <c r="O136" s="5"/>
      <c r="P136" s="5"/>
      <c r="Q136" s="37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>
      <c r="A137" s="5"/>
      <c r="B137" s="5"/>
      <c r="C137" s="5"/>
      <c r="D137" s="5"/>
      <c r="E137" s="5"/>
      <c r="F137" s="5"/>
      <c r="G137" s="5"/>
      <c r="H137" s="37"/>
      <c r="I137" s="5"/>
      <c r="J137" s="5"/>
      <c r="K137" s="5"/>
      <c r="L137" s="5"/>
      <c r="M137" s="5"/>
      <c r="N137" s="37"/>
      <c r="O137" s="5"/>
      <c r="P137" s="5"/>
      <c r="Q137" s="37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>
      <c r="A138" s="5"/>
      <c r="B138" s="5"/>
      <c r="C138" s="5"/>
      <c r="D138" s="5"/>
      <c r="E138" s="5"/>
      <c r="F138" s="5"/>
      <c r="G138" s="5"/>
      <c r="H138" s="37"/>
      <c r="I138" s="5"/>
      <c r="J138" s="5"/>
      <c r="K138" s="5"/>
      <c r="L138" s="5"/>
      <c r="M138" s="5"/>
      <c r="N138" s="37"/>
      <c r="O138" s="5"/>
      <c r="P138" s="5"/>
      <c r="Q138" s="37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>
      <c r="A139" s="5"/>
      <c r="B139" s="5"/>
      <c r="C139" s="5"/>
      <c r="D139" s="5"/>
      <c r="E139" s="5"/>
      <c r="F139" s="5"/>
      <c r="G139" s="5"/>
      <c r="H139" s="37"/>
      <c r="I139" s="5"/>
      <c r="J139" s="5"/>
      <c r="K139" s="5"/>
      <c r="L139" s="5"/>
      <c r="M139" s="5"/>
      <c r="N139" s="37"/>
      <c r="O139" s="5"/>
      <c r="P139" s="5"/>
      <c r="Q139" s="37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>
      <c r="A140" s="5"/>
      <c r="B140" s="5"/>
      <c r="C140" s="5"/>
      <c r="D140" s="5"/>
      <c r="E140" s="5"/>
      <c r="F140" s="5"/>
      <c r="G140" s="5"/>
      <c r="H140" s="37"/>
      <c r="I140" s="5"/>
      <c r="J140" s="5"/>
      <c r="K140" s="5"/>
      <c r="L140" s="5"/>
      <c r="M140" s="5"/>
      <c r="N140" s="37"/>
      <c r="O140" s="5"/>
      <c r="P140" s="5"/>
      <c r="Q140" s="37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>
      <c r="A141" s="5"/>
      <c r="B141" s="5"/>
      <c r="C141" s="5"/>
      <c r="D141" s="5"/>
      <c r="E141" s="5"/>
      <c r="F141" s="5"/>
      <c r="G141" s="5"/>
      <c r="H141" s="37"/>
      <c r="I141" s="5"/>
      <c r="J141" s="5"/>
      <c r="K141" s="5"/>
      <c r="L141" s="5"/>
      <c r="M141" s="5"/>
      <c r="N141" s="37"/>
      <c r="O141" s="5"/>
      <c r="P141" s="5"/>
      <c r="Q141" s="37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>
      <c r="A142" s="5"/>
      <c r="B142" s="5"/>
      <c r="C142" s="5"/>
      <c r="D142" s="5"/>
      <c r="E142" s="5"/>
      <c r="F142" s="5"/>
      <c r="G142" s="5"/>
      <c r="H142" s="37"/>
      <c r="I142" s="5"/>
      <c r="J142" s="5"/>
      <c r="K142" s="5"/>
      <c r="L142" s="5"/>
      <c r="M142" s="5"/>
      <c r="N142" s="37"/>
      <c r="O142" s="5"/>
      <c r="P142" s="5"/>
      <c r="Q142" s="37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>
      <c r="A143" s="5"/>
      <c r="B143" s="5"/>
      <c r="C143" s="5"/>
      <c r="D143" s="5"/>
      <c r="E143" s="5"/>
      <c r="F143" s="5"/>
      <c r="G143" s="5"/>
      <c r="H143" s="37"/>
      <c r="I143" s="5"/>
      <c r="J143" s="5"/>
      <c r="K143" s="5"/>
      <c r="L143" s="5"/>
      <c r="M143" s="5"/>
      <c r="N143" s="37"/>
      <c r="O143" s="5"/>
      <c r="P143" s="5"/>
      <c r="Q143" s="37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>
      <c r="A144" s="5"/>
      <c r="B144" s="5"/>
      <c r="C144" s="5"/>
      <c r="D144" s="5"/>
      <c r="E144" s="5"/>
      <c r="F144" s="5"/>
      <c r="G144" s="5"/>
      <c r="H144" s="37"/>
      <c r="I144" s="5"/>
      <c r="J144" s="5"/>
      <c r="K144" s="5"/>
      <c r="L144" s="5"/>
      <c r="M144" s="5"/>
      <c r="N144" s="37"/>
      <c r="O144" s="5"/>
      <c r="P144" s="5"/>
      <c r="Q144" s="37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>
      <c r="A145" s="5"/>
      <c r="B145" s="5"/>
      <c r="C145" s="5"/>
      <c r="D145" s="5"/>
      <c r="E145" s="5"/>
      <c r="F145" s="5"/>
      <c r="G145" s="5"/>
      <c r="H145" s="37"/>
      <c r="I145" s="5"/>
      <c r="J145" s="5"/>
      <c r="K145" s="5"/>
      <c r="L145" s="5"/>
      <c r="M145" s="5"/>
      <c r="N145" s="37"/>
      <c r="O145" s="5"/>
      <c r="P145" s="5"/>
      <c r="Q145" s="37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>
      <c r="A146" s="5"/>
      <c r="B146" s="5"/>
      <c r="C146" s="5"/>
      <c r="D146" s="5"/>
      <c r="E146" s="5"/>
      <c r="F146" s="5"/>
      <c r="G146" s="5"/>
      <c r="H146" s="37"/>
      <c r="I146" s="5"/>
      <c r="J146" s="5"/>
      <c r="K146" s="5"/>
      <c r="L146" s="5"/>
      <c r="M146" s="5"/>
      <c r="N146" s="37"/>
      <c r="O146" s="5"/>
      <c r="P146" s="5"/>
      <c r="Q146" s="37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>
      <c r="A147" s="5"/>
      <c r="B147" s="5"/>
      <c r="C147" s="5"/>
      <c r="D147" s="5"/>
      <c r="E147" s="5"/>
      <c r="F147" s="5"/>
      <c r="G147" s="5"/>
      <c r="H147" s="37"/>
      <c r="I147" s="5"/>
      <c r="J147" s="5"/>
      <c r="K147" s="5"/>
      <c r="L147" s="5"/>
      <c r="M147" s="5"/>
      <c r="N147" s="37"/>
      <c r="O147" s="5"/>
      <c r="P147" s="5"/>
      <c r="Q147" s="37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>
      <c r="A148" s="5"/>
      <c r="B148" s="5"/>
      <c r="C148" s="5"/>
      <c r="D148" s="5"/>
      <c r="E148" s="5"/>
      <c r="F148" s="5"/>
      <c r="G148" s="5"/>
      <c r="H148" s="37"/>
      <c r="I148" s="5"/>
      <c r="J148" s="5"/>
      <c r="K148" s="5"/>
      <c r="L148" s="5"/>
      <c r="M148" s="5"/>
      <c r="N148" s="37"/>
      <c r="O148" s="5"/>
      <c r="P148" s="5"/>
      <c r="Q148" s="37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>
      <c r="A149" s="5"/>
      <c r="B149" s="5"/>
      <c r="C149" s="5"/>
      <c r="D149" s="5"/>
      <c r="E149" s="5"/>
      <c r="F149" s="5"/>
      <c r="G149" s="5"/>
      <c r="H149" s="37"/>
      <c r="I149" s="5"/>
      <c r="J149" s="5"/>
      <c r="K149" s="5"/>
      <c r="L149" s="5"/>
      <c r="M149" s="5"/>
      <c r="N149" s="37"/>
      <c r="O149" s="5"/>
      <c r="P149" s="5"/>
      <c r="Q149" s="37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>
      <c r="A150" s="5"/>
      <c r="B150" s="5"/>
      <c r="C150" s="5"/>
      <c r="D150" s="5"/>
      <c r="E150" s="5"/>
      <c r="F150" s="5"/>
      <c r="G150" s="5"/>
      <c r="H150" s="37"/>
      <c r="I150" s="5"/>
      <c r="J150" s="5"/>
      <c r="K150" s="5"/>
      <c r="L150" s="5"/>
      <c r="M150" s="5"/>
      <c r="N150" s="37"/>
      <c r="O150" s="5"/>
      <c r="P150" s="5"/>
      <c r="Q150" s="37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>
      <c r="A151" s="5"/>
      <c r="B151" s="5"/>
      <c r="C151" s="5"/>
      <c r="D151" s="5"/>
      <c r="E151" s="5"/>
      <c r="F151" s="5"/>
      <c r="G151" s="5"/>
      <c r="H151" s="37"/>
      <c r="I151" s="5"/>
      <c r="J151" s="5"/>
      <c r="K151" s="5"/>
      <c r="L151" s="5"/>
      <c r="M151" s="5"/>
      <c r="N151" s="37"/>
      <c r="O151" s="5"/>
      <c r="P151" s="5"/>
      <c r="Q151" s="37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>
      <c r="A152" s="5"/>
      <c r="B152" s="5"/>
      <c r="C152" s="5"/>
      <c r="D152" s="5"/>
      <c r="E152" s="5"/>
      <c r="F152" s="5"/>
      <c r="G152" s="5"/>
      <c r="H152" s="37"/>
      <c r="I152" s="5"/>
      <c r="J152" s="5"/>
      <c r="K152" s="5"/>
      <c r="L152" s="5"/>
      <c r="M152" s="5"/>
      <c r="N152" s="37"/>
      <c r="O152" s="5"/>
      <c r="P152" s="5"/>
      <c r="Q152" s="37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>
      <c r="A153" s="5"/>
      <c r="B153" s="5"/>
      <c r="C153" s="5"/>
      <c r="D153" s="5"/>
      <c r="E153" s="5"/>
      <c r="F153" s="5"/>
      <c r="G153" s="5"/>
      <c r="H153" s="37"/>
      <c r="I153" s="5"/>
      <c r="J153" s="5"/>
      <c r="K153" s="5"/>
      <c r="L153" s="5"/>
      <c r="M153" s="5"/>
      <c r="N153" s="37"/>
      <c r="O153" s="5"/>
      <c r="P153" s="5"/>
      <c r="Q153" s="37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>
      <c r="A154" s="5"/>
      <c r="B154" s="5"/>
      <c r="C154" s="5"/>
      <c r="D154" s="5"/>
      <c r="E154" s="5"/>
      <c r="F154" s="5"/>
      <c r="G154" s="5"/>
      <c r="H154" s="37"/>
      <c r="I154" s="5"/>
      <c r="J154" s="5"/>
      <c r="K154" s="5"/>
      <c r="L154" s="5"/>
      <c r="M154" s="5"/>
      <c r="N154" s="37"/>
      <c r="O154" s="5"/>
      <c r="P154" s="5"/>
      <c r="Q154" s="37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>
      <c r="A155" s="5"/>
      <c r="B155" s="5"/>
      <c r="C155" s="5"/>
      <c r="D155" s="5"/>
      <c r="E155" s="5"/>
      <c r="F155" s="5"/>
      <c r="G155" s="5"/>
      <c r="H155" s="37"/>
      <c r="I155" s="5"/>
      <c r="J155" s="5"/>
      <c r="K155" s="5"/>
      <c r="L155" s="5"/>
      <c r="M155" s="5"/>
      <c r="N155" s="37"/>
      <c r="O155" s="5"/>
      <c r="P155" s="5"/>
      <c r="Q155" s="37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>
      <c r="A156" s="5"/>
      <c r="B156" s="5"/>
      <c r="C156" s="5"/>
      <c r="D156" s="5"/>
      <c r="E156" s="5"/>
      <c r="F156" s="5"/>
      <c r="G156" s="5"/>
      <c r="H156" s="37"/>
      <c r="I156" s="5"/>
      <c r="J156" s="5"/>
      <c r="K156" s="5"/>
      <c r="L156" s="5"/>
      <c r="M156" s="5"/>
      <c r="N156" s="37"/>
      <c r="O156" s="5"/>
      <c r="P156" s="5"/>
      <c r="Q156" s="37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>
      <c r="A157" s="5"/>
      <c r="B157" s="5"/>
      <c r="C157" s="5"/>
      <c r="D157" s="5"/>
      <c r="E157" s="5"/>
      <c r="F157" s="5"/>
      <c r="G157" s="5"/>
      <c r="H157" s="37"/>
      <c r="I157" s="5"/>
      <c r="J157" s="5"/>
      <c r="K157" s="5"/>
      <c r="L157" s="5"/>
      <c r="M157" s="5"/>
      <c r="N157" s="37"/>
      <c r="O157" s="5"/>
      <c r="P157" s="5"/>
      <c r="Q157" s="37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>
      <c r="A158" s="5"/>
      <c r="B158" s="5"/>
      <c r="C158" s="5"/>
      <c r="D158" s="5"/>
      <c r="E158" s="5"/>
      <c r="F158" s="5"/>
      <c r="G158" s="5"/>
      <c r="H158" s="37"/>
      <c r="I158" s="5"/>
      <c r="J158" s="5"/>
      <c r="K158" s="5"/>
      <c r="L158" s="5"/>
      <c r="M158" s="5"/>
      <c r="N158" s="37"/>
      <c r="O158" s="5"/>
      <c r="P158" s="5"/>
      <c r="Q158" s="37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>
      <c r="A159" s="5"/>
      <c r="B159" s="5"/>
      <c r="C159" s="5"/>
      <c r="D159" s="5"/>
      <c r="E159" s="5"/>
      <c r="F159" s="5"/>
      <c r="G159" s="5"/>
      <c r="H159" s="37"/>
      <c r="I159" s="5"/>
      <c r="J159" s="5"/>
      <c r="K159" s="5"/>
      <c r="L159" s="5"/>
      <c r="M159" s="5"/>
      <c r="N159" s="37"/>
      <c r="O159" s="5"/>
      <c r="P159" s="5"/>
      <c r="Q159" s="37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>
      <c r="A160" s="5"/>
      <c r="B160" s="5"/>
      <c r="C160" s="5"/>
      <c r="D160" s="5"/>
      <c r="E160" s="5"/>
      <c r="F160" s="5"/>
      <c r="G160" s="5"/>
      <c r="H160" s="37"/>
      <c r="I160" s="5"/>
      <c r="J160" s="5"/>
      <c r="K160" s="5"/>
      <c r="L160" s="5"/>
      <c r="M160" s="5"/>
      <c r="N160" s="37"/>
      <c r="O160" s="5"/>
      <c r="P160" s="5"/>
      <c r="Q160" s="37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>
      <c r="A161" s="5"/>
      <c r="B161" s="5"/>
      <c r="C161" s="5"/>
      <c r="D161" s="5"/>
      <c r="E161" s="5"/>
      <c r="F161" s="5"/>
      <c r="G161" s="5"/>
      <c r="H161" s="37"/>
      <c r="I161" s="5"/>
      <c r="J161" s="5"/>
      <c r="K161" s="5"/>
      <c r="L161" s="5"/>
      <c r="M161" s="5"/>
      <c r="N161" s="37"/>
      <c r="O161" s="5"/>
      <c r="P161" s="5"/>
      <c r="Q161" s="37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>
      <c r="A162" s="5"/>
      <c r="B162" s="5"/>
      <c r="C162" s="5"/>
      <c r="D162" s="5"/>
      <c r="E162" s="5"/>
      <c r="F162" s="5"/>
      <c r="G162" s="5"/>
      <c r="H162" s="37"/>
      <c r="I162" s="5"/>
      <c r="J162" s="5"/>
      <c r="K162" s="5"/>
      <c r="L162" s="5"/>
      <c r="M162" s="5"/>
      <c r="N162" s="37"/>
      <c r="O162" s="5"/>
      <c r="P162" s="5"/>
      <c r="Q162" s="37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>
      <c r="A163" s="5"/>
      <c r="B163" s="5"/>
      <c r="C163" s="5"/>
      <c r="D163" s="5"/>
      <c r="E163" s="5"/>
      <c r="F163" s="5"/>
      <c r="G163" s="5"/>
      <c r="H163" s="37"/>
      <c r="I163" s="5"/>
      <c r="J163" s="5"/>
      <c r="K163" s="5"/>
      <c r="L163" s="5"/>
      <c r="M163" s="5"/>
      <c r="N163" s="37"/>
      <c r="O163" s="5"/>
      <c r="P163" s="5"/>
      <c r="Q163" s="37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>
      <c r="A164" s="5"/>
      <c r="B164" s="5"/>
      <c r="C164" s="5"/>
      <c r="D164" s="5"/>
      <c r="E164" s="5"/>
      <c r="F164" s="5"/>
      <c r="G164" s="5"/>
      <c r="H164" s="37"/>
      <c r="I164" s="5"/>
      <c r="J164" s="5"/>
      <c r="K164" s="5"/>
      <c r="L164" s="5"/>
      <c r="M164" s="5"/>
      <c r="N164" s="37"/>
      <c r="O164" s="5"/>
      <c r="P164" s="5"/>
      <c r="Q164" s="37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>
      <c r="A165" s="5"/>
      <c r="B165" s="5"/>
      <c r="C165" s="5"/>
      <c r="D165" s="5"/>
      <c r="E165" s="5"/>
      <c r="F165" s="5"/>
      <c r="G165" s="5"/>
      <c r="H165" s="37"/>
      <c r="I165" s="5"/>
      <c r="J165" s="5"/>
      <c r="K165" s="5"/>
      <c r="L165" s="5"/>
      <c r="M165" s="5"/>
      <c r="N165" s="37"/>
      <c r="O165" s="5"/>
      <c r="P165" s="5"/>
      <c r="Q165" s="37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>
      <c r="A166" s="5"/>
      <c r="B166" s="5"/>
      <c r="C166" s="5"/>
      <c r="D166" s="5"/>
      <c r="E166" s="5"/>
      <c r="F166" s="5"/>
      <c r="G166" s="5"/>
      <c r="H166" s="37"/>
      <c r="I166" s="5"/>
      <c r="J166" s="5"/>
      <c r="K166" s="5"/>
      <c r="L166" s="5"/>
      <c r="M166" s="5"/>
      <c r="N166" s="37"/>
      <c r="O166" s="5"/>
      <c r="P166" s="5"/>
      <c r="Q166" s="37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>
      <c r="A167" s="5"/>
      <c r="B167" s="5"/>
      <c r="C167" s="5"/>
      <c r="D167" s="5"/>
      <c r="E167" s="5"/>
      <c r="F167" s="5"/>
      <c r="G167" s="5"/>
      <c r="H167" s="37"/>
      <c r="I167" s="5"/>
      <c r="J167" s="5"/>
      <c r="K167" s="5"/>
      <c r="L167" s="5"/>
      <c r="M167" s="5"/>
      <c r="N167" s="37"/>
      <c r="O167" s="5"/>
      <c r="P167" s="5"/>
      <c r="Q167" s="37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>
      <c r="A168" s="5"/>
      <c r="B168" s="5"/>
      <c r="C168" s="5"/>
      <c r="D168" s="5"/>
      <c r="E168" s="5"/>
      <c r="F168" s="5"/>
      <c r="G168" s="5"/>
      <c r="H168" s="37"/>
      <c r="I168" s="5"/>
      <c r="J168" s="5"/>
      <c r="K168" s="5"/>
      <c r="L168" s="5"/>
      <c r="M168" s="5"/>
      <c r="N168" s="37"/>
      <c r="O168" s="5"/>
      <c r="P168" s="5"/>
      <c r="Q168" s="37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>
      <c r="A169" s="5"/>
      <c r="B169" s="5"/>
      <c r="C169" s="5"/>
      <c r="D169" s="5"/>
      <c r="E169" s="5"/>
      <c r="F169" s="5"/>
      <c r="G169" s="5"/>
      <c r="H169" s="37"/>
      <c r="I169" s="5"/>
      <c r="J169" s="5"/>
      <c r="K169" s="5"/>
      <c r="L169" s="5"/>
      <c r="M169" s="5"/>
      <c r="N169" s="37"/>
      <c r="O169" s="5"/>
      <c r="P169" s="5"/>
      <c r="Q169" s="37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>
      <c r="A170" s="5"/>
      <c r="B170" s="5"/>
      <c r="C170" s="5"/>
      <c r="D170" s="5"/>
      <c r="E170" s="5"/>
      <c r="F170" s="5"/>
      <c r="G170" s="5"/>
      <c r="H170" s="37"/>
      <c r="I170" s="5"/>
      <c r="J170" s="5"/>
      <c r="K170" s="5"/>
      <c r="L170" s="5"/>
      <c r="M170" s="5"/>
      <c r="N170" s="37"/>
      <c r="O170" s="5"/>
      <c r="P170" s="5"/>
      <c r="Q170" s="37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>
      <c r="A171" s="5"/>
      <c r="B171" s="5"/>
      <c r="C171" s="5"/>
      <c r="D171" s="5"/>
      <c r="E171" s="5"/>
      <c r="F171" s="5"/>
      <c r="G171" s="5"/>
      <c r="H171" s="37"/>
      <c r="I171" s="5"/>
      <c r="J171" s="5"/>
      <c r="K171" s="5"/>
      <c r="L171" s="5"/>
      <c r="M171" s="5"/>
      <c r="N171" s="37"/>
      <c r="O171" s="5"/>
      <c r="P171" s="5"/>
      <c r="Q171" s="37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>
      <c r="A172" s="5"/>
      <c r="B172" s="5"/>
      <c r="C172" s="5"/>
      <c r="D172" s="5"/>
      <c r="E172" s="5"/>
      <c r="F172" s="5"/>
      <c r="G172" s="5"/>
      <c r="H172" s="37"/>
      <c r="I172" s="5"/>
      <c r="J172" s="5"/>
      <c r="K172" s="5"/>
      <c r="L172" s="5"/>
      <c r="M172" s="5"/>
      <c r="N172" s="37"/>
      <c r="O172" s="5"/>
      <c r="P172" s="5"/>
      <c r="Q172" s="37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>
      <c r="A173" s="5"/>
      <c r="B173" s="5"/>
      <c r="C173" s="5"/>
      <c r="D173" s="5"/>
      <c r="E173" s="5"/>
      <c r="F173" s="5"/>
      <c r="G173" s="5"/>
      <c r="H173" s="37"/>
      <c r="I173" s="5"/>
      <c r="J173" s="5"/>
      <c r="K173" s="5"/>
      <c r="L173" s="5"/>
      <c r="M173" s="5"/>
      <c r="N173" s="37"/>
      <c r="O173" s="5"/>
      <c r="P173" s="5"/>
      <c r="Q173" s="37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>
      <c r="A174" s="5"/>
      <c r="B174" s="5"/>
      <c r="C174" s="5"/>
      <c r="D174" s="5"/>
      <c r="E174" s="5"/>
      <c r="F174" s="5"/>
      <c r="G174" s="5"/>
      <c r="H174" s="37"/>
      <c r="I174" s="5"/>
      <c r="J174" s="5"/>
      <c r="K174" s="5"/>
      <c r="L174" s="5"/>
      <c r="M174" s="5"/>
      <c r="N174" s="37"/>
      <c r="O174" s="5"/>
      <c r="P174" s="5"/>
      <c r="Q174" s="37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>
      <c r="A175" s="5"/>
      <c r="B175" s="5"/>
      <c r="C175" s="5"/>
      <c r="D175" s="5"/>
      <c r="E175" s="5"/>
      <c r="F175" s="5"/>
      <c r="G175" s="5"/>
      <c r="H175" s="37"/>
      <c r="I175" s="5"/>
      <c r="J175" s="5"/>
      <c r="K175" s="5"/>
      <c r="L175" s="5"/>
      <c r="M175" s="5"/>
      <c r="N175" s="37"/>
      <c r="O175" s="5"/>
      <c r="P175" s="5"/>
      <c r="Q175" s="37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>
      <c r="A176" s="5"/>
      <c r="B176" s="5"/>
      <c r="C176" s="5"/>
      <c r="D176" s="5"/>
      <c r="E176" s="5"/>
      <c r="F176" s="5"/>
      <c r="G176" s="5"/>
      <c r="H176" s="37"/>
      <c r="I176" s="5"/>
      <c r="J176" s="5"/>
      <c r="K176" s="5"/>
      <c r="L176" s="5"/>
      <c r="M176" s="5"/>
      <c r="N176" s="37"/>
      <c r="O176" s="5"/>
      <c r="P176" s="5"/>
      <c r="Q176" s="37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>
      <c r="A177" s="5"/>
      <c r="B177" s="5"/>
      <c r="C177" s="5"/>
      <c r="D177" s="5"/>
      <c r="E177" s="5"/>
      <c r="F177" s="5"/>
      <c r="G177" s="5"/>
      <c r="H177" s="37"/>
      <c r="I177" s="5"/>
      <c r="J177" s="5"/>
      <c r="K177" s="5"/>
      <c r="L177" s="5"/>
      <c r="M177" s="5"/>
      <c r="N177" s="37"/>
      <c r="O177" s="5"/>
      <c r="P177" s="5"/>
      <c r="Q177" s="37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>
      <c r="A178" s="5"/>
      <c r="B178" s="5"/>
      <c r="C178" s="5"/>
      <c r="D178" s="5"/>
      <c r="E178" s="5"/>
      <c r="F178" s="5"/>
      <c r="G178" s="5"/>
      <c r="H178" s="37"/>
      <c r="I178" s="5"/>
      <c r="J178" s="5"/>
      <c r="K178" s="5"/>
      <c r="L178" s="5"/>
      <c r="M178" s="5"/>
      <c r="N178" s="37"/>
      <c r="O178" s="5"/>
      <c r="P178" s="5"/>
      <c r="Q178" s="37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>
      <c r="A179" s="5"/>
      <c r="B179" s="5"/>
      <c r="C179" s="5"/>
      <c r="D179" s="5"/>
      <c r="E179" s="5"/>
      <c r="F179" s="5"/>
      <c r="G179" s="5"/>
      <c r="H179" s="37"/>
      <c r="I179" s="5"/>
      <c r="J179" s="5"/>
      <c r="K179" s="5"/>
      <c r="L179" s="5"/>
      <c r="M179" s="5"/>
      <c r="N179" s="37"/>
      <c r="O179" s="5"/>
      <c r="P179" s="5"/>
      <c r="Q179" s="37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>
      <c r="A180" s="5"/>
      <c r="B180" s="5"/>
      <c r="C180" s="5"/>
      <c r="D180" s="5"/>
      <c r="E180" s="5"/>
      <c r="F180" s="5"/>
      <c r="G180" s="5"/>
      <c r="H180" s="37"/>
      <c r="I180" s="5"/>
      <c r="J180" s="5"/>
      <c r="K180" s="5"/>
      <c r="L180" s="5"/>
      <c r="M180" s="5"/>
      <c r="N180" s="37"/>
      <c r="O180" s="5"/>
      <c r="P180" s="5"/>
      <c r="Q180" s="37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>
      <c r="A181" s="5"/>
      <c r="B181" s="5"/>
      <c r="C181" s="5"/>
      <c r="D181" s="5"/>
      <c r="E181" s="5"/>
      <c r="F181" s="5"/>
      <c r="G181" s="5"/>
      <c r="H181" s="37"/>
      <c r="I181" s="5"/>
      <c r="J181" s="5"/>
      <c r="K181" s="5"/>
      <c r="L181" s="5"/>
      <c r="M181" s="5"/>
      <c r="N181" s="37"/>
      <c r="O181" s="5"/>
      <c r="P181" s="5"/>
      <c r="Q181" s="37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>
      <c r="A182" s="5"/>
      <c r="B182" s="5"/>
      <c r="C182" s="5"/>
      <c r="D182" s="5"/>
      <c r="E182" s="5"/>
      <c r="F182" s="5"/>
      <c r="G182" s="5"/>
      <c r="H182" s="37"/>
      <c r="I182" s="5"/>
      <c r="J182" s="5"/>
      <c r="K182" s="5"/>
      <c r="L182" s="5"/>
      <c r="M182" s="5"/>
      <c r="N182" s="37"/>
      <c r="O182" s="5"/>
      <c r="P182" s="5"/>
      <c r="Q182" s="37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>
      <c r="A183" s="5"/>
      <c r="B183" s="5"/>
      <c r="C183" s="5"/>
      <c r="D183" s="5"/>
      <c r="E183" s="5"/>
      <c r="F183" s="5"/>
      <c r="G183" s="5"/>
      <c r="H183" s="37"/>
      <c r="I183" s="5"/>
      <c r="J183" s="5"/>
      <c r="K183" s="5"/>
      <c r="L183" s="5"/>
      <c r="M183" s="5"/>
      <c r="N183" s="37"/>
      <c r="O183" s="5"/>
      <c r="P183" s="5"/>
      <c r="Q183" s="37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>
      <c r="A184" s="5"/>
      <c r="B184" s="5"/>
      <c r="C184" s="5"/>
      <c r="D184" s="5"/>
      <c r="E184" s="5"/>
      <c r="F184" s="5"/>
      <c r="G184" s="5"/>
      <c r="H184" s="37"/>
      <c r="I184" s="5"/>
      <c r="J184" s="5"/>
      <c r="K184" s="5"/>
      <c r="L184" s="5"/>
      <c r="M184" s="5"/>
      <c r="N184" s="37"/>
      <c r="O184" s="5"/>
      <c r="P184" s="5"/>
      <c r="Q184" s="37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>
      <c r="A185" s="5"/>
      <c r="B185" s="5"/>
      <c r="C185" s="5"/>
      <c r="D185" s="5"/>
      <c r="E185" s="5"/>
      <c r="F185" s="5"/>
      <c r="G185" s="5"/>
      <c r="H185" s="37"/>
      <c r="I185" s="5"/>
      <c r="J185" s="5"/>
      <c r="K185" s="5"/>
      <c r="L185" s="5"/>
      <c r="M185" s="5"/>
      <c r="N185" s="37"/>
      <c r="O185" s="5"/>
      <c r="P185" s="5"/>
      <c r="Q185" s="37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>
      <c r="A186" s="5"/>
      <c r="B186" s="5"/>
      <c r="C186" s="5"/>
      <c r="D186" s="5"/>
      <c r="E186" s="5"/>
      <c r="F186" s="5"/>
      <c r="G186" s="5"/>
      <c r="H186" s="37"/>
      <c r="I186" s="5"/>
      <c r="J186" s="5"/>
      <c r="K186" s="5"/>
      <c r="L186" s="5"/>
      <c r="M186" s="5"/>
      <c r="N186" s="37"/>
      <c r="O186" s="5"/>
      <c r="P186" s="5"/>
      <c r="Q186" s="37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>
      <c r="A187" s="5"/>
      <c r="B187" s="5"/>
      <c r="C187" s="5"/>
      <c r="D187" s="5"/>
      <c r="E187" s="5"/>
      <c r="F187" s="5"/>
      <c r="G187" s="5"/>
      <c r="H187" s="37"/>
      <c r="I187" s="5"/>
      <c r="J187" s="5"/>
      <c r="K187" s="5"/>
      <c r="L187" s="5"/>
      <c r="M187" s="5"/>
      <c r="N187" s="37"/>
      <c r="O187" s="5"/>
      <c r="P187" s="5"/>
      <c r="Q187" s="37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>
      <c r="A188" s="5"/>
      <c r="B188" s="5"/>
      <c r="C188" s="5"/>
      <c r="D188" s="5"/>
      <c r="E188" s="5"/>
      <c r="F188" s="5"/>
      <c r="G188" s="5"/>
      <c r="H188" s="37"/>
      <c r="I188" s="5"/>
      <c r="J188" s="5"/>
      <c r="K188" s="5"/>
      <c r="L188" s="5"/>
      <c r="M188" s="5"/>
      <c r="N188" s="37"/>
      <c r="O188" s="5"/>
      <c r="P188" s="5"/>
      <c r="Q188" s="37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>
      <c r="A189" s="5"/>
      <c r="B189" s="5"/>
      <c r="C189" s="5"/>
      <c r="D189" s="5"/>
      <c r="E189" s="5"/>
      <c r="F189" s="5"/>
      <c r="G189" s="5"/>
      <c r="H189" s="37"/>
      <c r="I189" s="5"/>
      <c r="J189" s="5"/>
      <c r="K189" s="5"/>
      <c r="L189" s="5"/>
      <c r="M189" s="5"/>
      <c r="N189" s="37"/>
      <c r="O189" s="5"/>
      <c r="P189" s="5"/>
      <c r="Q189" s="37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>
      <c r="A190" s="5"/>
      <c r="B190" s="5"/>
      <c r="C190" s="5"/>
      <c r="D190" s="5"/>
      <c r="E190" s="5"/>
      <c r="F190" s="5"/>
      <c r="G190" s="5"/>
      <c r="H190" s="37"/>
      <c r="I190" s="5"/>
      <c r="J190" s="5"/>
      <c r="K190" s="5"/>
      <c r="L190" s="5"/>
      <c r="M190" s="5"/>
      <c r="N190" s="37"/>
      <c r="O190" s="5"/>
      <c r="P190" s="5"/>
      <c r="Q190" s="37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>
      <c r="A191" s="5"/>
      <c r="B191" s="5"/>
      <c r="C191" s="5"/>
      <c r="D191" s="5"/>
      <c r="E191" s="5"/>
      <c r="F191" s="5"/>
      <c r="G191" s="5"/>
      <c r="H191" s="37"/>
      <c r="I191" s="5"/>
      <c r="J191" s="5"/>
      <c r="K191" s="5"/>
      <c r="L191" s="5"/>
      <c r="M191" s="5"/>
      <c r="N191" s="37"/>
      <c r="O191" s="5"/>
      <c r="P191" s="5"/>
      <c r="Q191" s="37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>
      <c r="A192" s="5"/>
      <c r="B192" s="5"/>
      <c r="C192" s="5"/>
      <c r="D192" s="5"/>
      <c r="E192" s="5"/>
      <c r="F192" s="5"/>
      <c r="G192" s="5"/>
      <c r="H192" s="37"/>
      <c r="I192" s="5"/>
      <c r="J192" s="5"/>
      <c r="K192" s="5"/>
      <c r="L192" s="5"/>
      <c r="M192" s="5"/>
      <c r="N192" s="37"/>
      <c r="O192" s="5"/>
      <c r="P192" s="5"/>
      <c r="Q192" s="37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>
      <c r="A193" s="5"/>
      <c r="B193" s="5"/>
      <c r="C193" s="5"/>
      <c r="D193" s="5"/>
      <c r="E193" s="5"/>
      <c r="F193" s="5"/>
      <c r="G193" s="5"/>
      <c r="H193" s="37"/>
      <c r="I193" s="5"/>
      <c r="J193" s="5"/>
      <c r="K193" s="5"/>
      <c r="L193" s="5"/>
      <c r="M193" s="5"/>
      <c r="N193" s="37"/>
      <c r="O193" s="5"/>
      <c r="P193" s="5"/>
      <c r="Q193" s="37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>
      <c r="A194" s="5"/>
      <c r="B194" s="5"/>
      <c r="C194" s="5"/>
      <c r="D194" s="5"/>
      <c r="E194" s="5"/>
      <c r="F194" s="5"/>
      <c r="G194" s="5"/>
      <c r="H194" s="37"/>
      <c r="I194" s="5"/>
      <c r="J194" s="5"/>
      <c r="K194" s="5"/>
      <c r="L194" s="5"/>
      <c r="M194" s="5"/>
      <c r="N194" s="37"/>
      <c r="O194" s="5"/>
      <c r="P194" s="5"/>
      <c r="Q194" s="37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>
      <c r="A195" s="5"/>
      <c r="B195" s="5"/>
      <c r="C195" s="5"/>
      <c r="D195" s="5"/>
      <c r="E195" s="5"/>
      <c r="F195" s="5"/>
      <c r="G195" s="5"/>
      <c r="H195" s="37"/>
      <c r="I195" s="5"/>
      <c r="J195" s="5"/>
      <c r="K195" s="5"/>
      <c r="L195" s="5"/>
      <c r="M195" s="5"/>
      <c r="N195" s="37"/>
      <c r="O195" s="5"/>
      <c r="P195" s="5"/>
      <c r="Q195" s="37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>
      <c r="A196" s="5"/>
      <c r="B196" s="5"/>
      <c r="C196" s="5"/>
      <c r="D196" s="5"/>
      <c r="E196" s="5"/>
      <c r="F196" s="5"/>
      <c r="G196" s="5"/>
      <c r="H196" s="37"/>
      <c r="I196" s="5"/>
      <c r="J196" s="5"/>
      <c r="K196" s="5"/>
      <c r="L196" s="5"/>
      <c r="M196" s="5"/>
      <c r="N196" s="37"/>
      <c r="O196" s="5"/>
      <c r="P196" s="5"/>
      <c r="Q196" s="37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>
      <c r="A197" s="5"/>
      <c r="B197" s="5"/>
      <c r="C197" s="5"/>
      <c r="D197" s="5"/>
      <c r="E197" s="5"/>
      <c r="F197" s="5"/>
      <c r="G197" s="5"/>
      <c r="H197" s="37"/>
      <c r="I197" s="5"/>
      <c r="J197" s="5"/>
      <c r="K197" s="5"/>
      <c r="L197" s="5"/>
      <c r="M197" s="5"/>
      <c r="N197" s="37"/>
      <c r="O197" s="5"/>
      <c r="P197" s="5"/>
      <c r="Q197" s="37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>
      <c r="A198" s="5"/>
      <c r="B198" s="5"/>
      <c r="C198" s="5"/>
      <c r="D198" s="5"/>
      <c r="E198" s="5"/>
      <c r="F198" s="5"/>
      <c r="G198" s="5"/>
      <c r="H198" s="37"/>
      <c r="I198" s="5"/>
      <c r="J198" s="5"/>
      <c r="K198" s="5"/>
      <c r="L198" s="5"/>
      <c r="M198" s="5"/>
      <c r="N198" s="37"/>
      <c r="O198" s="5"/>
      <c r="P198" s="5"/>
      <c r="Q198" s="37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>
      <c r="A199" s="5"/>
      <c r="B199" s="5"/>
      <c r="C199" s="5"/>
      <c r="D199" s="5"/>
      <c r="E199" s="5"/>
      <c r="F199" s="5"/>
      <c r="G199" s="5"/>
      <c r="H199" s="37"/>
      <c r="I199" s="5"/>
      <c r="J199" s="5"/>
      <c r="K199" s="5"/>
      <c r="L199" s="5"/>
      <c r="M199" s="5"/>
      <c r="N199" s="37"/>
      <c r="O199" s="5"/>
      <c r="P199" s="5"/>
      <c r="Q199" s="37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>
      <c r="A200" s="5"/>
      <c r="B200" s="5"/>
      <c r="C200" s="5"/>
      <c r="D200" s="5"/>
      <c r="E200" s="5"/>
      <c r="F200" s="5"/>
      <c r="G200" s="5"/>
      <c r="H200" s="37"/>
      <c r="I200" s="5"/>
      <c r="J200" s="5"/>
      <c r="K200" s="5"/>
      <c r="L200" s="5"/>
      <c r="M200" s="5"/>
      <c r="N200" s="37"/>
      <c r="O200" s="5"/>
      <c r="P200" s="5"/>
      <c r="Q200" s="37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>
      <c r="A201" s="5"/>
      <c r="B201" s="5"/>
      <c r="C201" s="5"/>
      <c r="D201" s="5"/>
      <c r="E201" s="5"/>
      <c r="F201" s="5"/>
      <c r="G201" s="5"/>
      <c r="H201" s="37"/>
      <c r="I201" s="5"/>
      <c r="J201" s="5"/>
      <c r="K201" s="5"/>
      <c r="L201" s="5"/>
      <c r="M201" s="5"/>
      <c r="N201" s="37"/>
      <c r="O201" s="5"/>
      <c r="P201" s="5"/>
      <c r="Q201" s="37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>
      <c r="A202" s="5"/>
      <c r="B202" s="5"/>
      <c r="C202" s="5"/>
      <c r="D202" s="5"/>
      <c r="E202" s="5"/>
      <c r="F202" s="5"/>
      <c r="G202" s="5"/>
      <c r="H202" s="37"/>
      <c r="I202" s="5"/>
      <c r="J202" s="5"/>
      <c r="K202" s="5"/>
      <c r="L202" s="5"/>
      <c r="M202" s="5"/>
      <c r="N202" s="37"/>
      <c r="O202" s="5"/>
      <c r="P202" s="5"/>
      <c r="Q202" s="37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>
      <c r="A203" s="5"/>
      <c r="B203" s="5"/>
      <c r="C203" s="5"/>
      <c r="D203" s="5"/>
      <c r="E203" s="5"/>
      <c r="F203" s="5"/>
      <c r="G203" s="5"/>
      <c r="H203" s="37"/>
      <c r="I203" s="5"/>
      <c r="J203" s="5"/>
      <c r="K203" s="5"/>
      <c r="L203" s="5"/>
      <c r="M203" s="5"/>
      <c r="N203" s="37"/>
      <c r="O203" s="5"/>
      <c r="P203" s="5"/>
      <c r="Q203" s="37"/>
      <c r="R203" s="5"/>
      <c r="S203" s="5"/>
      <c r="T203" s="5"/>
      <c r="U203" s="5"/>
      <c r="V203" s="5"/>
      <c r="W203" s="5"/>
      <c r="X203" s="5"/>
      <c r="Y203" s="5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>
      <c r="A204" s="5"/>
      <c r="B204" s="5"/>
      <c r="C204" s="5"/>
      <c r="D204" s="5"/>
      <c r="E204" s="5"/>
      <c r="F204" s="5"/>
      <c r="G204" s="5"/>
      <c r="H204" s="37"/>
      <c r="I204" s="5"/>
      <c r="J204" s="5"/>
      <c r="K204" s="5"/>
      <c r="L204" s="5"/>
      <c r="M204" s="5"/>
      <c r="N204" s="37"/>
      <c r="O204" s="5"/>
      <c r="P204" s="5"/>
      <c r="Q204" s="37"/>
      <c r="R204" s="5"/>
      <c r="S204" s="5"/>
      <c r="T204" s="5"/>
      <c r="U204" s="5"/>
      <c r="V204" s="5"/>
      <c r="W204" s="5"/>
      <c r="X204" s="5"/>
      <c r="Y204" s="5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>
      <c r="A205" s="5"/>
      <c r="B205" s="5"/>
      <c r="C205" s="5"/>
      <c r="D205" s="5"/>
      <c r="E205" s="5"/>
      <c r="F205" s="5"/>
      <c r="G205" s="5"/>
      <c r="H205" s="37"/>
      <c r="I205" s="5"/>
      <c r="J205" s="5"/>
      <c r="K205" s="5"/>
      <c r="L205" s="5"/>
      <c r="M205" s="5"/>
      <c r="N205" s="37"/>
      <c r="O205" s="5"/>
      <c r="P205" s="5"/>
      <c r="Q205" s="37"/>
      <c r="R205" s="5"/>
      <c r="S205" s="5"/>
      <c r="T205" s="5"/>
      <c r="U205" s="5"/>
      <c r="V205" s="5"/>
      <c r="W205" s="5"/>
      <c r="X205" s="5"/>
      <c r="Y205" s="5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>
      <c r="A206" s="5"/>
      <c r="B206" s="5"/>
      <c r="C206" s="5"/>
      <c r="D206" s="5"/>
      <c r="E206" s="5"/>
      <c r="F206" s="5"/>
      <c r="G206" s="5"/>
      <c r="H206" s="37"/>
      <c r="I206" s="5"/>
      <c r="J206" s="5"/>
      <c r="K206" s="5"/>
      <c r="L206" s="5"/>
      <c r="M206" s="5"/>
      <c r="N206" s="37"/>
      <c r="O206" s="5"/>
      <c r="P206" s="5"/>
      <c r="Q206" s="37"/>
      <c r="R206" s="5"/>
      <c r="S206" s="5"/>
      <c r="T206" s="5"/>
      <c r="U206" s="5"/>
      <c r="V206" s="5"/>
      <c r="W206" s="5"/>
      <c r="X206" s="5"/>
      <c r="Y206" s="5"/>
    </row>
    <row r="207" spans="1:38">
      <c r="A207" s="5"/>
      <c r="B207" s="5"/>
      <c r="C207" s="5"/>
      <c r="D207" s="5"/>
      <c r="E207" s="5"/>
      <c r="F207" s="5"/>
      <c r="G207" s="5"/>
      <c r="H207" s="37"/>
      <c r="I207" s="5"/>
      <c r="J207" s="5"/>
      <c r="K207" s="5"/>
      <c r="L207" s="5"/>
      <c r="M207" s="5"/>
      <c r="N207" s="37"/>
      <c r="O207" s="5"/>
      <c r="P207" s="5"/>
      <c r="Q207" s="37"/>
      <c r="R207" s="5"/>
      <c r="S207" s="5"/>
      <c r="T207" s="5"/>
      <c r="U207" s="5"/>
      <c r="V207" s="5"/>
      <c r="W207" s="5"/>
      <c r="X207" s="5"/>
      <c r="Y207" s="5"/>
    </row>
    <row r="208" spans="1:38">
      <c r="A208" s="5"/>
      <c r="B208" s="5"/>
      <c r="C208" s="5"/>
      <c r="D208" s="5"/>
      <c r="E208" s="5"/>
      <c r="F208" s="5"/>
      <c r="G208" s="5"/>
      <c r="H208" s="37"/>
      <c r="I208" s="5"/>
      <c r="J208" s="5"/>
      <c r="K208" s="5"/>
      <c r="L208" s="5"/>
      <c r="M208" s="5"/>
      <c r="N208" s="37"/>
      <c r="O208" s="5"/>
      <c r="P208" s="5"/>
      <c r="Q208" s="37"/>
      <c r="R208" s="5"/>
      <c r="S208" s="5"/>
      <c r="T208" s="5"/>
      <c r="U208" s="5"/>
      <c r="V208" s="5"/>
      <c r="W208" s="5"/>
      <c r="X208" s="5"/>
      <c r="Y208" s="5"/>
    </row>
    <row r="209" spans="1:25">
      <c r="A209" s="5"/>
      <c r="B209" s="5"/>
      <c r="C209" s="5"/>
      <c r="D209" s="5"/>
      <c r="E209" s="5"/>
      <c r="F209" s="5"/>
      <c r="G209" s="5"/>
      <c r="H209" s="37"/>
      <c r="I209" s="5"/>
      <c r="J209" s="5"/>
      <c r="K209" s="5"/>
      <c r="L209" s="5"/>
      <c r="M209" s="5"/>
      <c r="N209" s="37"/>
      <c r="O209" s="5"/>
      <c r="P209" s="5"/>
      <c r="Q209" s="37"/>
      <c r="R209" s="5"/>
      <c r="S209" s="5"/>
      <c r="T209" s="5"/>
      <c r="U209" s="5"/>
      <c r="V209" s="5"/>
      <c r="W209" s="5"/>
      <c r="X209" s="5"/>
      <c r="Y209" s="5"/>
    </row>
    <row r="210" spans="1:25">
      <c r="A210" s="5"/>
      <c r="B210" s="5"/>
      <c r="C210" s="5"/>
      <c r="D210" s="5"/>
      <c r="E210" s="5"/>
      <c r="F210" s="5"/>
      <c r="G210" s="5"/>
      <c r="H210" s="37"/>
      <c r="I210" s="5"/>
      <c r="J210" s="5"/>
      <c r="K210" s="5"/>
      <c r="L210" s="5"/>
      <c r="M210" s="5"/>
      <c r="N210" s="37"/>
      <c r="O210" s="5"/>
      <c r="P210" s="5"/>
      <c r="Q210" s="37"/>
      <c r="R210" s="5"/>
      <c r="S210" s="5"/>
      <c r="T210" s="5"/>
      <c r="U210" s="5"/>
      <c r="V210" s="5"/>
      <c r="W210" s="5"/>
      <c r="X210" s="5"/>
      <c r="Y210" s="5"/>
    </row>
    <row r="211" spans="1:25">
      <c r="A211" s="5"/>
      <c r="B211" s="5"/>
      <c r="C211" s="5"/>
      <c r="D211" s="5"/>
      <c r="E211" s="5"/>
      <c r="F211" s="5"/>
      <c r="G211" s="5"/>
      <c r="H211" s="37"/>
      <c r="I211" s="5"/>
      <c r="J211" s="5"/>
      <c r="K211" s="5"/>
      <c r="L211" s="5"/>
      <c r="M211" s="5"/>
      <c r="N211" s="37"/>
      <c r="O211" s="5"/>
      <c r="P211" s="5"/>
      <c r="Q211" s="37"/>
      <c r="R211" s="5"/>
      <c r="S211" s="5"/>
      <c r="T211" s="5"/>
      <c r="U211" s="5"/>
      <c r="V211" s="5"/>
      <c r="W211" s="5"/>
      <c r="X211" s="5"/>
      <c r="Y211" s="5"/>
    </row>
    <row r="212" spans="1:25">
      <c r="A212" s="5"/>
      <c r="B212" s="5"/>
      <c r="C212" s="5"/>
      <c r="D212" s="5"/>
      <c r="E212" s="5"/>
      <c r="F212" s="5"/>
      <c r="G212" s="5"/>
      <c r="H212" s="37"/>
      <c r="I212" s="5"/>
      <c r="J212" s="5"/>
      <c r="K212" s="5"/>
      <c r="L212" s="5"/>
      <c r="M212" s="5"/>
      <c r="N212" s="37"/>
      <c r="O212" s="5"/>
      <c r="P212" s="5"/>
      <c r="Q212" s="37"/>
      <c r="R212" s="5"/>
      <c r="S212" s="5"/>
      <c r="T212" s="5"/>
      <c r="U212" s="5"/>
      <c r="V212" s="5"/>
      <c r="W212" s="5"/>
      <c r="X212" s="5"/>
      <c r="Y212" s="5"/>
    </row>
    <row r="213" spans="1:25">
      <c r="A213" s="5"/>
      <c r="B213" s="5"/>
      <c r="C213" s="5"/>
      <c r="D213" s="5"/>
      <c r="E213" s="5"/>
      <c r="F213" s="5"/>
      <c r="G213" s="5"/>
      <c r="H213" s="37"/>
      <c r="I213" s="5"/>
      <c r="J213" s="5"/>
      <c r="K213" s="5"/>
      <c r="L213" s="5"/>
      <c r="M213" s="5"/>
      <c r="N213" s="37"/>
      <c r="O213" s="5"/>
      <c r="P213" s="5"/>
      <c r="Q213" s="37"/>
      <c r="R213" s="5"/>
      <c r="S213" s="5"/>
      <c r="T213" s="5"/>
      <c r="U213" s="5"/>
      <c r="V213" s="5"/>
      <c r="W213" s="5"/>
      <c r="X213" s="5"/>
      <c r="Y213" s="5"/>
    </row>
    <row r="214" spans="1:25">
      <c r="A214" s="5"/>
      <c r="B214" s="5"/>
      <c r="C214" s="5"/>
      <c r="D214" s="5"/>
      <c r="E214" s="5"/>
      <c r="F214" s="5"/>
      <c r="G214" s="5"/>
      <c r="H214" s="37"/>
      <c r="I214" s="5"/>
      <c r="J214" s="5"/>
      <c r="K214" s="5"/>
      <c r="L214" s="5"/>
      <c r="M214" s="5"/>
      <c r="N214" s="37"/>
      <c r="O214" s="5"/>
      <c r="P214" s="5"/>
      <c r="Q214" s="37"/>
      <c r="R214" s="5"/>
      <c r="S214" s="5"/>
      <c r="T214" s="5"/>
      <c r="U214" s="5"/>
      <c r="V214" s="5"/>
      <c r="W214" s="5"/>
      <c r="X214" s="5"/>
      <c r="Y214" s="5"/>
    </row>
    <row r="215" spans="1:25">
      <c r="A215" s="5"/>
      <c r="B215" s="5"/>
      <c r="C215" s="5"/>
      <c r="D215" s="5"/>
      <c r="E215" s="5"/>
      <c r="F215" s="5"/>
      <c r="G215" s="5"/>
      <c r="H215" s="37"/>
      <c r="I215" s="5"/>
      <c r="J215" s="5"/>
      <c r="K215" s="5"/>
      <c r="L215" s="5"/>
      <c r="M215" s="5"/>
      <c r="N215" s="37"/>
      <c r="O215" s="5"/>
      <c r="P215" s="5"/>
      <c r="Q215" s="37"/>
      <c r="R215" s="5"/>
      <c r="S215" s="5"/>
      <c r="T215" s="5"/>
      <c r="U215" s="5"/>
      <c r="V215" s="5"/>
      <c r="W215" s="5"/>
      <c r="X215" s="5"/>
      <c r="Y215" s="5"/>
    </row>
    <row r="216" spans="1:25">
      <c r="A216" s="5"/>
      <c r="B216" s="5"/>
      <c r="C216" s="5"/>
      <c r="D216" s="5"/>
      <c r="E216" s="5"/>
      <c r="F216" s="5"/>
      <c r="G216" s="5"/>
      <c r="H216" s="37"/>
      <c r="I216" s="5"/>
      <c r="J216" s="5"/>
      <c r="K216" s="5"/>
      <c r="L216" s="5"/>
      <c r="M216" s="5"/>
      <c r="N216" s="37"/>
      <c r="O216" s="5"/>
      <c r="P216" s="5"/>
      <c r="Q216" s="37"/>
      <c r="R216" s="5"/>
      <c r="S216" s="5"/>
      <c r="T216" s="5"/>
      <c r="U216" s="5"/>
      <c r="V216" s="5"/>
      <c r="W216" s="5"/>
      <c r="X216" s="5"/>
      <c r="Y216" s="5"/>
    </row>
    <row r="217" spans="1:25">
      <c r="A217" s="5"/>
      <c r="B217" s="5"/>
      <c r="C217" s="5"/>
      <c r="D217" s="5"/>
      <c r="E217" s="5"/>
      <c r="F217" s="5"/>
      <c r="G217" s="5"/>
      <c r="H217" s="37"/>
      <c r="I217" s="5"/>
      <c r="J217" s="5"/>
      <c r="K217" s="5"/>
      <c r="L217" s="5"/>
      <c r="M217" s="5"/>
      <c r="N217" s="37"/>
      <c r="O217" s="5"/>
      <c r="P217" s="5"/>
      <c r="Q217" s="37"/>
      <c r="R217" s="5"/>
      <c r="S217" s="5"/>
      <c r="T217" s="5"/>
      <c r="U217" s="5"/>
      <c r="V217" s="5"/>
      <c r="W217" s="5"/>
      <c r="X217" s="5"/>
      <c r="Y217" s="5"/>
    </row>
    <row r="218" spans="1:25">
      <c r="A218" s="5"/>
      <c r="B218" s="5"/>
      <c r="C218" s="5"/>
      <c r="D218" s="5"/>
      <c r="E218" s="5"/>
      <c r="F218" s="5"/>
      <c r="G218" s="5"/>
      <c r="H218" s="37"/>
      <c r="I218" s="5"/>
      <c r="J218" s="5"/>
      <c r="K218" s="5"/>
      <c r="L218" s="5"/>
      <c r="M218" s="5"/>
      <c r="N218" s="37"/>
      <c r="O218" s="5"/>
      <c r="P218" s="5"/>
      <c r="Q218" s="37"/>
      <c r="R218" s="5"/>
      <c r="S218" s="5"/>
      <c r="T218" s="5"/>
      <c r="U218" s="5"/>
      <c r="V218" s="5"/>
      <c r="W218" s="5"/>
      <c r="X218" s="5"/>
      <c r="Y218" s="5"/>
    </row>
    <row r="219" spans="1:25">
      <c r="A219" s="5"/>
      <c r="B219" s="5"/>
      <c r="C219" s="5"/>
      <c r="D219" s="5"/>
      <c r="E219" s="5"/>
      <c r="F219" s="5"/>
      <c r="G219" s="5"/>
      <c r="H219" s="37"/>
      <c r="I219" s="5"/>
      <c r="J219" s="5"/>
      <c r="K219" s="5"/>
      <c r="L219" s="5"/>
      <c r="M219" s="5"/>
      <c r="N219" s="37"/>
      <c r="O219" s="5"/>
      <c r="P219" s="5"/>
      <c r="Q219" s="37"/>
      <c r="R219" s="5"/>
      <c r="S219" s="5"/>
      <c r="T219" s="5"/>
      <c r="U219" s="5"/>
      <c r="V219" s="5"/>
      <c r="W219" s="5"/>
      <c r="X219" s="5"/>
      <c r="Y219" s="5"/>
    </row>
    <row r="220" spans="1:25">
      <c r="A220" s="5"/>
      <c r="B220" s="5"/>
      <c r="C220" s="5"/>
      <c r="D220" s="5"/>
      <c r="E220" s="5"/>
      <c r="F220" s="5"/>
      <c r="G220" s="5"/>
      <c r="H220" s="37"/>
      <c r="I220" s="5"/>
      <c r="J220" s="5"/>
      <c r="K220" s="5"/>
      <c r="L220" s="5"/>
      <c r="M220" s="5"/>
      <c r="N220" s="37"/>
      <c r="O220" s="5"/>
      <c r="P220" s="5"/>
      <c r="Q220" s="37"/>
      <c r="R220" s="5"/>
      <c r="S220" s="5"/>
      <c r="T220" s="5"/>
      <c r="U220" s="5"/>
      <c r="V220" s="5"/>
      <c r="W220" s="5"/>
      <c r="X220" s="5"/>
      <c r="Y220" s="5"/>
    </row>
    <row r="221" spans="1:25">
      <c r="A221" s="5"/>
      <c r="B221" s="5"/>
      <c r="C221" s="5"/>
      <c r="D221" s="5"/>
      <c r="E221" s="5"/>
      <c r="F221" s="5"/>
      <c r="G221" s="5"/>
      <c r="H221" s="37"/>
      <c r="I221" s="5"/>
      <c r="J221" s="5"/>
      <c r="K221" s="5"/>
      <c r="L221" s="5"/>
      <c r="M221" s="5"/>
      <c r="N221" s="37"/>
      <c r="O221" s="5"/>
      <c r="P221" s="5"/>
      <c r="Q221" s="37"/>
      <c r="R221" s="5"/>
      <c r="S221" s="5"/>
      <c r="T221" s="5"/>
      <c r="U221" s="5"/>
      <c r="V221" s="5"/>
      <c r="W221" s="5"/>
      <c r="X221" s="5"/>
      <c r="Y221" s="5"/>
    </row>
    <row r="222" spans="1:25">
      <c r="A222" s="5"/>
      <c r="B222" s="5"/>
      <c r="C222" s="5"/>
      <c r="D222" s="5"/>
      <c r="E222" s="5"/>
      <c r="F222" s="5"/>
      <c r="G222" s="5"/>
      <c r="H222" s="37"/>
      <c r="I222" s="5"/>
      <c r="J222" s="5"/>
      <c r="K222" s="5"/>
      <c r="L222" s="5"/>
      <c r="M222" s="5"/>
      <c r="N222" s="37"/>
      <c r="O222" s="5"/>
      <c r="P222" s="5"/>
      <c r="Q222" s="37"/>
      <c r="R222" s="5"/>
      <c r="S222" s="5"/>
      <c r="T222" s="5"/>
      <c r="U222" s="5"/>
      <c r="V222" s="5"/>
      <c r="W222" s="5"/>
      <c r="X222" s="5"/>
      <c r="Y222" s="5"/>
    </row>
    <row r="223" spans="1:25">
      <c r="A223" s="5"/>
      <c r="B223" s="5"/>
      <c r="C223" s="5"/>
      <c r="D223" s="5"/>
      <c r="E223" s="5"/>
      <c r="F223" s="5"/>
      <c r="G223" s="5"/>
      <c r="H223" s="37"/>
      <c r="I223" s="5"/>
      <c r="J223" s="5"/>
      <c r="K223" s="5"/>
      <c r="L223" s="5"/>
      <c r="M223" s="5"/>
      <c r="N223" s="37"/>
      <c r="O223" s="5"/>
      <c r="P223" s="5"/>
      <c r="Q223" s="37"/>
      <c r="R223" s="5"/>
      <c r="S223" s="5"/>
      <c r="T223" s="5"/>
      <c r="U223" s="5"/>
      <c r="V223" s="5"/>
      <c r="W223" s="5"/>
      <c r="X223" s="5"/>
      <c r="Y223" s="5"/>
    </row>
    <row r="224" spans="1:25">
      <c r="A224" s="5"/>
      <c r="B224" s="5"/>
      <c r="C224" s="5"/>
      <c r="D224" s="5"/>
      <c r="E224" s="5"/>
      <c r="F224" s="5"/>
      <c r="G224" s="5"/>
      <c r="H224" s="37"/>
      <c r="I224" s="5"/>
      <c r="J224" s="5"/>
      <c r="K224" s="5"/>
      <c r="L224" s="5"/>
      <c r="M224" s="5"/>
      <c r="N224" s="37"/>
      <c r="O224" s="5"/>
      <c r="P224" s="5"/>
      <c r="Q224" s="37"/>
      <c r="R224" s="5"/>
      <c r="S224" s="5"/>
      <c r="T224" s="5"/>
      <c r="U224" s="5"/>
      <c r="V224" s="5"/>
      <c r="W224" s="5"/>
      <c r="X224" s="5"/>
      <c r="Y224" s="5"/>
    </row>
    <row r="225" spans="1:25">
      <c r="A225" s="5"/>
      <c r="B225" s="5"/>
      <c r="C225" s="5"/>
      <c r="D225" s="5"/>
      <c r="E225" s="5"/>
      <c r="F225" s="5"/>
      <c r="G225" s="5"/>
      <c r="H225" s="37"/>
      <c r="I225" s="5"/>
      <c r="J225" s="5"/>
      <c r="K225" s="5"/>
      <c r="L225" s="5"/>
      <c r="M225" s="5"/>
      <c r="N225" s="37"/>
      <c r="O225" s="5"/>
      <c r="P225" s="5"/>
      <c r="Q225" s="37"/>
      <c r="R225" s="5"/>
      <c r="S225" s="5"/>
      <c r="T225" s="5"/>
      <c r="U225" s="5"/>
      <c r="V225" s="5"/>
      <c r="W225" s="5"/>
      <c r="X225" s="5"/>
      <c r="Y225" s="5"/>
    </row>
    <row r="226" spans="1:25">
      <c r="A226" s="5"/>
      <c r="B226" s="5"/>
      <c r="C226" s="5"/>
      <c r="D226" s="5"/>
      <c r="E226" s="5"/>
      <c r="F226" s="5"/>
      <c r="G226" s="5"/>
      <c r="H226" s="37"/>
      <c r="I226" s="5"/>
      <c r="J226" s="5"/>
      <c r="K226" s="5"/>
      <c r="L226" s="5"/>
      <c r="M226" s="5"/>
      <c r="N226" s="37"/>
      <c r="O226" s="5"/>
      <c r="P226" s="5"/>
      <c r="Q226" s="37"/>
      <c r="R226" s="5"/>
      <c r="S226" s="5"/>
      <c r="T226" s="5"/>
      <c r="U226" s="5"/>
      <c r="V226" s="5"/>
      <c r="W226" s="5"/>
      <c r="X226" s="5"/>
      <c r="Y226" s="5"/>
    </row>
    <row r="227" spans="1:25">
      <c r="A227" s="5"/>
      <c r="B227" s="5"/>
      <c r="C227" s="5"/>
      <c r="D227" s="5"/>
      <c r="E227" s="5"/>
      <c r="F227" s="5"/>
      <c r="G227" s="5"/>
      <c r="H227" s="37"/>
      <c r="I227" s="5"/>
      <c r="J227" s="5"/>
      <c r="K227" s="5"/>
      <c r="L227" s="5"/>
      <c r="M227" s="5"/>
      <c r="N227" s="37"/>
      <c r="O227" s="5"/>
      <c r="P227" s="5"/>
      <c r="Q227" s="37"/>
      <c r="R227" s="5"/>
      <c r="S227" s="5"/>
      <c r="T227" s="5"/>
      <c r="U227" s="5"/>
      <c r="V227" s="5"/>
      <c r="W227" s="5"/>
      <c r="X227" s="5"/>
      <c r="Y227" s="5"/>
    </row>
    <row r="228" spans="1:25">
      <c r="A228" s="5"/>
      <c r="B228" s="5"/>
      <c r="C228" s="5"/>
      <c r="D228" s="5"/>
      <c r="E228" s="5"/>
      <c r="F228" s="5"/>
      <c r="G228" s="5"/>
      <c r="H228" s="37"/>
      <c r="I228" s="5"/>
      <c r="J228" s="5"/>
      <c r="K228" s="5"/>
      <c r="L228" s="5"/>
      <c r="M228" s="5"/>
      <c r="N228" s="37"/>
      <c r="O228" s="5"/>
      <c r="P228" s="5"/>
      <c r="Q228" s="37"/>
      <c r="R228" s="5"/>
      <c r="S228" s="5"/>
      <c r="T228" s="5"/>
      <c r="U228" s="5"/>
      <c r="V228" s="5"/>
      <c r="W228" s="5"/>
      <c r="X228" s="5"/>
      <c r="Y228" s="5"/>
    </row>
    <row r="229" spans="1:25">
      <c r="A229" s="5"/>
      <c r="B229" s="5"/>
      <c r="C229" s="5"/>
      <c r="D229" s="5"/>
      <c r="E229" s="5"/>
      <c r="F229" s="5"/>
      <c r="G229" s="5"/>
      <c r="H229" s="37"/>
      <c r="I229" s="5"/>
      <c r="J229" s="5"/>
      <c r="K229" s="5"/>
      <c r="L229" s="5"/>
      <c r="M229" s="5"/>
      <c r="N229" s="37"/>
      <c r="O229" s="5"/>
      <c r="P229" s="5"/>
      <c r="Q229" s="37"/>
      <c r="R229" s="5"/>
      <c r="S229" s="5"/>
      <c r="T229" s="5"/>
      <c r="U229" s="5"/>
      <c r="V229" s="5"/>
      <c r="W229" s="5"/>
      <c r="X229" s="5"/>
      <c r="Y229" s="5"/>
    </row>
    <row r="230" spans="1:25">
      <c r="A230" s="5"/>
      <c r="B230" s="5"/>
      <c r="C230" s="5"/>
      <c r="D230" s="5"/>
      <c r="E230" s="5"/>
      <c r="F230" s="5"/>
      <c r="G230" s="5"/>
      <c r="H230" s="37"/>
      <c r="I230" s="5"/>
      <c r="J230" s="5"/>
      <c r="K230" s="5"/>
      <c r="L230" s="5"/>
      <c r="M230" s="5"/>
      <c r="N230" s="37"/>
      <c r="O230" s="5"/>
      <c r="P230" s="5"/>
      <c r="Q230" s="37"/>
      <c r="R230" s="5"/>
      <c r="S230" s="5"/>
      <c r="T230" s="5"/>
      <c r="U230" s="5"/>
      <c r="V230" s="5"/>
      <c r="W230" s="5"/>
      <c r="X230" s="5"/>
      <c r="Y230" s="5"/>
    </row>
    <row r="231" spans="1:25">
      <c r="A231" s="5"/>
      <c r="B231" s="5"/>
      <c r="C231" s="5"/>
      <c r="D231" s="5"/>
      <c r="E231" s="5"/>
      <c r="F231" s="5"/>
      <c r="G231" s="5"/>
      <c r="H231" s="37"/>
      <c r="I231" s="5"/>
      <c r="J231" s="5"/>
      <c r="K231" s="5"/>
      <c r="L231" s="5"/>
      <c r="M231" s="5"/>
      <c r="N231" s="37"/>
      <c r="O231" s="5"/>
      <c r="P231" s="5"/>
      <c r="Q231" s="37"/>
      <c r="R231" s="5"/>
      <c r="S231" s="5"/>
      <c r="T231" s="5"/>
      <c r="U231" s="5"/>
      <c r="V231" s="5"/>
      <c r="W231" s="5"/>
      <c r="X231" s="5"/>
      <c r="Y231" s="5"/>
    </row>
    <row r="232" spans="1:25">
      <c r="A232" s="5"/>
      <c r="B232" s="5"/>
      <c r="C232" s="5"/>
      <c r="D232" s="5"/>
      <c r="E232" s="5"/>
      <c r="F232" s="5"/>
      <c r="G232" s="5"/>
      <c r="H232" s="37"/>
      <c r="I232" s="5"/>
      <c r="J232" s="5"/>
      <c r="K232" s="5"/>
      <c r="L232" s="5"/>
      <c r="M232" s="5"/>
      <c r="N232" s="37"/>
      <c r="O232" s="5"/>
      <c r="P232" s="5"/>
      <c r="Q232" s="37"/>
      <c r="R232" s="5"/>
      <c r="S232" s="5"/>
      <c r="T232" s="5"/>
      <c r="U232" s="5"/>
      <c r="V232" s="5"/>
      <c r="W232" s="5"/>
      <c r="X232" s="5"/>
      <c r="Y232" s="5"/>
    </row>
    <row r="233" spans="1:25">
      <c r="A233" s="5"/>
      <c r="B233" s="5"/>
      <c r="C233" s="5"/>
      <c r="D233" s="5"/>
      <c r="E233" s="5"/>
      <c r="F233" s="5"/>
      <c r="G233" s="5"/>
      <c r="H233" s="37"/>
      <c r="I233" s="5"/>
      <c r="J233" s="5"/>
      <c r="K233" s="5"/>
      <c r="L233" s="5"/>
      <c r="M233" s="5"/>
      <c r="N233" s="37"/>
      <c r="O233" s="5"/>
      <c r="P233" s="5"/>
      <c r="Q233" s="37"/>
      <c r="R233" s="5"/>
      <c r="S233" s="5"/>
      <c r="T233" s="5"/>
      <c r="U233" s="5"/>
      <c r="V233" s="5"/>
      <c r="W233" s="5"/>
      <c r="X233" s="5"/>
      <c r="Y233" s="5"/>
    </row>
    <row r="234" spans="1:25">
      <c r="A234" s="5"/>
      <c r="B234" s="5"/>
      <c r="C234" s="5"/>
      <c r="D234" s="5"/>
      <c r="E234" s="5"/>
      <c r="F234" s="5"/>
      <c r="G234" s="5"/>
      <c r="H234" s="37"/>
      <c r="I234" s="5"/>
      <c r="J234" s="5"/>
      <c r="K234" s="5"/>
      <c r="L234" s="5"/>
      <c r="M234" s="5"/>
      <c r="N234" s="37"/>
      <c r="O234" s="5"/>
      <c r="P234" s="5"/>
      <c r="Q234" s="37"/>
      <c r="R234" s="5"/>
      <c r="S234" s="5"/>
      <c r="T234" s="5"/>
      <c r="U234" s="5"/>
      <c r="V234" s="5"/>
      <c r="W234" s="5"/>
      <c r="X234" s="5"/>
      <c r="Y234" s="5"/>
    </row>
    <row r="235" spans="1:25">
      <c r="A235" s="5"/>
      <c r="B235" s="5"/>
      <c r="C235" s="5"/>
      <c r="D235" s="5"/>
      <c r="E235" s="5"/>
      <c r="F235" s="5"/>
      <c r="G235" s="5"/>
      <c r="H235" s="37"/>
      <c r="I235" s="5"/>
      <c r="J235" s="5"/>
      <c r="K235" s="5"/>
      <c r="L235" s="5"/>
      <c r="M235" s="5"/>
      <c r="N235" s="37"/>
      <c r="O235" s="5"/>
      <c r="P235" s="5"/>
      <c r="Q235" s="37"/>
      <c r="R235" s="5"/>
      <c r="S235" s="5"/>
      <c r="T235" s="5"/>
      <c r="U235" s="5"/>
      <c r="V235" s="5"/>
      <c r="W235" s="5"/>
      <c r="X235" s="5"/>
      <c r="Y235" s="5"/>
    </row>
    <row r="236" spans="1:25">
      <c r="A236" s="5"/>
      <c r="B236" s="5"/>
      <c r="C236" s="5"/>
      <c r="D236" s="5"/>
      <c r="E236" s="5"/>
      <c r="F236" s="5"/>
      <c r="G236" s="5"/>
      <c r="H236" s="37"/>
      <c r="I236" s="5"/>
      <c r="J236" s="5"/>
      <c r="K236" s="5"/>
      <c r="L236" s="5"/>
      <c r="M236" s="5"/>
      <c r="N236" s="37"/>
      <c r="O236" s="5"/>
      <c r="P236" s="5"/>
      <c r="Q236" s="37"/>
      <c r="R236" s="5"/>
      <c r="S236" s="5"/>
      <c r="T236" s="5"/>
      <c r="U236" s="5"/>
      <c r="V236" s="5"/>
      <c r="W236" s="5"/>
      <c r="X236" s="5"/>
      <c r="Y236" s="5"/>
    </row>
    <row r="237" spans="1:25">
      <c r="A237" s="5"/>
      <c r="B237" s="5"/>
      <c r="C237" s="5"/>
      <c r="D237" s="5"/>
      <c r="E237" s="5"/>
      <c r="F237" s="5"/>
      <c r="G237" s="5"/>
      <c r="H237" s="37"/>
      <c r="I237" s="5"/>
      <c r="J237" s="5"/>
      <c r="K237" s="5"/>
      <c r="L237" s="5"/>
      <c r="M237" s="5"/>
      <c r="N237" s="37"/>
      <c r="O237" s="5"/>
      <c r="P237" s="5"/>
      <c r="Q237" s="37"/>
      <c r="R237" s="5"/>
      <c r="S237" s="5"/>
      <c r="T237" s="5"/>
      <c r="U237" s="5"/>
      <c r="V237" s="5"/>
      <c r="W237" s="5"/>
      <c r="X237" s="5"/>
      <c r="Y237" s="5"/>
    </row>
    <row r="238" spans="1:25">
      <c r="A238" s="5"/>
      <c r="B238" s="5"/>
      <c r="C238" s="5"/>
      <c r="D238" s="5"/>
      <c r="E238" s="5"/>
      <c r="F238" s="5"/>
      <c r="G238" s="5"/>
      <c r="H238" s="37"/>
      <c r="I238" s="5"/>
      <c r="J238" s="5"/>
      <c r="K238" s="5"/>
      <c r="L238" s="5"/>
      <c r="M238" s="5"/>
      <c r="N238" s="37"/>
      <c r="O238" s="5"/>
      <c r="P238" s="5"/>
      <c r="Q238" s="37"/>
      <c r="R238" s="5"/>
      <c r="S238" s="5"/>
      <c r="T238" s="5"/>
      <c r="U238" s="5"/>
      <c r="V238" s="5"/>
      <c r="W238" s="5"/>
      <c r="X238" s="5"/>
      <c r="Y238" s="5"/>
    </row>
    <row r="239" spans="1:25">
      <c r="A239" s="5"/>
      <c r="B239" s="5"/>
      <c r="C239" s="5"/>
      <c r="D239" s="5"/>
      <c r="E239" s="5"/>
      <c r="F239" s="5"/>
      <c r="G239" s="5"/>
      <c r="H239" s="37"/>
      <c r="I239" s="5"/>
      <c r="J239" s="5"/>
      <c r="K239" s="5"/>
      <c r="L239" s="5"/>
      <c r="M239" s="5"/>
      <c r="N239" s="37"/>
      <c r="O239" s="5"/>
      <c r="P239" s="5"/>
      <c r="Q239" s="37"/>
      <c r="R239" s="5"/>
      <c r="S239" s="5"/>
      <c r="T239" s="5"/>
      <c r="U239" s="5"/>
      <c r="V239" s="5"/>
      <c r="W239" s="5"/>
      <c r="X239" s="5"/>
      <c r="Y239" s="5"/>
    </row>
    <row r="240" spans="1:25">
      <c r="A240" s="5"/>
      <c r="B240" s="5"/>
      <c r="C240" s="5"/>
      <c r="D240" s="5"/>
      <c r="E240" s="5"/>
      <c r="F240" s="5"/>
      <c r="G240" s="5"/>
      <c r="H240" s="37"/>
      <c r="I240" s="5"/>
      <c r="J240" s="5"/>
      <c r="K240" s="5"/>
      <c r="L240" s="5"/>
      <c r="M240" s="5"/>
      <c r="N240" s="37"/>
      <c r="O240" s="5"/>
      <c r="P240" s="5"/>
      <c r="Q240" s="37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37"/>
      <c r="I241" s="5"/>
      <c r="J241" s="5"/>
      <c r="K241" s="5"/>
      <c r="L241" s="5"/>
      <c r="M241" s="5"/>
      <c r="N241" s="37"/>
      <c r="O241" s="5"/>
      <c r="P241" s="5"/>
      <c r="Q241" s="37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37"/>
      <c r="I242" s="5"/>
      <c r="J242" s="5"/>
      <c r="K242" s="5"/>
      <c r="L242" s="5"/>
      <c r="M242" s="5"/>
      <c r="N242" s="37"/>
      <c r="O242" s="5"/>
      <c r="P242" s="5"/>
      <c r="Q242" s="37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37"/>
      <c r="I243" s="5"/>
      <c r="J243" s="5"/>
      <c r="K243" s="5"/>
      <c r="L243" s="5"/>
      <c r="M243" s="5"/>
      <c r="N243" s="37"/>
      <c r="O243" s="5"/>
      <c r="P243" s="5"/>
      <c r="Q243" s="37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37"/>
      <c r="I244" s="5"/>
      <c r="J244" s="5"/>
      <c r="K244" s="5"/>
      <c r="L244" s="5"/>
      <c r="M244" s="5"/>
      <c r="N244" s="37"/>
      <c r="O244" s="5"/>
      <c r="P244" s="5"/>
      <c r="Q244" s="37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37"/>
      <c r="I245" s="5"/>
      <c r="J245" s="5"/>
      <c r="K245" s="5"/>
      <c r="L245" s="5"/>
      <c r="M245" s="5"/>
      <c r="N245" s="37"/>
      <c r="O245" s="5"/>
      <c r="P245" s="5"/>
      <c r="Q245" s="37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37"/>
      <c r="I246" s="5"/>
      <c r="J246" s="5"/>
      <c r="K246" s="5"/>
      <c r="L246" s="5"/>
      <c r="M246" s="5"/>
      <c r="N246" s="37"/>
      <c r="O246" s="5"/>
      <c r="P246" s="5"/>
      <c r="Q246" s="37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37"/>
      <c r="I247" s="5"/>
      <c r="J247" s="5"/>
      <c r="K247" s="5"/>
      <c r="L247" s="5"/>
      <c r="M247" s="5"/>
      <c r="N247" s="37"/>
      <c r="O247" s="5"/>
      <c r="P247" s="5"/>
      <c r="Q247" s="37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37"/>
      <c r="I248" s="5"/>
      <c r="J248" s="5"/>
      <c r="K248" s="5"/>
      <c r="L248" s="5"/>
      <c r="M248" s="5"/>
      <c r="N248" s="37"/>
      <c r="O248" s="5"/>
      <c r="P248" s="5"/>
      <c r="Q248" s="37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37"/>
      <c r="I249" s="5"/>
      <c r="J249" s="5"/>
      <c r="K249" s="5"/>
      <c r="L249" s="5"/>
      <c r="M249" s="5"/>
      <c r="N249" s="37"/>
      <c r="O249" s="5"/>
      <c r="P249" s="5"/>
      <c r="Q249" s="37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37"/>
      <c r="I250" s="5"/>
      <c r="J250" s="5"/>
      <c r="K250" s="5"/>
      <c r="L250" s="5"/>
      <c r="M250" s="5"/>
      <c r="N250" s="37"/>
      <c r="O250" s="5"/>
      <c r="P250" s="5"/>
      <c r="Q250" s="37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37"/>
      <c r="I251" s="5"/>
      <c r="J251" s="5"/>
      <c r="K251" s="5"/>
      <c r="L251" s="5"/>
      <c r="M251" s="5"/>
      <c r="N251" s="37"/>
      <c r="O251" s="5"/>
      <c r="P251" s="5"/>
      <c r="Q251" s="37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37"/>
      <c r="I252" s="5"/>
      <c r="J252" s="5"/>
      <c r="K252" s="5"/>
      <c r="L252" s="5"/>
      <c r="M252" s="5"/>
      <c r="N252" s="37"/>
      <c r="O252" s="5"/>
      <c r="P252" s="5"/>
      <c r="Q252" s="37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37"/>
      <c r="I253" s="5"/>
      <c r="J253" s="5"/>
      <c r="K253" s="5"/>
      <c r="L253" s="5"/>
      <c r="M253" s="5"/>
      <c r="N253" s="37"/>
      <c r="O253" s="5"/>
      <c r="P253" s="5"/>
      <c r="Q253" s="37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37"/>
      <c r="I254" s="5"/>
      <c r="J254" s="5"/>
      <c r="K254" s="5"/>
      <c r="L254" s="5"/>
      <c r="M254" s="5"/>
      <c r="N254" s="37"/>
      <c r="O254" s="5"/>
      <c r="P254" s="5"/>
      <c r="Q254" s="37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37"/>
      <c r="I255" s="5"/>
      <c r="J255" s="5"/>
      <c r="K255" s="5"/>
      <c r="L255" s="5"/>
      <c r="M255" s="5"/>
      <c r="N255" s="37"/>
      <c r="O255" s="5"/>
      <c r="P255" s="5"/>
      <c r="Q255" s="37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37"/>
      <c r="I256" s="5"/>
      <c r="J256" s="5"/>
      <c r="K256" s="5"/>
      <c r="L256" s="5"/>
      <c r="M256" s="5"/>
      <c r="N256" s="37"/>
      <c r="O256" s="5"/>
      <c r="P256" s="5"/>
      <c r="Q256" s="37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37"/>
      <c r="I257" s="5"/>
      <c r="J257" s="5"/>
      <c r="K257" s="5"/>
      <c r="L257" s="5"/>
      <c r="M257" s="5"/>
      <c r="N257" s="37"/>
      <c r="O257" s="5"/>
      <c r="P257" s="5"/>
      <c r="Q257" s="37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37"/>
      <c r="I258" s="5"/>
      <c r="J258" s="5"/>
      <c r="K258" s="5"/>
      <c r="L258" s="5"/>
      <c r="M258" s="5"/>
      <c r="N258" s="37"/>
      <c r="O258" s="5"/>
      <c r="P258" s="5"/>
      <c r="Q258" s="37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37"/>
      <c r="I259" s="5"/>
      <c r="J259" s="5"/>
      <c r="K259" s="5"/>
      <c r="L259" s="5"/>
      <c r="M259" s="5"/>
      <c r="N259" s="37"/>
      <c r="O259" s="5"/>
      <c r="P259" s="5"/>
      <c r="Q259" s="37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37"/>
      <c r="I260" s="5"/>
      <c r="J260" s="5"/>
      <c r="K260" s="5"/>
      <c r="L260" s="5"/>
      <c r="M260" s="5"/>
      <c r="N260" s="37"/>
      <c r="O260" s="5"/>
      <c r="P260" s="5"/>
      <c r="Q260" s="37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37"/>
      <c r="I261" s="5"/>
      <c r="J261" s="5"/>
      <c r="K261" s="5"/>
      <c r="L261" s="5"/>
      <c r="M261" s="5"/>
      <c r="N261" s="37"/>
      <c r="O261" s="5"/>
      <c r="P261" s="5"/>
      <c r="Q261" s="37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37"/>
      <c r="I262" s="5"/>
      <c r="J262" s="5"/>
      <c r="K262" s="5"/>
      <c r="L262" s="5"/>
      <c r="M262" s="5"/>
      <c r="N262" s="37"/>
      <c r="O262" s="5"/>
      <c r="P262" s="5"/>
      <c r="Q262" s="37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37"/>
      <c r="I263" s="5"/>
      <c r="J263" s="5"/>
      <c r="K263" s="5"/>
      <c r="L263" s="5"/>
      <c r="M263" s="5"/>
      <c r="N263" s="37"/>
      <c r="O263" s="5"/>
      <c r="P263" s="5"/>
      <c r="Q263" s="37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37"/>
      <c r="I264" s="5"/>
      <c r="J264" s="5"/>
      <c r="K264" s="5"/>
      <c r="L264" s="5"/>
      <c r="M264" s="5"/>
      <c r="N264" s="37"/>
      <c r="O264" s="5"/>
      <c r="P264" s="5"/>
      <c r="Q264" s="37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37"/>
      <c r="I265" s="5"/>
      <c r="J265" s="5"/>
      <c r="K265" s="5"/>
      <c r="L265" s="5"/>
      <c r="M265" s="5"/>
      <c r="N265" s="37"/>
      <c r="O265" s="5"/>
      <c r="P265" s="5"/>
      <c r="Q265" s="37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37"/>
      <c r="I266" s="5"/>
      <c r="J266" s="5"/>
      <c r="K266" s="5"/>
      <c r="L266" s="5"/>
      <c r="M266" s="5"/>
      <c r="N266" s="37"/>
      <c r="O266" s="5"/>
      <c r="P266" s="5"/>
      <c r="Q266" s="37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37"/>
      <c r="I267" s="5"/>
      <c r="J267" s="5"/>
      <c r="K267" s="5"/>
      <c r="L267" s="5"/>
      <c r="M267" s="5"/>
      <c r="N267" s="37"/>
      <c r="O267" s="5"/>
      <c r="P267" s="5"/>
      <c r="Q267" s="37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37"/>
      <c r="I268" s="5"/>
      <c r="J268" s="5"/>
      <c r="K268" s="5"/>
      <c r="L268" s="5"/>
      <c r="M268" s="5"/>
      <c r="N268" s="37"/>
      <c r="O268" s="5"/>
      <c r="P268" s="5"/>
      <c r="Q268" s="37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37"/>
      <c r="I269" s="5"/>
      <c r="J269" s="5"/>
      <c r="K269" s="5"/>
      <c r="L269" s="5"/>
      <c r="M269" s="5"/>
      <c r="N269" s="37"/>
      <c r="O269" s="5"/>
      <c r="P269" s="5"/>
      <c r="Q269" s="37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37"/>
      <c r="I270" s="5"/>
      <c r="J270" s="5"/>
      <c r="K270" s="5"/>
      <c r="L270" s="5"/>
      <c r="M270" s="5"/>
      <c r="N270" s="37"/>
      <c r="O270" s="5"/>
      <c r="P270" s="5"/>
      <c r="Q270" s="37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37"/>
      <c r="I271" s="5"/>
      <c r="J271" s="5"/>
      <c r="K271" s="5"/>
      <c r="L271" s="5"/>
      <c r="M271" s="5"/>
      <c r="N271" s="37"/>
      <c r="O271" s="5"/>
      <c r="P271" s="5"/>
      <c r="Q271" s="37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37"/>
      <c r="I272" s="5"/>
      <c r="J272" s="5"/>
      <c r="K272" s="5"/>
      <c r="L272" s="5"/>
      <c r="M272" s="5"/>
      <c r="N272" s="37"/>
      <c r="O272" s="5"/>
      <c r="P272" s="5"/>
      <c r="Q272" s="37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37"/>
      <c r="I273" s="5"/>
      <c r="J273" s="5"/>
      <c r="K273" s="5"/>
      <c r="L273" s="5"/>
      <c r="M273" s="5"/>
      <c r="N273" s="37"/>
      <c r="O273" s="5"/>
      <c r="P273" s="5"/>
      <c r="Q273" s="37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37"/>
      <c r="I274" s="5"/>
      <c r="J274" s="5"/>
      <c r="K274" s="5"/>
      <c r="L274" s="5"/>
      <c r="M274" s="5"/>
      <c r="N274" s="37"/>
      <c r="O274" s="5"/>
      <c r="P274" s="5"/>
      <c r="Q274" s="37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37"/>
      <c r="I275" s="5"/>
      <c r="J275" s="5"/>
      <c r="K275" s="5"/>
      <c r="L275" s="5"/>
      <c r="M275" s="5"/>
      <c r="N275" s="37"/>
      <c r="O275" s="5"/>
      <c r="P275" s="5"/>
      <c r="Q275" s="37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37"/>
      <c r="I276" s="5"/>
      <c r="J276" s="5"/>
      <c r="K276" s="5"/>
      <c r="L276" s="5"/>
      <c r="M276" s="5"/>
      <c r="N276" s="37"/>
      <c r="O276" s="5"/>
      <c r="P276" s="5"/>
      <c r="Q276" s="37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37"/>
      <c r="I277" s="5"/>
      <c r="J277" s="5"/>
      <c r="K277" s="5"/>
      <c r="L277" s="5"/>
      <c r="M277" s="5"/>
      <c r="N277" s="37"/>
      <c r="O277" s="5"/>
      <c r="P277" s="5"/>
      <c r="Q277" s="37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37"/>
      <c r="I278" s="5"/>
      <c r="J278" s="5"/>
      <c r="K278" s="5"/>
      <c r="L278" s="5"/>
      <c r="M278" s="5"/>
      <c r="N278" s="37"/>
      <c r="O278" s="5"/>
      <c r="P278" s="5"/>
      <c r="Q278" s="37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37"/>
      <c r="I279" s="5"/>
      <c r="J279" s="5"/>
      <c r="K279" s="5"/>
      <c r="L279" s="5"/>
      <c r="M279" s="5"/>
      <c r="N279" s="37"/>
      <c r="O279" s="5"/>
      <c r="P279" s="5"/>
      <c r="Q279" s="37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37"/>
      <c r="I280" s="5"/>
      <c r="J280" s="5"/>
      <c r="K280" s="5"/>
      <c r="L280" s="5"/>
      <c r="M280" s="5"/>
      <c r="N280" s="37"/>
      <c r="O280" s="5"/>
      <c r="P280" s="5"/>
      <c r="Q280" s="37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37"/>
      <c r="I281" s="5"/>
      <c r="J281" s="5"/>
      <c r="K281" s="5"/>
      <c r="L281" s="5"/>
      <c r="M281" s="5"/>
      <c r="N281" s="37"/>
      <c r="O281" s="5"/>
      <c r="P281" s="5"/>
      <c r="Q281" s="37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37"/>
      <c r="I282" s="5"/>
      <c r="J282" s="5"/>
      <c r="K282" s="5"/>
      <c r="L282" s="5"/>
      <c r="M282" s="5"/>
      <c r="N282" s="37"/>
      <c r="O282" s="5"/>
      <c r="P282" s="5"/>
      <c r="Q282" s="37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37"/>
      <c r="I283" s="5"/>
      <c r="J283" s="5"/>
      <c r="K283" s="5"/>
      <c r="L283" s="5"/>
      <c r="M283" s="5"/>
      <c r="N283" s="37"/>
      <c r="O283" s="5"/>
      <c r="P283" s="5"/>
      <c r="Q283" s="37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37"/>
      <c r="I284" s="5"/>
      <c r="J284" s="5"/>
      <c r="K284" s="5"/>
      <c r="L284" s="5"/>
      <c r="M284" s="5"/>
      <c r="N284" s="37"/>
      <c r="O284" s="5"/>
      <c r="P284" s="5"/>
      <c r="Q284" s="37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37"/>
      <c r="I285" s="5"/>
      <c r="J285" s="5"/>
      <c r="K285" s="5"/>
      <c r="L285" s="5"/>
      <c r="M285" s="5"/>
      <c r="N285" s="37"/>
      <c r="O285" s="5"/>
      <c r="P285" s="5"/>
      <c r="Q285" s="37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37"/>
      <c r="I286" s="5"/>
      <c r="J286" s="5"/>
      <c r="K286" s="5"/>
      <c r="L286" s="5"/>
      <c r="M286" s="5"/>
      <c r="N286" s="37"/>
      <c r="O286" s="5"/>
      <c r="P286" s="5"/>
      <c r="Q286" s="37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37"/>
      <c r="I287" s="5"/>
      <c r="J287" s="5"/>
      <c r="K287" s="5"/>
      <c r="L287" s="5"/>
      <c r="M287" s="5"/>
      <c r="N287" s="37"/>
      <c r="O287" s="5"/>
      <c r="P287" s="5"/>
      <c r="Q287" s="37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37"/>
      <c r="I288" s="5"/>
      <c r="J288" s="5"/>
      <c r="K288" s="5"/>
      <c r="L288" s="5"/>
      <c r="M288" s="5"/>
      <c r="N288" s="37"/>
      <c r="O288" s="5"/>
      <c r="P288" s="5"/>
      <c r="Q288" s="37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37"/>
      <c r="I289" s="5"/>
      <c r="J289" s="5"/>
      <c r="K289" s="5"/>
      <c r="L289" s="5"/>
      <c r="M289" s="5"/>
      <c r="N289" s="37"/>
      <c r="O289" s="5"/>
      <c r="P289" s="5"/>
      <c r="Q289" s="37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37"/>
      <c r="I290" s="5"/>
      <c r="J290" s="5"/>
      <c r="K290" s="5"/>
      <c r="L290" s="5"/>
      <c r="M290" s="5"/>
      <c r="N290" s="37"/>
      <c r="O290" s="5"/>
      <c r="P290" s="5"/>
      <c r="Q290" s="37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37"/>
      <c r="I291" s="5"/>
      <c r="J291" s="5"/>
      <c r="K291" s="5"/>
      <c r="L291" s="5"/>
      <c r="M291" s="5"/>
      <c r="N291" s="37"/>
      <c r="O291" s="5"/>
      <c r="P291" s="5"/>
      <c r="Q291" s="37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37"/>
      <c r="I292" s="5"/>
      <c r="J292" s="5"/>
      <c r="K292" s="5"/>
      <c r="L292" s="5"/>
      <c r="M292" s="5"/>
      <c r="N292" s="37"/>
      <c r="O292" s="5"/>
      <c r="P292" s="5"/>
      <c r="Q292" s="37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37"/>
      <c r="I293" s="5"/>
      <c r="J293" s="5"/>
      <c r="K293" s="5"/>
      <c r="L293" s="5"/>
      <c r="M293" s="5"/>
      <c r="N293" s="37"/>
      <c r="O293" s="5"/>
      <c r="P293" s="5"/>
      <c r="Q293" s="37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37"/>
      <c r="I294" s="5"/>
      <c r="J294" s="5"/>
      <c r="K294" s="5"/>
      <c r="L294" s="5"/>
      <c r="M294" s="5"/>
      <c r="N294" s="37"/>
      <c r="O294" s="5"/>
      <c r="P294" s="5"/>
      <c r="Q294" s="37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37"/>
      <c r="I295" s="5"/>
      <c r="J295" s="5"/>
      <c r="K295" s="5"/>
      <c r="L295" s="5"/>
      <c r="M295" s="5"/>
      <c r="N295" s="37"/>
      <c r="O295" s="5"/>
      <c r="P295" s="5"/>
      <c r="Q295" s="37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37"/>
      <c r="I296" s="5"/>
      <c r="J296" s="5"/>
      <c r="K296" s="5"/>
      <c r="L296" s="5"/>
      <c r="M296" s="5"/>
      <c r="N296" s="37"/>
      <c r="O296" s="5"/>
      <c r="P296" s="5"/>
      <c r="Q296" s="37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37"/>
      <c r="I297" s="5"/>
      <c r="J297" s="5"/>
      <c r="K297" s="5"/>
      <c r="L297" s="5"/>
      <c r="M297" s="5"/>
      <c r="N297" s="37"/>
      <c r="O297" s="5"/>
      <c r="P297" s="5"/>
      <c r="Q297" s="37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37"/>
      <c r="I298" s="5"/>
      <c r="J298" s="5"/>
      <c r="K298" s="5"/>
      <c r="L298" s="5"/>
      <c r="M298" s="5"/>
      <c r="N298" s="37"/>
      <c r="O298" s="5"/>
      <c r="P298" s="5"/>
      <c r="Q298" s="37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37"/>
      <c r="I299" s="5"/>
      <c r="J299" s="5"/>
      <c r="K299" s="5"/>
      <c r="L299" s="5"/>
      <c r="M299" s="5"/>
      <c r="N299" s="37"/>
      <c r="O299" s="5"/>
      <c r="P299" s="5"/>
      <c r="Q299" s="37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37"/>
      <c r="I300" s="5"/>
      <c r="J300" s="5"/>
      <c r="K300" s="5"/>
      <c r="L300" s="5"/>
      <c r="M300" s="5"/>
      <c r="N300" s="37"/>
      <c r="O300" s="5"/>
      <c r="P300" s="5"/>
      <c r="Q300" s="37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37"/>
      <c r="I301" s="5"/>
      <c r="J301" s="5"/>
      <c r="K301" s="5"/>
      <c r="L301" s="5"/>
      <c r="M301" s="5"/>
      <c r="N301" s="37"/>
      <c r="O301" s="5"/>
      <c r="P301" s="5"/>
      <c r="Q301" s="37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37"/>
      <c r="I302" s="5"/>
      <c r="J302" s="5"/>
      <c r="K302" s="5"/>
      <c r="L302" s="5"/>
      <c r="M302" s="5"/>
      <c r="N302" s="37"/>
      <c r="O302" s="5"/>
      <c r="P302" s="5"/>
      <c r="Q302" s="37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37"/>
      <c r="I303" s="5"/>
      <c r="J303" s="5"/>
      <c r="K303" s="5"/>
      <c r="L303" s="5"/>
      <c r="M303" s="5"/>
      <c r="N303" s="37"/>
      <c r="O303" s="5"/>
      <c r="P303" s="5"/>
      <c r="Q303" s="37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37"/>
      <c r="I304" s="5"/>
      <c r="J304" s="5"/>
      <c r="K304" s="5"/>
      <c r="L304" s="5"/>
      <c r="M304" s="5"/>
      <c r="N304" s="37"/>
      <c r="O304" s="5"/>
      <c r="P304" s="5"/>
      <c r="Q304" s="37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37"/>
      <c r="I305" s="5"/>
      <c r="J305" s="5"/>
      <c r="K305" s="5"/>
      <c r="L305" s="5"/>
      <c r="M305" s="5"/>
      <c r="N305" s="37"/>
      <c r="O305" s="5"/>
      <c r="P305" s="5"/>
      <c r="Q305" s="37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37"/>
      <c r="I306" s="5"/>
      <c r="J306" s="5"/>
      <c r="K306" s="5"/>
      <c r="L306" s="5"/>
      <c r="M306" s="5"/>
      <c r="N306" s="37"/>
      <c r="O306" s="5"/>
      <c r="P306" s="5"/>
      <c r="Q306" s="37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37"/>
      <c r="I307" s="5"/>
      <c r="J307" s="5"/>
      <c r="K307" s="5"/>
      <c r="L307" s="5"/>
      <c r="M307" s="5"/>
      <c r="N307" s="37"/>
      <c r="O307" s="5"/>
      <c r="P307" s="5"/>
      <c r="Q307" s="37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37"/>
      <c r="I308" s="5"/>
      <c r="J308" s="5"/>
      <c r="K308" s="5"/>
      <c r="L308" s="5"/>
      <c r="M308" s="5"/>
      <c r="N308" s="37"/>
      <c r="O308" s="5"/>
      <c r="P308" s="5"/>
      <c r="Q308" s="37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37"/>
      <c r="I309" s="5"/>
      <c r="J309" s="5"/>
      <c r="K309" s="5"/>
      <c r="L309" s="5"/>
      <c r="M309" s="5"/>
      <c r="N309" s="37"/>
      <c r="O309" s="5"/>
      <c r="P309" s="5"/>
      <c r="Q309" s="37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37"/>
      <c r="I310" s="5"/>
      <c r="J310" s="5"/>
      <c r="K310" s="5"/>
      <c r="L310" s="5"/>
      <c r="M310" s="5"/>
      <c r="N310" s="37"/>
      <c r="O310" s="5"/>
      <c r="P310" s="5"/>
      <c r="Q310" s="37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37"/>
      <c r="I311" s="5"/>
      <c r="J311" s="5"/>
      <c r="K311" s="5"/>
      <c r="L311" s="5"/>
      <c r="M311" s="5"/>
      <c r="N311" s="37"/>
      <c r="O311" s="5"/>
      <c r="P311" s="5"/>
      <c r="Q311" s="37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37"/>
      <c r="I312" s="5"/>
      <c r="J312" s="5"/>
      <c r="K312" s="5"/>
      <c r="L312" s="5"/>
      <c r="M312" s="5"/>
      <c r="N312" s="37"/>
      <c r="O312" s="5"/>
      <c r="P312" s="5"/>
      <c r="Q312" s="37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37"/>
      <c r="I313" s="5"/>
      <c r="J313" s="5"/>
      <c r="K313" s="5"/>
      <c r="L313" s="5"/>
      <c r="M313" s="5"/>
      <c r="N313" s="37"/>
      <c r="O313" s="5"/>
      <c r="P313" s="5"/>
      <c r="Q313" s="37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37"/>
      <c r="I314" s="5"/>
      <c r="J314" s="5"/>
      <c r="K314" s="5"/>
      <c r="L314" s="5"/>
      <c r="M314" s="5"/>
      <c r="N314" s="37"/>
      <c r="O314" s="5"/>
      <c r="P314" s="5"/>
      <c r="Q314" s="37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37"/>
      <c r="I315" s="5"/>
      <c r="J315" s="5"/>
      <c r="K315" s="5"/>
      <c r="L315" s="5"/>
      <c r="M315" s="5"/>
      <c r="N315" s="37"/>
      <c r="O315" s="5"/>
      <c r="P315" s="5"/>
      <c r="Q315" s="37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37"/>
      <c r="I316" s="5"/>
      <c r="J316" s="5"/>
      <c r="K316" s="5"/>
      <c r="L316" s="5"/>
      <c r="M316" s="5"/>
      <c r="N316" s="37"/>
      <c r="O316" s="5"/>
      <c r="P316" s="5"/>
      <c r="Q316" s="37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37"/>
      <c r="I317" s="5"/>
      <c r="J317" s="5"/>
      <c r="K317" s="5"/>
      <c r="L317" s="5"/>
      <c r="M317" s="5"/>
      <c r="N317" s="37"/>
      <c r="O317" s="5"/>
      <c r="P317" s="5"/>
      <c r="Q317" s="37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37"/>
      <c r="I318" s="5"/>
      <c r="J318" s="5"/>
      <c r="K318" s="5"/>
      <c r="L318" s="5"/>
      <c r="M318" s="5"/>
      <c r="N318" s="37"/>
      <c r="O318" s="5"/>
      <c r="P318" s="5"/>
      <c r="Q318" s="37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37"/>
      <c r="I319" s="5"/>
      <c r="J319" s="5"/>
      <c r="K319" s="5"/>
      <c r="L319" s="5"/>
      <c r="M319" s="5"/>
      <c r="N319" s="37"/>
      <c r="O319" s="5"/>
      <c r="P319" s="5"/>
      <c r="Q319" s="37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37"/>
      <c r="I320" s="5"/>
      <c r="J320" s="5"/>
      <c r="K320" s="5"/>
      <c r="L320" s="5"/>
      <c r="M320" s="5"/>
      <c r="N320" s="37"/>
      <c r="O320" s="5"/>
      <c r="P320" s="5"/>
      <c r="Q320" s="37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37"/>
      <c r="I321" s="5"/>
      <c r="J321" s="5"/>
      <c r="K321" s="5"/>
      <c r="L321" s="5"/>
      <c r="M321" s="5"/>
      <c r="N321" s="37"/>
      <c r="O321" s="5"/>
      <c r="P321" s="5"/>
      <c r="Q321" s="37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37"/>
      <c r="I322" s="5"/>
      <c r="J322" s="5"/>
      <c r="K322" s="5"/>
      <c r="L322" s="5"/>
      <c r="M322" s="5"/>
      <c r="N322" s="37"/>
      <c r="O322" s="5"/>
      <c r="P322" s="5"/>
      <c r="Q322" s="37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37"/>
      <c r="I323" s="5"/>
      <c r="J323" s="5"/>
      <c r="K323" s="5"/>
      <c r="L323" s="5"/>
      <c r="M323" s="5"/>
      <c r="N323" s="37"/>
      <c r="O323" s="5"/>
      <c r="P323" s="5"/>
      <c r="Q323" s="37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37"/>
      <c r="I324" s="5"/>
      <c r="J324" s="5"/>
      <c r="K324" s="5"/>
      <c r="L324" s="5"/>
      <c r="M324" s="5"/>
      <c r="N324" s="37"/>
      <c r="O324" s="5"/>
      <c r="P324" s="5"/>
      <c r="Q324" s="37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37"/>
      <c r="I325" s="5"/>
      <c r="J325" s="5"/>
      <c r="K325" s="5"/>
      <c r="L325" s="5"/>
      <c r="M325" s="5"/>
      <c r="N325" s="37"/>
      <c r="O325" s="5"/>
      <c r="P325" s="5"/>
      <c r="Q325" s="37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37"/>
      <c r="I326" s="5"/>
      <c r="J326" s="5"/>
      <c r="K326" s="5"/>
      <c r="L326" s="5"/>
      <c r="M326" s="5"/>
      <c r="N326" s="37"/>
      <c r="O326" s="5"/>
      <c r="P326" s="5"/>
      <c r="Q326" s="37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37"/>
      <c r="I327" s="5"/>
      <c r="J327" s="5"/>
      <c r="K327" s="5"/>
      <c r="L327" s="5"/>
      <c r="M327" s="5"/>
      <c r="N327" s="37"/>
      <c r="O327" s="5"/>
      <c r="P327" s="5"/>
      <c r="Q327" s="37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37"/>
      <c r="I328" s="5"/>
      <c r="J328" s="5"/>
      <c r="K328" s="5"/>
      <c r="L328" s="5"/>
      <c r="M328" s="5"/>
      <c r="N328" s="37"/>
      <c r="O328" s="5"/>
      <c r="P328" s="5"/>
      <c r="Q328" s="37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37"/>
      <c r="I329" s="5"/>
      <c r="J329" s="5"/>
      <c r="K329" s="5"/>
      <c r="L329" s="5"/>
      <c r="M329" s="5"/>
      <c r="N329" s="37"/>
      <c r="O329" s="5"/>
      <c r="P329" s="5"/>
      <c r="Q329" s="37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37"/>
      <c r="I330" s="5"/>
      <c r="J330" s="5"/>
      <c r="K330" s="5"/>
      <c r="L330" s="5"/>
      <c r="M330" s="5"/>
      <c r="N330" s="37"/>
      <c r="O330" s="5"/>
      <c r="P330" s="5"/>
      <c r="Q330" s="37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37"/>
      <c r="I331" s="5"/>
      <c r="J331" s="5"/>
      <c r="K331" s="5"/>
      <c r="L331" s="5"/>
      <c r="M331" s="5"/>
      <c r="N331" s="37"/>
      <c r="O331" s="5"/>
      <c r="P331" s="5"/>
      <c r="Q331" s="37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37"/>
      <c r="I332" s="5"/>
      <c r="J332" s="5"/>
      <c r="K332" s="5"/>
      <c r="L332" s="5"/>
      <c r="M332" s="5"/>
      <c r="N332" s="37"/>
      <c r="O332" s="5"/>
      <c r="P332" s="5"/>
      <c r="Q332" s="37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37"/>
      <c r="I333" s="5"/>
      <c r="J333" s="5"/>
      <c r="K333" s="5"/>
      <c r="L333" s="5"/>
      <c r="M333" s="5"/>
      <c r="N333" s="37"/>
      <c r="O333" s="5"/>
      <c r="P333" s="5"/>
      <c r="Q333" s="37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37"/>
      <c r="I334" s="5"/>
      <c r="J334" s="5"/>
      <c r="K334" s="5"/>
      <c r="L334" s="5"/>
      <c r="M334" s="5"/>
      <c r="N334" s="37"/>
      <c r="O334" s="5"/>
      <c r="P334" s="5"/>
      <c r="Q334" s="37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37"/>
      <c r="I335" s="5"/>
      <c r="J335" s="5"/>
      <c r="K335" s="5"/>
      <c r="L335" s="5"/>
      <c r="M335" s="5"/>
      <c r="N335" s="37"/>
      <c r="O335" s="5"/>
      <c r="P335" s="5"/>
      <c r="Q335" s="37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37"/>
      <c r="I336" s="5"/>
      <c r="J336" s="5"/>
      <c r="K336" s="5"/>
      <c r="L336" s="5"/>
      <c r="M336" s="5"/>
      <c r="N336" s="37"/>
      <c r="O336" s="5"/>
      <c r="P336" s="5"/>
      <c r="Q336" s="37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37"/>
      <c r="I337" s="5"/>
      <c r="J337" s="5"/>
      <c r="K337" s="5"/>
      <c r="L337" s="5"/>
      <c r="M337" s="5"/>
      <c r="N337" s="37"/>
      <c r="O337" s="5"/>
      <c r="P337" s="5"/>
      <c r="Q337" s="37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37"/>
      <c r="I338" s="5"/>
      <c r="J338" s="5"/>
      <c r="K338" s="5"/>
      <c r="L338" s="5"/>
      <c r="M338" s="5"/>
      <c r="N338" s="37"/>
      <c r="O338" s="5"/>
      <c r="P338" s="5"/>
      <c r="Q338" s="37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37"/>
      <c r="I339" s="5"/>
      <c r="J339" s="5"/>
      <c r="K339" s="5"/>
      <c r="L339" s="5"/>
      <c r="M339" s="5"/>
      <c r="N339" s="37"/>
      <c r="O339" s="5"/>
      <c r="P339" s="5"/>
      <c r="Q339" s="37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37"/>
      <c r="I340" s="5"/>
      <c r="J340" s="5"/>
      <c r="K340" s="5"/>
      <c r="L340" s="5"/>
      <c r="M340" s="5"/>
      <c r="N340" s="37"/>
      <c r="O340" s="5"/>
      <c r="P340" s="5"/>
      <c r="Q340" s="37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37"/>
      <c r="I341" s="5"/>
      <c r="J341" s="5"/>
      <c r="K341" s="5"/>
      <c r="L341" s="5"/>
      <c r="M341" s="5"/>
      <c r="N341" s="37"/>
      <c r="O341" s="5"/>
      <c r="P341" s="5"/>
      <c r="Q341" s="37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37"/>
      <c r="I342" s="5"/>
      <c r="J342" s="5"/>
      <c r="K342" s="5"/>
      <c r="L342" s="5"/>
      <c r="M342" s="5"/>
      <c r="N342" s="37"/>
      <c r="O342" s="5"/>
      <c r="P342" s="5"/>
      <c r="Q342" s="37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37"/>
      <c r="I343" s="5"/>
      <c r="J343" s="5"/>
      <c r="K343" s="5"/>
      <c r="L343" s="5"/>
      <c r="M343" s="5"/>
      <c r="N343" s="37"/>
      <c r="O343" s="5"/>
      <c r="P343" s="5"/>
      <c r="Q343" s="37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37"/>
      <c r="I344" s="5"/>
      <c r="J344" s="5"/>
      <c r="K344" s="5"/>
      <c r="L344" s="5"/>
      <c r="M344" s="5"/>
      <c r="N344" s="37"/>
      <c r="O344" s="5"/>
      <c r="P344" s="5"/>
      <c r="Q344" s="37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37"/>
      <c r="I345" s="5"/>
      <c r="J345" s="5"/>
      <c r="K345" s="5"/>
      <c r="L345" s="5"/>
      <c r="M345" s="5"/>
      <c r="N345" s="37"/>
      <c r="O345" s="5"/>
      <c r="P345" s="5"/>
      <c r="Q345" s="37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37"/>
      <c r="I346" s="5"/>
      <c r="J346" s="5"/>
      <c r="K346" s="5"/>
      <c r="L346" s="5"/>
      <c r="M346" s="5"/>
      <c r="N346" s="37"/>
      <c r="O346" s="5"/>
      <c r="P346" s="5"/>
      <c r="Q346" s="37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37"/>
      <c r="I347" s="5"/>
      <c r="J347" s="5"/>
      <c r="K347" s="5"/>
      <c r="L347" s="5"/>
      <c r="M347" s="5"/>
      <c r="N347" s="37"/>
      <c r="O347" s="5"/>
      <c r="P347" s="5"/>
      <c r="Q347" s="37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37"/>
      <c r="I348" s="5"/>
      <c r="J348" s="5"/>
      <c r="K348" s="5"/>
      <c r="L348" s="5"/>
      <c r="M348" s="5"/>
      <c r="N348" s="37"/>
      <c r="O348" s="5"/>
      <c r="P348" s="5"/>
      <c r="Q348" s="37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37"/>
      <c r="I349" s="5"/>
      <c r="J349" s="5"/>
      <c r="K349" s="5"/>
      <c r="L349" s="5"/>
      <c r="M349" s="5"/>
      <c r="N349" s="37"/>
      <c r="O349" s="5"/>
      <c r="P349" s="5"/>
      <c r="Q349" s="37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37"/>
      <c r="I350" s="5"/>
      <c r="J350" s="5"/>
      <c r="K350" s="5"/>
      <c r="L350" s="5"/>
      <c r="M350" s="5"/>
      <c r="N350" s="37"/>
      <c r="O350" s="5"/>
      <c r="P350" s="5"/>
      <c r="Q350" s="37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37"/>
      <c r="I351" s="5"/>
      <c r="J351" s="5"/>
      <c r="K351" s="5"/>
      <c r="L351" s="5"/>
      <c r="M351" s="5"/>
      <c r="N351" s="37"/>
      <c r="O351" s="5"/>
      <c r="P351" s="5"/>
      <c r="Q351" s="37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37"/>
      <c r="I352" s="5"/>
      <c r="J352" s="5"/>
      <c r="K352" s="5"/>
      <c r="L352" s="5"/>
      <c r="M352" s="5"/>
      <c r="N352" s="37"/>
      <c r="O352" s="5"/>
      <c r="P352" s="5"/>
      <c r="Q352" s="37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37"/>
      <c r="I353" s="5"/>
      <c r="J353" s="5"/>
      <c r="K353" s="5"/>
      <c r="L353" s="5"/>
      <c r="M353" s="5"/>
      <c r="N353" s="37"/>
      <c r="O353" s="5"/>
      <c r="P353" s="5"/>
      <c r="Q353" s="37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37"/>
      <c r="I354" s="5"/>
      <c r="J354" s="5"/>
      <c r="K354" s="5"/>
      <c r="L354" s="5"/>
      <c r="M354" s="5"/>
      <c r="N354" s="37"/>
      <c r="O354" s="5"/>
      <c r="P354" s="5"/>
      <c r="Q354" s="37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37"/>
      <c r="I355" s="5"/>
      <c r="J355" s="5"/>
      <c r="K355" s="5"/>
      <c r="L355" s="5"/>
      <c r="M355" s="5"/>
      <c r="N355" s="37"/>
      <c r="O355" s="5"/>
      <c r="P355" s="5"/>
      <c r="Q355" s="37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37"/>
      <c r="I356" s="5"/>
      <c r="J356" s="5"/>
      <c r="K356" s="5"/>
      <c r="L356" s="5"/>
      <c r="M356" s="5"/>
      <c r="N356" s="37"/>
      <c r="O356" s="5"/>
      <c r="P356" s="5"/>
      <c r="Q356" s="37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37"/>
      <c r="I357" s="5"/>
      <c r="J357" s="5"/>
      <c r="K357" s="5"/>
      <c r="L357" s="5"/>
      <c r="M357" s="5"/>
      <c r="N357" s="37"/>
      <c r="O357" s="5"/>
      <c r="P357" s="5"/>
      <c r="Q357" s="37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37"/>
      <c r="I358" s="5"/>
      <c r="J358" s="5"/>
      <c r="K358" s="5"/>
      <c r="L358" s="5"/>
      <c r="M358" s="5"/>
      <c r="N358" s="37"/>
      <c r="O358" s="5"/>
      <c r="P358" s="5"/>
      <c r="Q358" s="37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37"/>
      <c r="I359" s="5"/>
      <c r="J359" s="5"/>
      <c r="K359" s="5"/>
      <c r="L359" s="5"/>
      <c r="M359" s="5"/>
      <c r="N359" s="37"/>
      <c r="O359" s="5"/>
      <c r="P359" s="5"/>
      <c r="Q359" s="37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37"/>
      <c r="I360" s="5"/>
      <c r="J360" s="5"/>
      <c r="K360" s="5"/>
      <c r="L360" s="5"/>
      <c r="M360" s="5"/>
      <c r="N360" s="37"/>
      <c r="O360" s="5"/>
      <c r="P360" s="5"/>
      <c r="Q360" s="37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37"/>
      <c r="I361" s="5"/>
      <c r="J361" s="5"/>
      <c r="K361" s="5"/>
      <c r="L361" s="5"/>
      <c r="M361" s="5"/>
      <c r="N361" s="37"/>
      <c r="O361" s="5"/>
      <c r="P361" s="5"/>
      <c r="Q361" s="37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37"/>
      <c r="I362" s="5"/>
      <c r="J362" s="5"/>
      <c r="K362" s="5"/>
      <c r="L362" s="5"/>
      <c r="M362" s="5"/>
      <c r="N362" s="37"/>
      <c r="O362" s="5"/>
      <c r="P362" s="5"/>
      <c r="Q362" s="37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37"/>
      <c r="I363" s="5"/>
      <c r="J363" s="5"/>
      <c r="K363" s="5"/>
      <c r="L363" s="5"/>
      <c r="M363" s="5"/>
      <c r="N363" s="37"/>
      <c r="O363" s="5"/>
      <c r="P363" s="5"/>
      <c r="Q363" s="37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37"/>
      <c r="I364" s="5"/>
      <c r="J364" s="5"/>
      <c r="K364" s="5"/>
      <c r="L364" s="5"/>
      <c r="M364" s="5"/>
      <c r="N364" s="37"/>
      <c r="O364" s="5"/>
      <c r="P364" s="5"/>
      <c r="Q364" s="37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37"/>
      <c r="I365" s="5"/>
      <c r="J365" s="5"/>
      <c r="K365" s="5"/>
      <c r="L365" s="5"/>
      <c r="M365" s="5"/>
      <c r="N365" s="37"/>
      <c r="O365" s="5"/>
      <c r="P365" s="5"/>
      <c r="Q365" s="37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37"/>
      <c r="I366" s="5"/>
      <c r="J366" s="5"/>
      <c r="K366" s="5"/>
      <c r="L366" s="5"/>
      <c r="M366" s="5"/>
      <c r="N366" s="37"/>
      <c r="O366" s="5"/>
      <c r="P366" s="5"/>
      <c r="Q366" s="37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37"/>
      <c r="I367" s="5"/>
      <c r="J367" s="5"/>
      <c r="K367" s="5"/>
      <c r="L367" s="5"/>
      <c r="M367" s="5"/>
      <c r="N367" s="37"/>
      <c r="O367" s="5"/>
      <c r="P367" s="5"/>
      <c r="Q367" s="37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37"/>
      <c r="I368" s="5"/>
      <c r="J368" s="5"/>
      <c r="K368" s="5"/>
      <c r="L368" s="5"/>
      <c r="M368" s="5"/>
      <c r="N368" s="37"/>
      <c r="O368" s="5"/>
      <c r="P368" s="5"/>
      <c r="Q368" s="37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37"/>
      <c r="I369" s="5"/>
      <c r="J369" s="5"/>
      <c r="K369" s="5"/>
      <c r="L369" s="5"/>
      <c r="M369" s="5"/>
      <c r="N369" s="37"/>
      <c r="O369" s="5"/>
      <c r="P369" s="5"/>
      <c r="Q369" s="37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37"/>
      <c r="I370" s="5"/>
      <c r="J370" s="5"/>
      <c r="K370" s="5"/>
      <c r="L370" s="5"/>
      <c r="M370" s="5"/>
      <c r="N370" s="37"/>
      <c r="O370" s="5"/>
      <c r="P370" s="5"/>
      <c r="Q370" s="37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37"/>
      <c r="I371" s="5"/>
      <c r="J371" s="5"/>
      <c r="K371" s="5"/>
      <c r="L371" s="5"/>
      <c r="M371" s="5"/>
      <c r="N371" s="37"/>
      <c r="O371" s="5"/>
      <c r="P371" s="5"/>
      <c r="Q371" s="37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37"/>
      <c r="I372" s="5"/>
      <c r="J372" s="5"/>
      <c r="K372" s="5"/>
      <c r="L372" s="5"/>
      <c r="M372" s="5"/>
      <c r="N372" s="37"/>
      <c r="O372" s="5"/>
      <c r="P372" s="5"/>
      <c r="Q372" s="37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37"/>
      <c r="I373" s="5"/>
      <c r="J373" s="5"/>
      <c r="K373" s="5"/>
      <c r="L373" s="5"/>
      <c r="M373" s="5"/>
      <c r="N373" s="37"/>
      <c r="O373" s="5"/>
      <c r="P373" s="5"/>
      <c r="Q373" s="37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37"/>
      <c r="I374" s="5"/>
      <c r="J374" s="5"/>
      <c r="K374" s="5"/>
      <c r="L374" s="5"/>
      <c r="M374" s="5"/>
      <c r="N374" s="37"/>
      <c r="O374" s="5"/>
      <c r="P374" s="5"/>
      <c r="Q374" s="37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37"/>
      <c r="I375" s="5"/>
      <c r="J375" s="5"/>
      <c r="K375" s="5"/>
      <c r="L375" s="5"/>
      <c r="M375" s="5"/>
      <c r="N375" s="37"/>
      <c r="O375" s="5"/>
      <c r="P375" s="5"/>
      <c r="Q375" s="37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37"/>
      <c r="I376" s="5"/>
      <c r="J376" s="5"/>
      <c r="K376" s="5"/>
      <c r="L376" s="5"/>
      <c r="M376" s="5"/>
      <c r="N376" s="37"/>
      <c r="O376" s="5"/>
      <c r="P376" s="5"/>
      <c r="Q376" s="37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37"/>
      <c r="I377" s="5"/>
      <c r="J377" s="5"/>
      <c r="K377" s="5"/>
      <c r="L377" s="5"/>
      <c r="M377" s="5"/>
      <c r="N377" s="37"/>
      <c r="O377" s="5"/>
      <c r="P377" s="5"/>
      <c r="Q377" s="37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37"/>
      <c r="I378" s="5"/>
      <c r="J378" s="5"/>
      <c r="K378" s="5"/>
      <c r="L378" s="5"/>
      <c r="M378" s="5"/>
      <c r="N378" s="37"/>
      <c r="O378" s="5"/>
      <c r="P378" s="5"/>
      <c r="Q378" s="37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37"/>
      <c r="I379" s="5"/>
      <c r="J379" s="5"/>
      <c r="K379" s="5"/>
      <c r="L379" s="5"/>
      <c r="M379" s="5"/>
      <c r="N379" s="37"/>
      <c r="O379" s="5"/>
      <c r="P379" s="5"/>
      <c r="Q379" s="37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37"/>
      <c r="I380" s="5"/>
      <c r="J380" s="5"/>
      <c r="K380" s="5"/>
      <c r="L380" s="5"/>
      <c r="M380" s="5"/>
      <c r="N380" s="37"/>
      <c r="O380" s="5"/>
      <c r="P380" s="5"/>
      <c r="Q380" s="37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37"/>
      <c r="I381" s="5"/>
      <c r="J381" s="5"/>
      <c r="K381" s="5"/>
      <c r="L381" s="5"/>
      <c r="M381" s="5"/>
      <c r="N381" s="37"/>
      <c r="O381" s="5"/>
      <c r="P381" s="5"/>
      <c r="Q381" s="37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37"/>
      <c r="I382" s="5"/>
      <c r="J382" s="5"/>
      <c r="K382" s="5"/>
      <c r="L382" s="5"/>
      <c r="M382" s="5"/>
      <c r="N382" s="37"/>
      <c r="O382" s="5"/>
      <c r="P382" s="5"/>
      <c r="Q382" s="37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37"/>
      <c r="I383" s="5"/>
      <c r="J383" s="5"/>
      <c r="K383" s="5"/>
      <c r="L383" s="5"/>
      <c r="M383" s="5"/>
      <c r="N383" s="37"/>
      <c r="O383" s="5"/>
      <c r="P383" s="5"/>
      <c r="Q383" s="37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37"/>
      <c r="I384" s="5"/>
      <c r="J384" s="5"/>
      <c r="K384" s="5"/>
      <c r="L384" s="5"/>
      <c r="M384" s="5"/>
      <c r="N384" s="37"/>
      <c r="O384" s="5"/>
      <c r="P384" s="5"/>
      <c r="Q384" s="37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37"/>
      <c r="I385" s="5"/>
      <c r="J385" s="5"/>
      <c r="K385" s="5"/>
      <c r="L385" s="5"/>
      <c r="M385" s="5"/>
      <c r="N385" s="37"/>
      <c r="O385" s="5"/>
      <c r="P385" s="5"/>
      <c r="Q385" s="37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37"/>
      <c r="I386" s="5"/>
      <c r="J386" s="5"/>
      <c r="K386" s="5"/>
      <c r="L386" s="5"/>
      <c r="M386" s="5"/>
      <c r="N386" s="37"/>
      <c r="O386" s="5"/>
      <c r="P386" s="5"/>
      <c r="Q386" s="37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37"/>
      <c r="I387" s="5"/>
      <c r="J387" s="5"/>
      <c r="K387" s="5"/>
      <c r="L387" s="5"/>
      <c r="M387" s="5"/>
      <c r="N387" s="37"/>
      <c r="O387" s="5"/>
      <c r="P387" s="5"/>
      <c r="Q387" s="37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37"/>
      <c r="I388" s="5"/>
      <c r="J388" s="5"/>
      <c r="K388" s="5"/>
      <c r="L388" s="5"/>
      <c r="M388" s="5"/>
      <c r="N388" s="37"/>
      <c r="O388" s="5"/>
      <c r="P388" s="5"/>
      <c r="Q388" s="37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37"/>
      <c r="I389" s="5"/>
      <c r="J389" s="5"/>
      <c r="K389" s="5"/>
      <c r="L389" s="5"/>
      <c r="M389" s="5"/>
      <c r="N389" s="37"/>
      <c r="O389" s="5"/>
      <c r="P389" s="5"/>
      <c r="Q389" s="37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37"/>
      <c r="I390" s="5"/>
      <c r="J390" s="5"/>
      <c r="K390" s="5"/>
      <c r="L390" s="5"/>
      <c r="M390" s="5"/>
      <c r="N390" s="37"/>
      <c r="O390" s="5"/>
      <c r="P390" s="5"/>
      <c r="Q390" s="37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37"/>
      <c r="I391" s="5"/>
      <c r="J391" s="5"/>
      <c r="K391" s="5"/>
      <c r="L391" s="5"/>
      <c r="M391" s="5"/>
      <c r="N391" s="37"/>
      <c r="O391" s="5"/>
      <c r="P391" s="5"/>
      <c r="Q391" s="37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37"/>
      <c r="I392" s="5"/>
      <c r="J392" s="5"/>
      <c r="K392" s="5"/>
      <c r="L392" s="5"/>
      <c r="M392" s="5"/>
      <c r="N392" s="37"/>
      <c r="O392" s="5"/>
      <c r="P392" s="5"/>
      <c r="Q392" s="37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37"/>
      <c r="I393" s="5"/>
      <c r="J393" s="5"/>
      <c r="K393" s="5"/>
      <c r="L393" s="5"/>
      <c r="M393" s="5"/>
      <c r="N393" s="37"/>
      <c r="O393" s="5"/>
      <c r="P393" s="5"/>
      <c r="Q393" s="37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37"/>
      <c r="I394" s="5"/>
      <c r="J394" s="5"/>
      <c r="K394" s="5"/>
      <c r="L394" s="5"/>
      <c r="M394" s="5"/>
      <c r="N394" s="37"/>
      <c r="O394" s="5"/>
      <c r="P394" s="5"/>
      <c r="Q394" s="37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37"/>
      <c r="I395" s="5"/>
      <c r="J395" s="5"/>
      <c r="K395" s="5"/>
      <c r="L395" s="5"/>
      <c r="M395" s="5"/>
      <c r="N395" s="37"/>
      <c r="O395" s="5"/>
      <c r="P395" s="5"/>
      <c r="Q395" s="37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37"/>
      <c r="I396" s="5"/>
      <c r="J396" s="5"/>
      <c r="K396" s="5"/>
      <c r="L396" s="5"/>
      <c r="M396" s="5"/>
      <c r="N396" s="37"/>
      <c r="O396" s="5"/>
      <c r="P396" s="5"/>
      <c r="Q396" s="37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37"/>
      <c r="I397" s="5"/>
      <c r="J397" s="5"/>
      <c r="K397" s="5"/>
      <c r="L397" s="5"/>
      <c r="M397" s="5"/>
      <c r="N397" s="37"/>
      <c r="O397" s="5"/>
      <c r="P397" s="5"/>
      <c r="Q397" s="37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37"/>
      <c r="I398" s="5"/>
      <c r="J398" s="5"/>
      <c r="K398" s="5"/>
      <c r="L398" s="5"/>
      <c r="M398" s="5"/>
      <c r="N398" s="37"/>
      <c r="O398" s="5"/>
      <c r="P398" s="5"/>
      <c r="Q398" s="37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37"/>
      <c r="I399" s="5"/>
      <c r="J399" s="5"/>
      <c r="K399" s="5"/>
      <c r="L399" s="5"/>
      <c r="M399" s="5"/>
      <c r="N399" s="37"/>
      <c r="O399" s="5"/>
      <c r="P399" s="5"/>
      <c r="Q399" s="37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37"/>
      <c r="I400" s="5"/>
      <c r="J400" s="5"/>
      <c r="K400" s="5"/>
      <c r="L400" s="5"/>
      <c r="M400" s="5"/>
      <c r="N400" s="37"/>
      <c r="O400" s="5"/>
      <c r="P400" s="5"/>
      <c r="Q400" s="37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37"/>
      <c r="I401" s="5"/>
      <c r="J401" s="5"/>
      <c r="K401" s="5"/>
      <c r="L401" s="5"/>
      <c r="M401" s="5"/>
      <c r="N401" s="37"/>
      <c r="O401" s="5"/>
      <c r="P401" s="5"/>
      <c r="Q401" s="37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37"/>
      <c r="I402" s="5"/>
      <c r="J402" s="5"/>
      <c r="K402" s="5"/>
      <c r="L402" s="5"/>
      <c r="M402" s="5"/>
      <c r="N402" s="37"/>
      <c r="O402" s="5"/>
      <c r="P402" s="5"/>
      <c r="Q402" s="37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37"/>
      <c r="I403" s="5"/>
      <c r="J403" s="5"/>
      <c r="K403" s="5"/>
      <c r="L403" s="5"/>
      <c r="M403" s="5"/>
      <c r="N403" s="37"/>
      <c r="O403" s="5"/>
      <c r="P403" s="5"/>
      <c r="Q403" s="37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37"/>
      <c r="I404" s="5"/>
      <c r="J404" s="5"/>
      <c r="K404" s="5"/>
      <c r="L404" s="5"/>
      <c r="M404" s="5"/>
      <c r="N404" s="37"/>
      <c r="O404" s="5"/>
      <c r="P404" s="5"/>
      <c r="Q404" s="37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37"/>
      <c r="I405" s="5"/>
      <c r="J405" s="5"/>
      <c r="K405" s="5"/>
      <c r="L405" s="5"/>
      <c r="M405" s="5"/>
      <c r="N405" s="37"/>
      <c r="O405" s="5"/>
      <c r="P405" s="5"/>
      <c r="Q405" s="37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37"/>
      <c r="I406" s="5"/>
      <c r="J406" s="5"/>
      <c r="K406" s="5"/>
      <c r="L406" s="5"/>
      <c r="M406" s="5"/>
      <c r="N406" s="37"/>
      <c r="O406" s="5"/>
      <c r="P406" s="5"/>
      <c r="Q406" s="37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37"/>
      <c r="I407" s="5"/>
      <c r="J407" s="5"/>
      <c r="K407" s="5"/>
      <c r="L407" s="5"/>
      <c r="M407" s="5"/>
      <c r="N407" s="37"/>
      <c r="O407" s="5"/>
      <c r="P407" s="5"/>
      <c r="Q407" s="37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37"/>
      <c r="I408" s="5"/>
      <c r="J408" s="5"/>
      <c r="K408" s="5"/>
      <c r="L408" s="5"/>
      <c r="M408" s="5"/>
      <c r="N408" s="37"/>
      <c r="O408" s="5"/>
      <c r="P408" s="5"/>
      <c r="Q408" s="37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37"/>
      <c r="I409" s="5"/>
      <c r="J409" s="5"/>
      <c r="K409" s="5"/>
      <c r="L409" s="5"/>
      <c r="M409" s="5"/>
      <c r="N409" s="37"/>
      <c r="O409" s="5"/>
      <c r="P409" s="5"/>
      <c r="Q409" s="37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37"/>
      <c r="I410" s="5"/>
      <c r="J410" s="5"/>
      <c r="K410" s="5"/>
      <c r="L410" s="5"/>
      <c r="M410" s="5"/>
      <c r="N410" s="37"/>
      <c r="O410" s="5"/>
      <c r="P410" s="5"/>
      <c r="Q410" s="37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37"/>
      <c r="I411" s="5"/>
      <c r="J411" s="5"/>
      <c r="K411" s="5"/>
      <c r="L411" s="5"/>
      <c r="M411" s="5"/>
      <c r="N411" s="37"/>
      <c r="O411" s="5"/>
      <c r="P411" s="5"/>
      <c r="Q411" s="37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37"/>
      <c r="I412" s="5"/>
      <c r="J412" s="5"/>
      <c r="K412" s="5"/>
      <c r="L412" s="5"/>
      <c r="M412" s="5"/>
      <c r="N412" s="37"/>
      <c r="O412" s="5"/>
      <c r="P412" s="5"/>
      <c r="Q412" s="37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37"/>
      <c r="I413" s="5"/>
      <c r="J413" s="5"/>
      <c r="K413" s="5"/>
      <c r="L413" s="5"/>
      <c r="M413" s="5"/>
      <c r="N413" s="37"/>
      <c r="O413" s="5"/>
      <c r="P413" s="5"/>
      <c r="Q413" s="37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37"/>
      <c r="I414" s="5"/>
      <c r="J414" s="5"/>
      <c r="K414" s="5"/>
      <c r="L414" s="5"/>
      <c r="M414" s="5"/>
      <c r="N414" s="37"/>
      <c r="O414" s="5"/>
      <c r="P414" s="5"/>
      <c r="Q414" s="37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37"/>
      <c r="I415" s="5"/>
      <c r="J415" s="5"/>
      <c r="K415" s="5"/>
      <c r="L415" s="5"/>
      <c r="M415" s="5"/>
      <c r="N415" s="37"/>
      <c r="O415" s="5"/>
      <c r="P415" s="5"/>
      <c r="Q415" s="37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37"/>
      <c r="I416" s="5"/>
      <c r="J416" s="5"/>
      <c r="K416" s="5"/>
      <c r="L416" s="5"/>
      <c r="M416" s="5"/>
      <c r="N416" s="37"/>
      <c r="O416" s="5"/>
      <c r="P416" s="5"/>
      <c r="Q416" s="37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37"/>
      <c r="I417" s="5"/>
      <c r="J417" s="5"/>
      <c r="K417" s="5"/>
      <c r="L417" s="5"/>
      <c r="M417" s="5"/>
      <c r="N417" s="37"/>
      <c r="O417" s="5"/>
      <c r="P417" s="5"/>
      <c r="Q417" s="37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37"/>
      <c r="I418" s="5"/>
      <c r="J418" s="5"/>
      <c r="K418" s="5"/>
      <c r="L418" s="5"/>
      <c r="M418" s="5"/>
      <c r="N418" s="37"/>
      <c r="O418" s="5"/>
      <c r="P418" s="5"/>
      <c r="Q418" s="37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37"/>
      <c r="I419" s="5"/>
      <c r="J419" s="5"/>
      <c r="K419" s="5"/>
      <c r="L419" s="5"/>
      <c r="M419" s="5"/>
      <c r="N419" s="37"/>
      <c r="O419" s="5"/>
      <c r="P419" s="5"/>
      <c r="Q419" s="37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37"/>
      <c r="I420" s="5"/>
      <c r="J420" s="5"/>
      <c r="K420" s="5"/>
      <c r="L420" s="5"/>
      <c r="M420" s="5"/>
      <c r="N420" s="37"/>
      <c r="O420" s="5"/>
      <c r="P420" s="5"/>
      <c r="Q420" s="37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37"/>
      <c r="I421" s="5"/>
      <c r="J421" s="5"/>
      <c r="K421" s="5"/>
      <c r="L421" s="5"/>
      <c r="M421" s="5"/>
      <c r="N421" s="37"/>
      <c r="O421" s="5"/>
      <c r="P421" s="5"/>
      <c r="Q421" s="37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37"/>
      <c r="I422" s="5"/>
      <c r="J422" s="5"/>
      <c r="K422" s="5"/>
      <c r="L422" s="5"/>
      <c r="M422" s="5"/>
      <c r="N422" s="37"/>
      <c r="O422" s="5"/>
      <c r="P422" s="5"/>
      <c r="Q422" s="37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37"/>
      <c r="I423" s="5"/>
      <c r="J423" s="5"/>
      <c r="K423" s="5"/>
      <c r="L423" s="5"/>
      <c r="M423" s="5"/>
      <c r="N423" s="37"/>
      <c r="O423" s="5"/>
      <c r="P423" s="5"/>
      <c r="Q423" s="37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37"/>
      <c r="I424" s="5"/>
      <c r="J424" s="5"/>
      <c r="K424" s="5"/>
      <c r="L424" s="5"/>
      <c r="M424" s="5"/>
      <c r="N424" s="37"/>
      <c r="O424" s="5"/>
      <c r="P424" s="5"/>
      <c r="Q424" s="37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37"/>
      <c r="I425" s="5"/>
      <c r="J425" s="5"/>
      <c r="K425" s="5"/>
      <c r="L425" s="5"/>
      <c r="M425" s="5"/>
      <c r="N425" s="37"/>
      <c r="O425" s="5"/>
      <c r="P425" s="5"/>
      <c r="Q425" s="37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37"/>
      <c r="I426" s="5"/>
      <c r="J426" s="5"/>
      <c r="K426" s="5"/>
      <c r="L426" s="5"/>
      <c r="M426" s="5"/>
      <c r="N426" s="37"/>
      <c r="O426" s="5"/>
      <c r="P426" s="5"/>
      <c r="Q426" s="37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37"/>
      <c r="I427" s="5"/>
      <c r="J427" s="5"/>
      <c r="K427" s="5"/>
      <c r="L427" s="5"/>
      <c r="M427" s="5"/>
      <c r="N427" s="37"/>
      <c r="O427" s="5"/>
      <c r="P427" s="5"/>
      <c r="Q427" s="37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37"/>
      <c r="I428" s="5"/>
      <c r="J428" s="5"/>
      <c r="K428" s="5"/>
      <c r="L428" s="5"/>
      <c r="M428" s="5"/>
      <c r="N428" s="37"/>
      <c r="O428" s="5"/>
      <c r="P428" s="5"/>
      <c r="Q428" s="37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37"/>
      <c r="I429" s="5"/>
      <c r="J429" s="5"/>
      <c r="K429" s="5"/>
      <c r="L429" s="5"/>
      <c r="M429" s="5"/>
      <c r="N429" s="37"/>
      <c r="O429" s="5"/>
      <c r="P429" s="5"/>
      <c r="Q429" s="37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37"/>
      <c r="I430" s="5"/>
      <c r="J430" s="5"/>
      <c r="K430" s="5"/>
      <c r="L430" s="5"/>
      <c r="M430" s="5"/>
      <c r="N430" s="37"/>
      <c r="O430" s="5"/>
      <c r="P430" s="5"/>
      <c r="Q430" s="37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37"/>
      <c r="I431" s="5"/>
      <c r="J431" s="5"/>
      <c r="K431" s="5"/>
      <c r="L431" s="5"/>
      <c r="M431" s="5"/>
      <c r="N431" s="37"/>
      <c r="O431" s="5"/>
      <c r="P431" s="5"/>
      <c r="Q431" s="37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37"/>
      <c r="I432" s="5"/>
      <c r="J432" s="5"/>
      <c r="K432" s="5"/>
      <c r="L432" s="5"/>
      <c r="M432" s="5"/>
      <c r="N432" s="37"/>
      <c r="O432" s="5"/>
      <c r="P432" s="5"/>
      <c r="Q432" s="37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37"/>
      <c r="I433" s="5"/>
      <c r="J433" s="5"/>
      <c r="K433" s="5"/>
      <c r="L433" s="5"/>
      <c r="M433" s="5"/>
      <c r="N433" s="37"/>
      <c r="O433" s="5"/>
      <c r="P433" s="5"/>
      <c r="Q433" s="37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37"/>
      <c r="I434" s="5"/>
      <c r="J434" s="5"/>
      <c r="K434" s="5"/>
      <c r="L434" s="5"/>
      <c r="M434" s="5"/>
      <c r="N434" s="37"/>
      <c r="O434" s="5"/>
      <c r="P434" s="5"/>
      <c r="Q434" s="37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37"/>
      <c r="I435" s="5"/>
      <c r="J435" s="5"/>
      <c r="K435" s="5"/>
      <c r="L435" s="5"/>
      <c r="M435" s="5"/>
      <c r="N435" s="37"/>
      <c r="O435" s="5"/>
      <c r="P435" s="5"/>
      <c r="Q435" s="37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37"/>
      <c r="I436" s="5"/>
      <c r="J436" s="5"/>
      <c r="K436" s="5"/>
      <c r="L436" s="5"/>
      <c r="M436" s="5"/>
      <c r="N436" s="37"/>
      <c r="O436" s="5"/>
      <c r="P436" s="5"/>
      <c r="Q436" s="37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37"/>
      <c r="I437" s="5"/>
      <c r="J437" s="5"/>
      <c r="K437" s="5"/>
      <c r="L437" s="5"/>
      <c r="M437" s="5"/>
      <c r="N437" s="37"/>
      <c r="O437" s="5"/>
      <c r="P437" s="5"/>
      <c r="Q437" s="37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37"/>
      <c r="I438" s="5"/>
      <c r="J438" s="5"/>
      <c r="K438" s="5"/>
      <c r="L438" s="5"/>
      <c r="M438" s="5"/>
      <c r="N438" s="37"/>
      <c r="O438" s="5"/>
      <c r="P438" s="5"/>
      <c r="Q438" s="37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37"/>
      <c r="I439" s="5"/>
      <c r="J439" s="5"/>
      <c r="K439" s="5"/>
      <c r="L439" s="5"/>
      <c r="M439" s="5"/>
      <c r="N439" s="37"/>
      <c r="O439" s="5"/>
      <c r="P439" s="5"/>
      <c r="Q439" s="37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37"/>
      <c r="I440" s="5"/>
      <c r="J440" s="5"/>
      <c r="K440" s="5"/>
      <c r="L440" s="5"/>
      <c r="M440" s="5"/>
      <c r="N440" s="37"/>
      <c r="O440" s="5"/>
      <c r="P440" s="5"/>
      <c r="Q440" s="37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37"/>
      <c r="I441" s="5"/>
      <c r="J441" s="5"/>
      <c r="K441" s="5"/>
      <c r="L441" s="5"/>
      <c r="M441" s="5"/>
      <c r="N441" s="37"/>
      <c r="O441" s="5"/>
      <c r="P441" s="5"/>
      <c r="Q441" s="37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37"/>
      <c r="I442" s="5"/>
      <c r="J442" s="5"/>
      <c r="K442" s="5"/>
      <c r="L442" s="5"/>
      <c r="M442" s="5"/>
      <c r="N442" s="37"/>
      <c r="O442" s="5"/>
      <c r="P442" s="5"/>
      <c r="Q442" s="37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37"/>
      <c r="I443" s="5"/>
      <c r="J443" s="5"/>
      <c r="K443" s="5"/>
      <c r="L443" s="5"/>
      <c r="M443" s="5"/>
      <c r="N443" s="37"/>
      <c r="O443" s="5"/>
      <c r="P443" s="5"/>
      <c r="Q443" s="37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37"/>
      <c r="I444" s="5"/>
      <c r="J444" s="5"/>
      <c r="K444" s="5"/>
      <c r="L444" s="5"/>
      <c r="M444" s="5"/>
      <c r="N444" s="37"/>
      <c r="O444" s="5"/>
      <c r="P444" s="5"/>
      <c r="Q444" s="37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37"/>
      <c r="I445" s="5"/>
      <c r="J445" s="5"/>
      <c r="K445" s="5"/>
      <c r="L445" s="5"/>
      <c r="M445" s="5"/>
      <c r="N445" s="37"/>
      <c r="O445" s="5"/>
      <c r="P445" s="5"/>
      <c r="Q445" s="37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37"/>
      <c r="I446" s="5"/>
      <c r="J446" s="5"/>
      <c r="K446" s="5"/>
      <c r="L446" s="5"/>
      <c r="M446" s="5"/>
      <c r="N446" s="37"/>
      <c r="O446" s="5"/>
      <c r="P446" s="5"/>
      <c r="Q446" s="37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37"/>
      <c r="I447" s="5"/>
      <c r="J447" s="5"/>
      <c r="K447" s="5"/>
      <c r="L447" s="5"/>
      <c r="M447" s="5"/>
      <c r="N447" s="37"/>
      <c r="O447" s="5"/>
      <c r="P447" s="5"/>
      <c r="Q447" s="37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37"/>
      <c r="I448" s="5"/>
      <c r="J448" s="5"/>
      <c r="K448" s="5"/>
      <c r="L448" s="5"/>
      <c r="M448" s="5"/>
      <c r="N448" s="37"/>
      <c r="O448" s="5"/>
      <c r="P448" s="5"/>
      <c r="Q448" s="37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37"/>
      <c r="I449" s="5"/>
      <c r="J449" s="5"/>
      <c r="K449" s="5"/>
      <c r="L449" s="5"/>
      <c r="M449" s="5"/>
      <c r="N449" s="37"/>
      <c r="O449" s="5"/>
      <c r="P449" s="5"/>
      <c r="Q449" s="37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37"/>
      <c r="I450" s="5"/>
      <c r="J450" s="5"/>
      <c r="K450" s="5"/>
      <c r="L450" s="5"/>
      <c r="M450" s="5"/>
      <c r="N450" s="37"/>
      <c r="O450" s="5"/>
      <c r="P450" s="5"/>
      <c r="Q450" s="37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37"/>
      <c r="I451" s="5"/>
      <c r="J451" s="5"/>
      <c r="K451" s="5"/>
      <c r="L451" s="5"/>
      <c r="M451" s="5"/>
      <c r="N451" s="37"/>
      <c r="O451" s="5"/>
      <c r="P451" s="5"/>
      <c r="Q451" s="37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37"/>
      <c r="I452" s="5"/>
      <c r="J452" s="5"/>
      <c r="K452" s="5"/>
      <c r="L452" s="5"/>
      <c r="M452" s="5"/>
      <c r="N452" s="37"/>
      <c r="O452" s="5"/>
      <c r="P452" s="5"/>
      <c r="Q452" s="37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37"/>
      <c r="I453" s="5"/>
      <c r="J453" s="5"/>
      <c r="K453" s="5"/>
      <c r="L453" s="5"/>
      <c r="M453" s="5"/>
      <c r="N453" s="37"/>
      <c r="O453" s="5"/>
      <c r="P453" s="5"/>
      <c r="Q453" s="37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37"/>
      <c r="I454" s="5"/>
      <c r="J454" s="5"/>
      <c r="K454" s="5"/>
      <c r="L454" s="5"/>
      <c r="M454" s="5"/>
      <c r="N454" s="37"/>
      <c r="O454" s="5"/>
      <c r="P454" s="5"/>
      <c r="Q454" s="37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37"/>
      <c r="I455" s="5"/>
      <c r="J455" s="5"/>
      <c r="K455" s="5"/>
      <c r="L455" s="5"/>
      <c r="M455" s="5"/>
      <c r="N455" s="37"/>
      <c r="O455" s="5"/>
      <c r="P455" s="5"/>
      <c r="Q455" s="37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37"/>
      <c r="I456" s="5"/>
      <c r="J456" s="5"/>
      <c r="K456" s="5"/>
      <c r="L456" s="5"/>
      <c r="M456" s="5"/>
      <c r="N456" s="37"/>
      <c r="O456" s="5"/>
      <c r="P456" s="5"/>
      <c r="Q456" s="37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37"/>
      <c r="I457" s="5"/>
      <c r="J457" s="5"/>
      <c r="K457" s="5"/>
      <c r="L457" s="5"/>
      <c r="M457" s="5"/>
      <c r="N457" s="37"/>
      <c r="O457" s="5"/>
      <c r="P457" s="5"/>
      <c r="Q457" s="37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37"/>
      <c r="I458" s="5"/>
      <c r="J458" s="5"/>
      <c r="K458" s="5"/>
      <c r="L458" s="5"/>
      <c r="M458" s="5"/>
      <c r="N458" s="37"/>
      <c r="O458" s="5"/>
      <c r="P458" s="5"/>
      <c r="Q458" s="37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37"/>
      <c r="I459" s="5"/>
      <c r="J459" s="5"/>
      <c r="K459" s="5"/>
      <c r="L459" s="5"/>
      <c r="M459" s="5"/>
      <c r="N459" s="37"/>
      <c r="O459" s="5"/>
      <c r="P459" s="5"/>
      <c r="Q459" s="37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37"/>
      <c r="I460" s="5"/>
      <c r="J460" s="5"/>
      <c r="K460" s="5"/>
      <c r="L460" s="5"/>
      <c r="M460" s="5"/>
      <c r="N460" s="37"/>
      <c r="O460" s="5"/>
      <c r="P460" s="5"/>
      <c r="Q460" s="37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37"/>
      <c r="I461" s="5"/>
      <c r="J461" s="5"/>
      <c r="K461" s="5"/>
      <c r="L461" s="5"/>
      <c r="M461" s="5"/>
      <c r="N461" s="37"/>
      <c r="O461" s="5"/>
      <c r="P461" s="5"/>
      <c r="Q461" s="37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37"/>
      <c r="I462" s="5"/>
      <c r="J462" s="5"/>
      <c r="K462" s="5"/>
      <c r="L462" s="5"/>
      <c r="M462" s="5"/>
      <c r="N462" s="37"/>
      <c r="O462" s="5"/>
      <c r="P462" s="5"/>
      <c r="Q462" s="37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37"/>
      <c r="I463" s="5"/>
      <c r="J463" s="5"/>
      <c r="K463" s="5"/>
      <c r="L463" s="5"/>
      <c r="M463" s="5"/>
      <c r="N463" s="37"/>
      <c r="O463" s="5"/>
      <c r="P463" s="5"/>
      <c r="Q463" s="37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37"/>
      <c r="I464" s="5"/>
      <c r="J464" s="5"/>
      <c r="K464" s="5"/>
      <c r="L464" s="5"/>
      <c r="M464" s="5"/>
      <c r="N464" s="37"/>
      <c r="O464" s="5"/>
      <c r="P464" s="5"/>
      <c r="Q464" s="37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37"/>
      <c r="I465" s="5"/>
      <c r="J465" s="5"/>
      <c r="K465" s="5"/>
      <c r="L465" s="5"/>
      <c r="M465" s="5"/>
      <c r="N465" s="37"/>
      <c r="O465" s="5"/>
      <c r="P465" s="5"/>
      <c r="Q465" s="37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37"/>
      <c r="I466" s="5"/>
      <c r="J466" s="5"/>
      <c r="K466" s="5"/>
      <c r="L466" s="5"/>
      <c r="M466" s="5"/>
      <c r="N466" s="37"/>
      <c r="O466" s="5"/>
      <c r="P466" s="5"/>
      <c r="Q466" s="37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37"/>
      <c r="I467" s="5"/>
      <c r="J467" s="5"/>
      <c r="K467" s="5"/>
      <c r="L467" s="5"/>
      <c r="M467" s="5"/>
      <c r="N467" s="37"/>
      <c r="O467" s="5"/>
      <c r="P467" s="5"/>
      <c r="Q467" s="37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37"/>
      <c r="I468" s="5"/>
      <c r="J468" s="5"/>
      <c r="K468" s="5"/>
      <c r="L468" s="5"/>
      <c r="M468" s="5"/>
      <c r="N468" s="37"/>
      <c r="O468" s="5"/>
      <c r="P468" s="5"/>
      <c r="Q468" s="37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37"/>
      <c r="I469" s="5"/>
      <c r="J469" s="5"/>
      <c r="K469" s="5"/>
      <c r="L469" s="5"/>
      <c r="M469" s="5"/>
      <c r="N469" s="37"/>
      <c r="O469" s="5"/>
      <c r="P469" s="5"/>
      <c r="Q469" s="37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37"/>
      <c r="I470" s="5"/>
      <c r="J470" s="5"/>
      <c r="K470" s="5"/>
      <c r="L470" s="5"/>
      <c r="M470" s="5"/>
      <c r="N470" s="37"/>
      <c r="O470" s="5"/>
      <c r="P470" s="5"/>
      <c r="Q470" s="37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37"/>
      <c r="I471" s="5"/>
      <c r="J471" s="5"/>
      <c r="K471" s="5"/>
      <c r="L471" s="5"/>
      <c r="M471" s="5"/>
      <c r="N471" s="37"/>
      <c r="O471" s="5"/>
      <c r="P471" s="5"/>
      <c r="Q471" s="37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37"/>
      <c r="I472" s="5"/>
      <c r="J472" s="5"/>
      <c r="K472" s="5"/>
      <c r="L472" s="5"/>
      <c r="M472" s="5"/>
      <c r="N472" s="37"/>
      <c r="O472" s="5"/>
      <c r="P472" s="5"/>
      <c r="Q472" s="37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37"/>
      <c r="I473" s="5"/>
      <c r="J473" s="5"/>
      <c r="K473" s="5"/>
      <c r="L473" s="5"/>
      <c r="M473" s="5"/>
      <c r="N473" s="37"/>
      <c r="O473" s="5"/>
      <c r="P473" s="5"/>
      <c r="Q473" s="37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37"/>
      <c r="I474" s="5"/>
      <c r="J474" s="5"/>
      <c r="K474" s="5"/>
      <c r="L474" s="5"/>
      <c r="M474" s="5"/>
      <c r="N474" s="37"/>
      <c r="O474" s="5"/>
      <c r="P474" s="5"/>
      <c r="Q474" s="37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37"/>
      <c r="I475" s="5"/>
      <c r="J475" s="5"/>
      <c r="K475" s="5"/>
      <c r="L475" s="5"/>
      <c r="M475" s="5"/>
      <c r="N475" s="37"/>
      <c r="O475" s="5"/>
      <c r="P475" s="5"/>
      <c r="Q475" s="37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37"/>
      <c r="I476" s="5"/>
      <c r="J476" s="5"/>
      <c r="K476" s="5"/>
      <c r="L476" s="5"/>
      <c r="M476" s="5"/>
      <c r="N476" s="37"/>
      <c r="O476" s="5"/>
      <c r="P476" s="5"/>
      <c r="Q476" s="37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37"/>
      <c r="I477" s="5"/>
      <c r="J477" s="5"/>
      <c r="K477" s="5"/>
      <c r="L477" s="5"/>
      <c r="M477" s="5"/>
      <c r="N477" s="37"/>
      <c r="O477" s="5"/>
      <c r="P477" s="5"/>
      <c r="Q477" s="37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37"/>
      <c r="I478" s="5"/>
      <c r="J478" s="5"/>
      <c r="K478" s="5"/>
      <c r="L478" s="5"/>
      <c r="M478" s="5"/>
      <c r="N478" s="37"/>
      <c r="O478" s="5"/>
      <c r="P478" s="5"/>
      <c r="Q478" s="37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37"/>
      <c r="I479" s="5"/>
      <c r="J479" s="5"/>
      <c r="K479" s="5"/>
      <c r="L479" s="5"/>
      <c r="M479" s="5"/>
      <c r="N479" s="37"/>
      <c r="O479" s="5"/>
      <c r="P479" s="5"/>
      <c r="Q479" s="37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37"/>
      <c r="I480" s="5"/>
      <c r="J480" s="5"/>
      <c r="K480" s="5"/>
      <c r="L480" s="5"/>
      <c r="M480" s="5"/>
      <c r="N480" s="37"/>
      <c r="O480" s="5"/>
      <c r="P480" s="5"/>
      <c r="Q480" s="37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37"/>
      <c r="I481" s="5"/>
      <c r="J481" s="5"/>
      <c r="K481" s="5"/>
      <c r="L481" s="5"/>
      <c r="M481" s="5"/>
      <c r="N481" s="37"/>
      <c r="O481" s="5"/>
      <c r="P481" s="5"/>
      <c r="Q481" s="37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37"/>
      <c r="I482" s="5"/>
      <c r="J482" s="5"/>
      <c r="K482" s="5"/>
      <c r="L482" s="5"/>
      <c r="M482" s="5"/>
      <c r="N482" s="37"/>
      <c r="O482" s="5"/>
      <c r="P482" s="5"/>
      <c r="Q482" s="37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37"/>
      <c r="I483" s="5"/>
      <c r="J483" s="5"/>
      <c r="K483" s="5"/>
      <c r="L483" s="5"/>
      <c r="M483" s="5"/>
      <c r="N483" s="37"/>
      <c r="O483" s="5"/>
      <c r="P483" s="5"/>
      <c r="Q483" s="37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37"/>
      <c r="I484" s="5"/>
      <c r="J484" s="5"/>
      <c r="K484" s="5"/>
      <c r="L484" s="5"/>
      <c r="M484" s="5"/>
      <c r="N484" s="37"/>
      <c r="O484" s="5"/>
      <c r="P484" s="5"/>
      <c r="Q484" s="37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37"/>
      <c r="I485" s="5"/>
      <c r="J485" s="5"/>
      <c r="K485" s="5"/>
      <c r="L485" s="5"/>
      <c r="M485" s="5"/>
      <c r="N485" s="37"/>
      <c r="O485" s="5"/>
      <c r="P485" s="5"/>
      <c r="Q485" s="37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37"/>
      <c r="I486" s="5"/>
      <c r="J486" s="5"/>
      <c r="K486" s="5"/>
      <c r="L486" s="5"/>
      <c r="M486" s="5"/>
      <c r="N486" s="37"/>
      <c r="O486" s="5"/>
      <c r="P486" s="5"/>
      <c r="Q486" s="37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37"/>
      <c r="I487" s="5"/>
      <c r="J487" s="5"/>
      <c r="K487" s="5"/>
      <c r="L487" s="5"/>
      <c r="M487" s="5"/>
      <c r="N487" s="37"/>
      <c r="O487" s="5"/>
      <c r="P487" s="5"/>
      <c r="Q487" s="37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37"/>
      <c r="I488" s="5"/>
      <c r="J488" s="5"/>
      <c r="K488" s="5"/>
      <c r="L488" s="5"/>
      <c r="M488" s="5"/>
      <c r="N488" s="37"/>
      <c r="O488" s="5"/>
      <c r="P488" s="5"/>
      <c r="Q488" s="37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37"/>
      <c r="I489" s="5"/>
      <c r="J489" s="5"/>
      <c r="K489" s="5"/>
      <c r="L489" s="5"/>
      <c r="M489" s="5"/>
      <c r="N489" s="37"/>
      <c r="O489" s="5"/>
      <c r="P489" s="5"/>
      <c r="Q489" s="37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37"/>
      <c r="I490" s="5"/>
      <c r="J490" s="5"/>
      <c r="K490" s="5"/>
      <c r="L490" s="5"/>
      <c r="M490" s="5"/>
      <c r="N490" s="37"/>
      <c r="O490" s="5"/>
      <c r="P490" s="5"/>
      <c r="Q490" s="37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37"/>
      <c r="I491" s="5"/>
      <c r="J491" s="5"/>
      <c r="K491" s="5"/>
      <c r="L491" s="5"/>
      <c r="M491" s="5"/>
      <c r="N491" s="37"/>
      <c r="O491" s="5"/>
      <c r="P491" s="5"/>
      <c r="Q491" s="37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37"/>
      <c r="I492" s="5"/>
      <c r="J492" s="5"/>
      <c r="K492" s="5"/>
      <c r="L492" s="5"/>
      <c r="M492" s="5"/>
      <c r="N492" s="37"/>
      <c r="O492" s="5"/>
      <c r="P492" s="5"/>
      <c r="Q492" s="37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37"/>
      <c r="I493" s="5"/>
      <c r="J493" s="5"/>
      <c r="K493" s="5"/>
      <c r="L493" s="5"/>
      <c r="M493" s="5"/>
      <c r="N493" s="37"/>
      <c r="O493" s="5"/>
      <c r="P493" s="5"/>
      <c r="Q493" s="37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37"/>
      <c r="I494" s="5"/>
      <c r="J494" s="5"/>
      <c r="K494" s="5"/>
      <c r="L494" s="5"/>
      <c r="M494" s="5"/>
      <c r="N494" s="37"/>
      <c r="O494" s="5"/>
      <c r="P494" s="5"/>
      <c r="Q494" s="37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37"/>
      <c r="I495" s="5"/>
      <c r="J495" s="5"/>
      <c r="K495" s="5"/>
      <c r="L495" s="5"/>
      <c r="M495" s="5"/>
      <c r="N495" s="37"/>
      <c r="O495" s="5"/>
      <c r="P495" s="5"/>
      <c r="Q495" s="37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37"/>
      <c r="I496" s="5"/>
      <c r="J496" s="5"/>
      <c r="K496" s="5"/>
      <c r="L496" s="5"/>
      <c r="M496" s="5"/>
      <c r="N496" s="37"/>
      <c r="O496" s="5"/>
      <c r="P496" s="5"/>
      <c r="Q496" s="37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37"/>
      <c r="I497" s="5"/>
      <c r="J497" s="5"/>
      <c r="K497" s="5"/>
      <c r="L497" s="5"/>
      <c r="M497" s="5"/>
      <c r="N497" s="37"/>
      <c r="O497" s="5"/>
      <c r="P497" s="5"/>
      <c r="Q497" s="37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37"/>
      <c r="I498" s="5"/>
      <c r="J498" s="5"/>
      <c r="K498" s="5"/>
      <c r="L498" s="5"/>
      <c r="M498" s="5"/>
      <c r="N498" s="37"/>
      <c r="O498" s="5"/>
      <c r="P498" s="5"/>
      <c r="Q498" s="37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37"/>
      <c r="I499" s="5"/>
      <c r="J499" s="5"/>
      <c r="K499" s="5"/>
      <c r="L499" s="5"/>
      <c r="M499" s="5"/>
      <c r="N499" s="37"/>
      <c r="O499" s="5"/>
      <c r="P499" s="5"/>
      <c r="Q499" s="37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37"/>
      <c r="I500" s="5"/>
      <c r="J500" s="5"/>
      <c r="K500" s="5"/>
      <c r="L500" s="5"/>
      <c r="M500" s="5"/>
      <c r="N500" s="37"/>
      <c r="O500" s="5"/>
      <c r="P500" s="5"/>
      <c r="Q500" s="37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37"/>
      <c r="I501" s="5"/>
      <c r="J501" s="5"/>
      <c r="K501" s="5"/>
      <c r="L501" s="5"/>
      <c r="M501" s="5"/>
      <c r="N501" s="37"/>
      <c r="O501" s="5"/>
      <c r="P501" s="5"/>
      <c r="Q501" s="37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37"/>
      <c r="I502" s="5"/>
      <c r="J502" s="5"/>
      <c r="K502" s="5"/>
      <c r="L502" s="5"/>
      <c r="M502" s="5"/>
      <c r="N502" s="37"/>
      <c r="O502" s="5"/>
      <c r="P502" s="5"/>
      <c r="Q502" s="37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37"/>
      <c r="I503" s="5"/>
      <c r="J503" s="5"/>
      <c r="K503" s="5"/>
      <c r="L503" s="5"/>
      <c r="M503" s="5"/>
      <c r="N503" s="37"/>
      <c r="O503" s="5"/>
      <c r="P503" s="5"/>
      <c r="Q503" s="37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37"/>
      <c r="I504" s="5"/>
      <c r="J504" s="5"/>
      <c r="K504" s="5"/>
      <c r="L504" s="5"/>
      <c r="M504" s="5"/>
      <c r="N504" s="37"/>
      <c r="O504" s="5"/>
      <c r="P504" s="5"/>
      <c r="Q504" s="37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37"/>
      <c r="I505" s="5"/>
      <c r="J505" s="5"/>
      <c r="K505" s="5"/>
      <c r="L505" s="5"/>
      <c r="M505" s="5"/>
      <c r="N505" s="37"/>
      <c r="O505" s="5"/>
      <c r="P505" s="5"/>
      <c r="Q505" s="37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37"/>
      <c r="I506" s="5"/>
      <c r="J506" s="5"/>
      <c r="K506" s="5"/>
      <c r="L506" s="5"/>
      <c r="M506" s="5"/>
      <c r="N506" s="37"/>
      <c r="O506" s="5"/>
      <c r="P506" s="5"/>
      <c r="Q506" s="37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37"/>
      <c r="I507" s="5"/>
      <c r="J507" s="5"/>
      <c r="K507" s="5"/>
      <c r="L507" s="5"/>
      <c r="M507" s="5"/>
      <c r="N507" s="37"/>
      <c r="O507" s="5"/>
      <c r="P507" s="5"/>
      <c r="Q507" s="37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37"/>
      <c r="I508" s="5"/>
      <c r="J508" s="5"/>
      <c r="K508" s="5"/>
      <c r="L508" s="5"/>
      <c r="M508" s="5"/>
      <c r="N508" s="37"/>
      <c r="O508" s="5"/>
      <c r="P508" s="5"/>
      <c r="Q508" s="37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37"/>
      <c r="I509" s="5"/>
      <c r="J509" s="5"/>
      <c r="K509" s="5"/>
      <c r="L509" s="5"/>
      <c r="M509" s="5"/>
      <c r="N509" s="37"/>
      <c r="O509" s="5"/>
      <c r="P509" s="5"/>
      <c r="Q509" s="37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37"/>
      <c r="I510" s="5"/>
      <c r="J510" s="5"/>
      <c r="K510" s="5"/>
      <c r="L510" s="5"/>
      <c r="M510" s="5"/>
      <c r="N510" s="37"/>
      <c r="O510" s="5"/>
      <c r="P510" s="5"/>
      <c r="Q510" s="37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37"/>
      <c r="I511" s="5"/>
      <c r="J511" s="5"/>
      <c r="K511" s="5"/>
      <c r="L511" s="5"/>
      <c r="M511" s="5"/>
      <c r="N511" s="37"/>
      <c r="O511" s="5"/>
      <c r="P511" s="5"/>
      <c r="Q511" s="37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37"/>
      <c r="I512" s="5"/>
      <c r="J512" s="5"/>
      <c r="K512" s="5"/>
      <c r="L512" s="5"/>
      <c r="M512" s="5"/>
      <c r="N512" s="37"/>
      <c r="O512" s="5"/>
      <c r="P512" s="5"/>
      <c r="Q512" s="37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37"/>
      <c r="I513" s="5"/>
      <c r="J513" s="5"/>
      <c r="K513" s="5"/>
      <c r="L513" s="5"/>
      <c r="M513" s="5"/>
      <c r="N513" s="37"/>
      <c r="O513" s="5"/>
      <c r="P513" s="5"/>
      <c r="Q513" s="37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37"/>
      <c r="I514" s="5"/>
      <c r="J514" s="5"/>
      <c r="K514" s="5"/>
      <c r="L514" s="5"/>
      <c r="M514" s="5"/>
      <c r="N514" s="37"/>
      <c r="O514" s="5"/>
      <c r="P514" s="5"/>
      <c r="Q514" s="37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37"/>
      <c r="I515" s="5"/>
      <c r="J515" s="5"/>
      <c r="K515" s="5"/>
      <c r="L515" s="5"/>
      <c r="M515" s="5"/>
      <c r="N515" s="37"/>
      <c r="O515" s="5"/>
      <c r="P515" s="5"/>
      <c r="Q515" s="37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37"/>
      <c r="I516" s="5"/>
      <c r="J516" s="5"/>
      <c r="K516" s="5"/>
      <c r="L516" s="5"/>
      <c r="M516" s="5"/>
      <c r="N516" s="37"/>
      <c r="O516" s="5"/>
      <c r="P516" s="5"/>
      <c r="Q516" s="37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37"/>
      <c r="I517" s="5"/>
      <c r="J517" s="5"/>
      <c r="K517" s="5"/>
      <c r="L517" s="5"/>
      <c r="M517" s="5"/>
      <c r="N517" s="37"/>
      <c r="O517" s="5"/>
      <c r="P517" s="5"/>
      <c r="Q517" s="37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37"/>
      <c r="I518" s="5"/>
      <c r="J518" s="5"/>
      <c r="K518" s="5"/>
      <c r="L518" s="5"/>
      <c r="M518" s="5"/>
      <c r="N518" s="37"/>
      <c r="O518" s="5"/>
      <c r="P518" s="5"/>
      <c r="Q518" s="37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37"/>
      <c r="I519" s="5"/>
      <c r="J519" s="5"/>
      <c r="K519" s="5"/>
      <c r="L519" s="5"/>
      <c r="M519" s="5"/>
      <c r="N519" s="37"/>
      <c r="O519" s="5"/>
      <c r="P519" s="5"/>
      <c r="Q519" s="37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37"/>
      <c r="I520" s="5"/>
      <c r="J520" s="5"/>
      <c r="K520" s="5"/>
      <c r="L520" s="5"/>
      <c r="M520" s="5"/>
      <c r="N520" s="37"/>
      <c r="O520" s="5"/>
      <c r="P520" s="5"/>
      <c r="Q520" s="37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37"/>
      <c r="I521" s="5"/>
      <c r="J521" s="5"/>
      <c r="K521" s="5"/>
      <c r="L521" s="5"/>
      <c r="M521" s="5"/>
      <c r="N521" s="37"/>
      <c r="O521" s="5"/>
      <c r="P521" s="5"/>
      <c r="Q521" s="37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37"/>
      <c r="I522" s="5"/>
      <c r="J522" s="5"/>
      <c r="K522" s="5"/>
      <c r="L522" s="5"/>
      <c r="M522" s="5"/>
      <c r="N522" s="37"/>
      <c r="O522" s="5"/>
      <c r="P522" s="5"/>
      <c r="Q522" s="37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37"/>
      <c r="I523" s="5"/>
      <c r="J523" s="5"/>
      <c r="K523" s="5"/>
      <c r="L523" s="5"/>
      <c r="M523" s="5"/>
      <c r="N523" s="37"/>
      <c r="O523" s="5"/>
      <c r="P523" s="5"/>
      <c r="Q523" s="37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37"/>
      <c r="I524" s="5"/>
      <c r="J524" s="5"/>
      <c r="K524" s="5"/>
      <c r="L524" s="5"/>
      <c r="M524" s="5"/>
      <c r="N524" s="37"/>
      <c r="O524" s="5"/>
      <c r="P524" s="5"/>
      <c r="Q524" s="37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37"/>
      <c r="I525" s="5"/>
      <c r="J525" s="5"/>
      <c r="K525" s="5"/>
      <c r="L525" s="5"/>
      <c r="M525" s="5"/>
      <c r="N525" s="37"/>
      <c r="O525" s="5"/>
      <c r="P525" s="5"/>
      <c r="Q525" s="37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37"/>
      <c r="I526" s="5"/>
      <c r="J526" s="5"/>
      <c r="K526" s="5"/>
      <c r="L526" s="5"/>
      <c r="M526" s="5"/>
      <c r="N526" s="37"/>
      <c r="O526" s="5"/>
      <c r="P526" s="5"/>
      <c r="Q526" s="37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37"/>
      <c r="I527" s="5"/>
      <c r="J527" s="5"/>
      <c r="K527" s="5"/>
      <c r="L527" s="5"/>
      <c r="M527" s="5"/>
      <c r="N527" s="37"/>
      <c r="O527" s="5"/>
      <c r="P527" s="5"/>
      <c r="Q527" s="37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37"/>
      <c r="I528" s="5"/>
      <c r="J528" s="5"/>
      <c r="K528" s="5"/>
      <c r="L528" s="5"/>
      <c r="M528" s="5"/>
      <c r="N528" s="37"/>
      <c r="O528" s="5"/>
      <c r="P528" s="5"/>
      <c r="Q528" s="37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37"/>
      <c r="I529" s="5"/>
      <c r="J529" s="5"/>
      <c r="K529" s="5"/>
      <c r="L529" s="5"/>
      <c r="M529" s="5"/>
      <c r="N529" s="37"/>
      <c r="O529" s="5"/>
      <c r="P529" s="5"/>
      <c r="Q529" s="37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37"/>
      <c r="I530" s="5"/>
      <c r="J530" s="5"/>
      <c r="K530" s="5"/>
      <c r="L530" s="5"/>
      <c r="M530" s="5"/>
      <c r="N530" s="37"/>
      <c r="O530" s="5"/>
      <c r="P530" s="5"/>
      <c r="Q530" s="37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37"/>
      <c r="I531" s="5"/>
      <c r="J531" s="5"/>
      <c r="K531" s="5"/>
      <c r="L531" s="5"/>
      <c r="M531" s="5"/>
      <c r="N531" s="37"/>
      <c r="O531" s="5"/>
      <c r="P531" s="5"/>
      <c r="Q531" s="37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37"/>
      <c r="I532" s="5"/>
      <c r="J532" s="5"/>
      <c r="K532" s="5"/>
      <c r="L532" s="5"/>
      <c r="M532" s="5"/>
      <c r="N532" s="37"/>
      <c r="O532" s="5"/>
      <c r="P532" s="5"/>
      <c r="Q532" s="37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37"/>
      <c r="I533" s="5"/>
      <c r="J533" s="5"/>
      <c r="K533" s="5"/>
      <c r="L533" s="5"/>
      <c r="M533" s="5"/>
      <c r="N533" s="37"/>
      <c r="O533" s="5"/>
      <c r="P533" s="5"/>
      <c r="Q533" s="37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37"/>
      <c r="I534" s="5"/>
      <c r="J534" s="5"/>
      <c r="K534" s="5"/>
      <c r="L534" s="5"/>
      <c r="M534" s="5"/>
      <c r="N534" s="37"/>
      <c r="O534" s="5"/>
      <c r="P534" s="5"/>
      <c r="Q534" s="37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37"/>
      <c r="I535" s="5"/>
      <c r="J535" s="5"/>
      <c r="K535" s="5"/>
      <c r="L535" s="5"/>
      <c r="M535" s="5"/>
      <c r="N535" s="37"/>
      <c r="O535" s="5"/>
      <c r="P535" s="5"/>
      <c r="Q535" s="37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37"/>
      <c r="I536" s="5"/>
      <c r="J536" s="5"/>
      <c r="K536" s="5"/>
      <c r="L536" s="5"/>
      <c r="M536" s="5"/>
      <c r="N536" s="37"/>
      <c r="O536" s="5"/>
      <c r="P536" s="5"/>
      <c r="Q536" s="37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37"/>
      <c r="I537" s="5"/>
      <c r="J537" s="5"/>
      <c r="K537" s="5"/>
      <c r="L537" s="5"/>
      <c r="M537" s="5"/>
      <c r="N537" s="37"/>
      <c r="O537" s="5"/>
      <c r="P537" s="5"/>
      <c r="Q537" s="37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37"/>
      <c r="I538" s="5"/>
      <c r="J538" s="5"/>
      <c r="K538" s="5"/>
      <c r="L538" s="5"/>
      <c r="M538" s="5"/>
      <c r="N538" s="37"/>
      <c r="O538" s="5"/>
      <c r="P538" s="5"/>
      <c r="Q538" s="37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37"/>
      <c r="I539" s="5"/>
      <c r="J539" s="5"/>
      <c r="K539" s="5"/>
      <c r="L539" s="5"/>
      <c r="M539" s="5"/>
      <c r="N539" s="37"/>
      <c r="O539" s="5"/>
      <c r="P539" s="5"/>
      <c r="Q539" s="37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37"/>
      <c r="I540" s="5"/>
      <c r="J540" s="5"/>
      <c r="K540" s="5"/>
      <c r="L540" s="5"/>
      <c r="M540" s="5"/>
      <c r="N540" s="37"/>
      <c r="O540" s="5"/>
      <c r="P540" s="5"/>
      <c r="Q540" s="37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37"/>
      <c r="I541" s="5"/>
      <c r="J541" s="5"/>
      <c r="K541" s="5"/>
      <c r="L541" s="5"/>
      <c r="M541" s="5"/>
      <c r="N541" s="37"/>
      <c r="O541" s="5"/>
      <c r="P541" s="5"/>
      <c r="Q541" s="37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37"/>
      <c r="I542" s="5"/>
      <c r="J542" s="5"/>
      <c r="K542" s="5"/>
      <c r="L542" s="5"/>
      <c r="M542" s="5"/>
      <c r="N542" s="37"/>
      <c r="O542" s="5"/>
      <c r="P542" s="5"/>
      <c r="Q542" s="37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37"/>
      <c r="I543" s="5"/>
      <c r="J543" s="5"/>
      <c r="K543" s="5"/>
      <c r="L543" s="5"/>
      <c r="M543" s="5"/>
      <c r="N543" s="37"/>
      <c r="O543" s="5"/>
      <c r="P543" s="5"/>
      <c r="Q543" s="37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37"/>
      <c r="I544" s="5"/>
      <c r="J544" s="5"/>
      <c r="K544" s="5"/>
      <c r="L544" s="5"/>
      <c r="M544" s="5"/>
      <c r="N544" s="37"/>
      <c r="O544" s="5"/>
      <c r="P544" s="5"/>
      <c r="Q544" s="37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37"/>
      <c r="I545" s="5"/>
      <c r="J545" s="5"/>
      <c r="K545" s="5"/>
      <c r="L545" s="5"/>
      <c r="M545" s="5"/>
      <c r="N545" s="37"/>
      <c r="O545" s="5"/>
      <c r="P545" s="5"/>
      <c r="Q545" s="37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37"/>
      <c r="I546" s="5"/>
      <c r="J546" s="5"/>
      <c r="K546" s="5"/>
      <c r="L546" s="5"/>
      <c r="M546" s="5"/>
      <c r="N546" s="37"/>
      <c r="O546" s="5"/>
      <c r="P546" s="5"/>
      <c r="Q546" s="37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37"/>
      <c r="I547" s="5"/>
      <c r="J547" s="5"/>
      <c r="K547" s="5"/>
      <c r="L547" s="5"/>
      <c r="M547" s="5"/>
      <c r="N547" s="37"/>
      <c r="O547" s="5"/>
      <c r="P547" s="5"/>
      <c r="Q547" s="37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37"/>
      <c r="I548" s="5"/>
      <c r="J548" s="5"/>
      <c r="K548" s="5"/>
      <c r="L548" s="5"/>
      <c r="M548" s="5"/>
      <c r="N548" s="37"/>
      <c r="O548" s="5"/>
      <c r="P548" s="5"/>
      <c r="Q548" s="37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37"/>
      <c r="I549" s="5"/>
      <c r="J549" s="5"/>
      <c r="K549" s="5"/>
      <c r="L549" s="5"/>
      <c r="M549" s="5"/>
      <c r="N549" s="37"/>
      <c r="O549" s="5"/>
      <c r="P549" s="5"/>
      <c r="Q549" s="37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37"/>
      <c r="I550" s="5"/>
      <c r="J550" s="5"/>
      <c r="K550" s="5"/>
      <c r="L550" s="5"/>
      <c r="M550" s="5"/>
      <c r="N550" s="37"/>
      <c r="O550" s="5"/>
      <c r="P550" s="5"/>
      <c r="Q550" s="37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37"/>
      <c r="I551" s="5"/>
      <c r="J551" s="5"/>
      <c r="K551" s="5"/>
      <c r="L551" s="5"/>
      <c r="M551" s="5"/>
      <c r="N551" s="37"/>
      <c r="O551" s="5"/>
      <c r="P551" s="5"/>
      <c r="Q551" s="37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37"/>
      <c r="I552" s="5"/>
      <c r="J552" s="5"/>
      <c r="K552" s="5"/>
      <c r="L552" s="5"/>
      <c r="M552" s="5"/>
      <c r="N552" s="37"/>
      <c r="O552" s="5"/>
      <c r="P552" s="5"/>
      <c r="Q552" s="37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37"/>
      <c r="I553" s="5"/>
      <c r="J553" s="5"/>
      <c r="K553" s="5"/>
      <c r="L553" s="5"/>
      <c r="M553" s="5"/>
      <c r="N553" s="37"/>
      <c r="O553" s="5"/>
      <c r="P553" s="5"/>
      <c r="Q553" s="37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37"/>
      <c r="I554" s="5"/>
      <c r="J554" s="5"/>
      <c r="K554" s="5"/>
      <c r="L554" s="5"/>
      <c r="M554" s="5"/>
      <c r="N554" s="37"/>
      <c r="O554" s="5"/>
      <c r="P554" s="5"/>
      <c r="Q554" s="37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37"/>
      <c r="I555" s="5"/>
      <c r="J555" s="5"/>
      <c r="K555" s="5"/>
      <c r="L555" s="5"/>
      <c r="M555" s="5"/>
      <c r="N555" s="37"/>
      <c r="O555" s="5"/>
      <c r="P555" s="5"/>
      <c r="Q555" s="37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37"/>
      <c r="I556" s="5"/>
      <c r="J556" s="5"/>
      <c r="K556" s="5"/>
      <c r="L556" s="5"/>
      <c r="M556" s="5"/>
      <c r="N556" s="37"/>
      <c r="O556" s="5"/>
      <c r="P556" s="5"/>
      <c r="Q556" s="37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37"/>
      <c r="I557" s="5"/>
      <c r="J557" s="5"/>
      <c r="K557" s="5"/>
      <c r="L557" s="5"/>
      <c r="M557" s="5"/>
      <c r="N557" s="37"/>
      <c r="O557" s="5"/>
      <c r="P557" s="5"/>
      <c r="Q557" s="37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37"/>
      <c r="I558" s="5"/>
      <c r="J558" s="5"/>
      <c r="K558" s="5"/>
      <c r="L558" s="5"/>
      <c r="M558" s="5"/>
      <c r="N558" s="37"/>
      <c r="O558" s="5"/>
      <c r="P558" s="5"/>
      <c r="Q558" s="37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37"/>
      <c r="I559" s="5"/>
      <c r="J559" s="5"/>
      <c r="K559" s="5"/>
      <c r="L559" s="5"/>
      <c r="M559" s="5"/>
      <c r="N559" s="37"/>
      <c r="O559" s="5"/>
      <c r="P559" s="5"/>
      <c r="Q559" s="37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37"/>
      <c r="I560" s="5"/>
      <c r="J560" s="5"/>
      <c r="K560" s="5"/>
      <c r="L560" s="5"/>
      <c r="M560" s="5"/>
      <c r="N560" s="37"/>
      <c r="O560" s="5"/>
      <c r="P560" s="5"/>
      <c r="Q560" s="37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37"/>
      <c r="I561" s="5"/>
      <c r="J561" s="5"/>
      <c r="K561" s="5"/>
      <c r="L561" s="5"/>
      <c r="M561" s="5"/>
      <c r="N561" s="37"/>
      <c r="O561" s="5"/>
      <c r="P561" s="5"/>
      <c r="Q561" s="37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37"/>
      <c r="I562" s="5"/>
      <c r="J562" s="5"/>
      <c r="K562" s="5"/>
      <c r="L562" s="5"/>
      <c r="M562" s="5"/>
      <c r="N562" s="37"/>
      <c r="O562" s="5"/>
      <c r="P562" s="5"/>
      <c r="Q562" s="37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37"/>
      <c r="I563" s="5"/>
      <c r="J563" s="5"/>
      <c r="K563" s="5"/>
      <c r="L563" s="5"/>
      <c r="M563" s="5"/>
      <c r="N563" s="37"/>
      <c r="O563" s="5"/>
      <c r="P563" s="5"/>
      <c r="Q563" s="37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37"/>
      <c r="I564" s="5"/>
      <c r="J564" s="5"/>
      <c r="K564" s="5"/>
      <c r="L564" s="5"/>
      <c r="M564" s="5"/>
      <c r="N564" s="37"/>
      <c r="O564" s="5"/>
      <c r="P564" s="5"/>
      <c r="Q564" s="37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37"/>
      <c r="I565" s="5"/>
      <c r="J565" s="5"/>
      <c r="K565" s="5"/>
      <c r="L565" s="5"/>
      <c r="M565" s="5"/>
      <c r="N565" s="37"/>
      <c r="O565" s="5"/>
      <c r="P565" s="5"/>
      <c r="Q565" s="37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37"/>
      <c r="I566" s="5"/>
      <c r="J566" s="5"/>
      <c r="K566" s="5"/>
      <c r="L566" s="5"/>
      <c r="M566" s="5"/>
      <c r="N566" s="37"/>
      <c r="O566" s="5"/>
      <c r="P566" s="5"/>
      <c r="Q566" s="37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37"/>
      <c r="I567" s="5"/>
      <c r="J567" s="5"/>
      <c r="K567" s="5"/>
      <c r="L567" s="5"/>
      <c r="M567" s="5"/>
      <c r="N567" s="37"/>
      <c r="O567" s="5"/>
      <c r="P567" s="5"/>
      <c r="Q567" s="37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37"/>
      <c r="I568" s="5"/>
      <c r="J568" s="5"/>
      <c r="K568" s="5"/>
      <c r="L568" s="5"/>
      <c r="M568" s="5"/>
      <c r="N568" s="37"/>
      <c r="O568" s="5"/>
      <c r="P568" s="5"/>
      <c r="Q568" s="37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37"/>
      <c r="I569" s="5"/>
      <c r="J569" s="5"/>
      <c r="K569" s="5"/>
      <c r="L569" s="5"/>
      <c r="M569" s="5"/>
      <c r="N569" s="37"/>
      <c r="O569" s="5"/>
      <c r="P569" s="5"/>
      <c r="Q569" s="37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37"/>
      <c r="I570" s="5"/>
      <c r="J570" s="5"/>
      <c r="K570" s="5"/>
      <c r="L570" s="5"/>
      <c r="M570" s="5"/>
      <c r="N570" s="37"/>
      <c r="O570" s="5"/>
      <c r="P570" s="5"/>
      <c r="Q570" s="37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37"/>
      <c r="I571" s="5"/>
      <c r="J571" s="5"/>
      <c r="K571" s="5"/>
      <c r="L571" s="5"/>
      <c r="M571" s="5"/>
      <c r="N571" s="37"/>
      <c r="O571" s="5"/>
      <c r="P571" s="5"/>
      <c r="Q571" s="37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37"/>
      <c r="I572" s="5"/>
      <c r="J572" s="5"/>
      <c r="K572" s="5"/>
      <c r="L572" s="5"/>
      <c r="M572" s="5"/>
      <c r="N572" s="37"/>
      <c r="O572" s="5"/>
      <c r="P572" s="5"/>
      <c r="Q572" s="37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37"/>
      <c r="I573" s="5"/>
      <c r="J573" s="5"/>
      <c r="K573" s="5"/>
      <c r="L573" s="5"/>
      <c r="M573" s="5"/>
      <c r="N573" s="37"/>
      <c r="O573" s="5"/>
      <c r="P573" s="5"/>
      <c r="Q573" s="37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37"/>
      <c r="I574" s="5"/>
      <c r="J574" s="5"/>
      <c r="K574" s="5"/>
      <c r="L574" s="5"/>
      <c r="M574" s="5"/>
      <c r="N574" s="37"/>
      <c r="O574" s="5"/>
      <c r="P574" s="5"/>
      <c r="Q574" s="37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37"/>
      <c r="I575" s="5"/>
      <c r="J575" s="5"/>
      <c r="K575" s="5"/>
      <c r="L575" s="5"/>
      <c r="M575" s="5"/>
      <c r="N575" s="37"/>
      <c r="O575" s="5"/>
      <c r="P575" s="5"/>
      <c r="Q575" s="37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37"/>
      <c r="I576" s="5"/>
      <c r="J576" s="5"/>
      <c r="K576" s="5"/>
      <c r="L576" s="5"/>
      <c r="M576" s="5"/>
      <c r="N576" s="37"/>
      <c r="O576" s="5"/>
      <c r="P576" s="5"/>
      <c r="Q576" s="37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37"/>
      <c r="I577" s="5"/>
      <c r="J577" s="5"/>
      <c r="K577" s="5"/>
      <c r="L577" s="5"/>
      <c r="M577" s="5"/>
      <c r="N577" s="37"/>
      <c r="O577" s="5"/>
      <c r="P577" s="5"/>
      <c r="Q577" s="37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37"/>
      <c r="I578" s="5"/>
      <c r="J578" s="5"/>
      <c r="K578" s="5"/>
      <c r="L578" s="5"/>
      <c r="M578" s="5"/>
      <c r="N578" s="37"/>
      <c r="O578" s="5"/>
      <c r="P578" s="5"/>
      <c r="Q578" s="37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37"/>
      <c r="I579" s="5"/>
      <c r="J579" s="5"/>
      <c r="K579" s="5"/>
      <c r="L579" s="5"/>
      <c r="M579" s="5"/>
      <c r="N579" s="37"/>
      <c r="O579" s="5"/>
      <c r="P579" s="5"/>
      <c r="Q579" s="37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37"/>
      <c r="I580" s="5"/>
      <c r="J580" s="5"/>
      <c r="K580" s="5"/>
      <c r="L580" s="5"/>
      <c r="M580" s="5"/>
      <c r="N580" s="37"/>
      <c r="O580" s="5"/>
      <c r="P580" s="5"/>
      <c r="Q580" s="37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37"/>
      <c r="I581" s="5"/>
      <c r="J581" s="5"/>
      <c r="K581" s="5"/>
      <c r="L581" s="5"/>
      <c r="M581" s="5"/>
      <c r="N581" s="37"/>
      <c r="O581" s="5"/>
      <c r="P581" s="5"/>
      <c r="Q581" s="37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37"/>
      <c r="I582" s="5"/>
      <c r="J582" s="5"/>
      <c r="K582" s="5"/>
      <c r="L582" s="5"/>
      <c r="M582" s="5"/>
      <c r="N582" s="37"/>
      <c r="O582" s="5"/>
      <c r="P582" s="5"/>
      <c r="Q582" s="37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37"/>
      <c r="I583" s="5"/>
      <c r="J583" s="5"/>
      <c r="K583" s="5"/>
      <c r="L583" s="5"/>
      <c r="M583" s="5"/>
      <c r="N583" s="37"/>
      <c r="O583" s="5"/>
      <c r="P583" s="5"/>
      <c r="Q583" s="37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37"/>
      <c r="I584" s="5"/>
      <c r="J584" s="5"/>
      <c r="K584" s="5"/>
      <c r="L584" s="5"/>
      <c r="M584" s="5"/>
      <c r="N584" s="37"/>
      <c r="O584" s="5"/>
      <c r="P584" s="5"/>
      <c r="Q584" s="37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37"/>
      <c r="I585" s="5"/>
      <c r="J585" s="5"/>
      <c r="K585" s="5"/>
      <c r="L585" s="5"/>
      <c r="M585" s="5"/>
      <c r="N585" s="37"/>
      <c r="O585" s="5"/>
      <c r="P585" s="5"/>
      <c r="Q585" s="37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37"/>
      <c r="I586" s="5"/>
      <c r="J586" s="5"/>
      <c r="K586" s="5"/>
      <c r="L586" s="5"/>
      <c r="M586" s="5"/>
      <c r="N586" s="37"/>
      <c r="O586" s="5"/>
      <c r="P586" s="5"/>
      <c r="Q586" s="37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37"/>
      <c r="I587" s="5"/>
      <c r="J587" s="5"/>
      <c r="K587" s="5"/>
      <c r="L587" s="5"/>
      <c r="M587" s="5"/>
      <c r="N587" s="37"/>
      <c r="O587" s="5"/>
      <c r="P587" s="5"/>
      <c r="Q587" s="37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37"/>
      <c r="I588" s="5"/>
      <c r="J588" s="5"/>
      <c r="K588" s="5"/>
      <c r="L588" s="5"/>
      <c r="M588" s="5"/>
      <c r="N588" s="37"/>
      <c r="O588" s="5"/>
      <c r="P588" s="5"/>
      <c r="Q588" s="37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37"/>
      <c r="I589" s="5"/>
      <c r="J589" s="5"/>
      <c r="K589" s="5"/>
      <c r="L589" s="5"/>
      <c r="M589" s="5"/>
      <c r="N589" s="37"/>
      <c r="O589" s="5"/>
      <c r="P589" s="5"/>
      <c r="Q589" s="37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37"/>
      <c r="I590" s="5"/>
      <c r="J590" s="5"/>
      <c r="K590" s="5"/>
      <c r="L590" s="5"/>
      <c r="M590" s="5"/>
      <c r="N590" s="37"/>
      <c r="O590" s="5"/>
      <c r="P590" s="5"/>
      <c r="Q590" s="37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37"/>
      <c r="I591" s="5"/>
      <c r="J591" s="5"/>
      <c r="K591" s="5"/>
      <c r="L591" s="5"/>
      <c r="M591" s="5"/>
      <c r="N591" s="37"/>
      <c r="O591" s="5"/>
      <c r="P591" s="5"/>
      <c r="Q591" s="37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37"/>
      <c r="I592" s="5"/>
      <c r="J592" s="5"/>
      <c r="K592" s="5"/>
      <c r="L592" s="5"/>
      <c r="M592" s="5"/>
      <c r="N592" s="37"/>
      <c r="O592" s="5"/>
      <c r="P592" s="5"/>
      <c r="Q592" s="37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37"/>
      <c r="I593" s="5"/>
      <c r="J593" s="5"/>
      <c r="K593" s="5"/>
      <c r="L593" s="5"/>
      <c r="M593" s="5"/>
      <c r="N593" s="37"/>
      <c r="O593" s="5"/>
      <c r="P593" s="5"/>
      <c r="Q593" s="37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37"/>
      <c r="I594" s="5"/>
      <c r="J594" s="5"/>
      <c r="K594" s="5"/>
      <c r="L594" s="5"/>
      <c r="M594" s="5"/>
      <c r="N594" s="37"/>
      <c r="O594" s="5"/>
      <c r="P594" s="5"/>
      <c r="Q594" s="37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37"/>
      <c r="I595" s="5"/>
      <c r="J595" s="5"/>
      <c r="K595" s="5"/>
      <c r="L595" s="5"/>
      <c r="M595" s="5"/>
      <c r="N595" s="37"/>
      <c r="O595" s="5"/>
      <c r="P595" s="5"/>
      <c r="Q595" s="37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37"/>
      <c r="I596" s="5"/>
      <c r="J596" s="5"/>
      <c r="K596" s="5"/>
      <c r="L596" s="5"/>
      <c r="M596" s="5"/>
      <c r="N596" s="37"/>
      <c r="O596" s="5"/>
      <c r="P596" s="5"/>
      <c r="Q596" s="37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37"/>
      <c r="I597" s="5"/>
      <c r="J597" s="5"/>
      <c r="K597" s="5"/>
      <c r="L597" s="5"/>
      <c r="M597" s="5"/>
      <c r="N597" s="37"/>
      <c r="O597" s="5"/>
      <c r="P597" s="5"/>
      <c r="Q597" s="37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37"/>
      <c r="I598" s="5"/>
      <c r="J598" s="5"/>
      <c r="K598" s="5"/>
      <c r="L598" s="5"/>
      <c r="M598" s="5"/>
      <c r="N598" s="37"/>
      <c r="O598" s="5"/>
      <c r="P598" s="5"/>
      <c r="Q598" s="37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37"/>
      <c r="I599" s="5"/>
      <c r="J599" s="5"/>
      <c r="K599" s="5"/>
      <c r="L599" s="5"/>
      <c r="M599" s="5"/>
      <c r="N599" s="37"/>
      <c r="O599" s="5"/>
      <c r="P599" s="5"/>
      <c r="Q599" s="37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37"/>
      <c r="I600" s="5"/>
      <c r="J600" s="5"/>
      <c r="K600" s="5"/>
      <c r="L600" s="5"/>
      <c r="M600" s="5"/>
      <c r="N600" s="37"/>
      <c r="O600" s="5"/>
      <c r="P600" s="5"/>
      <c r="Q600" s="37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37"/>
      <c r="I601" s="5"/>
      <c r="J601" s="5"/>
      <c r="K601" s="5"/>
      <c r="L601" s="5"/>
      <c r="M601" s="5"/>
      <c r="N601" s="37"/>
      <c r="O601" s="5"/>
      <c r="P601" s="5"/>
      <c r="Q601" s="37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37"/>
      <c r="I602" s="5"/>
      <c r="J602" s="5"/>
      <c r="K602" s="5"/>
      <c r="L602" s="5"/>
      <c r="M602" s="5"/>
      <c r="N602" s="37"/>
      <c r="O602" s="5"/>
      <c r="P602" s="5"/>
      <c r="Q602" s="37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37"/>
      <c r="I603" s="5"/>
      <c r="J603" s="5"/>
      <c r="K603" s="5"/>
      <c r="L603" s="5"/>
      <c r="M603" s="5"/>
      <c r="N603" s="37"/>
      <c r="O603" s="5"/>
      <c r="P603" s="5"/>
      <c r="Q603" s="37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37"/>
      <c r="I604" s="5"/>
      <c r="J604" s="5"/>
      <c r="K604" s="5"/>
      <c r="L604" s="5"/>
      <c r="M604" s="5"/>
      <c r="N604" s="37"/>
      <c r="O604" s="5"/>
      <c r="P604" s="5"/>
      <c r="Q604" s="37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37"/>
      <c r="I605" s="5"/>
      <c r="J605" s="5"/>
      <c r="K605" s="5"/>
      <c r="L605" s="5"/>
      <c r="M605" s="5"/>
      <c r="N605" s="37"/>
      <c r="O605" s="5"/>
      <c r="P605" s="5"/>
      <c r="Q605" s="37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37"/>
      <c r="I606" s="5"/>
      <c r="J606" s="5"/>
      <c r="K606" s="5"/>
      <c r="L606" s="5"/>
      <c r="M606" s="5"/>
      <c r="N606" s="37"/>
      <c r="O606" s="5"/>
      <c r="P606" s="5"/>
      <c r="Q606" s="37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37"/>
      <c r="I607" s="5"/>
      <c r="J607" s="5"/>
      <c r="K607" s="5"/>
      <c r="L607" s="5"/>
      <c r="M607" s="5"/>
      <c r="N607" s="37"/>
      <c r="O607" s="5"/>
      <c r="P607" s="5"/>
      <c r="Q607" s="37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37"/>
      <c r="I608" s="5"/>
      <c r="J608" s="5"/>
      <c r="K608" s="5"/>
      <c r="L608" s="5"/>
      <c r="M608" s="5"/>
      <c r="N608" s="37"/>
      <c r="O608" s="5"/>
      <c r="P608" s="5"/>
      <c r="Q608" s="37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37"/>
      <c r="I609" s="5"/>
      <c r="J609" s="5"/>
      <c r="K609" s="5"/>
      <c r="L609" s="5"/>
      <c r="M609" s="5"/>
      <c r="N609" s="37"/>
      <c r="O609" s="5"/>
      <c r="P609" s="5"/>
      <c r="Q609" s="37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37"/>
      <c r="I610" s="5"/>
      <c r="J610" s="5"/>
      <c r="K610" s="5"/>
      <c r="L610" s="5"/>
      <c r="M610" s="5"/>
      <c r="N610" s="37"/>
      <c r="O610" s="5"/>
      <c r="P610" s="5"/>
      <c r="Q610" s="37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37"/>
      <c r="I611" s="5"/>
      <c r="J611" s="5"/>
      <c r="K611" s="5"/>
      <c r="L611" s="5"/>
      <c r="M611" s="5"/>
      <c r="N611" s="37"/>
      <c r="O611" s="5"/>
      <c r="P611" s="5"/>
      <c r="Q611" s="37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37"/>
      <c r="I612" s="5"/>
      <c r="J612" s="5"/>
      <c r="K612" s="5"/>
      <c r="L612" s="5"/>
      <c r="M612" s="5"/>
      <c r="N612" s="37"/>
      <c r="O612" s="5"/>
      <c r="P612" s="5"/>
      <c r="Q612" s="37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37"/>
      <c r="I613" s="5"/>
      <c r="J613" s="5"/>
      <c r="K613" s="5"/>
      <c r="L613" s="5"/>
      <c r="M613" s="5"/>
      <c r="N613" s="37"/>
      <c r="O613" s="5"/>
      <c r="P613" s="5"/>
      <c r="Q613" s="37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37"/>
      <c r="I614" s="5"/>
      <c r="J614" s="5"/>
      <c r="K614" s="5"/>
      <c r="L614" s="5"/>
      <c r="M614" s="5"/>
      <c r="N614" s="37"/>
      <c r="O614" s="5"/>
      <c r="P614" s="5"/>
      <c r="Q614" s="37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37"/>
      <c r="I615" s="5"/>
      <c r="J615" s="5"/>
      <c r="K615" s="5"/>
      <c r="L615" s="5"/>
      <c r="M615" s="5"/>
      <c r="N615" s="37"/>
      <c r="O615" s="5"/>
      <c r="P615" s="5"/>
      <c r="Q615" s="37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37"/>
      <c r="I616" s="5"/>
      <c r="J616" s="5"/>
      <c r="K616" s="5"/>
      <c r="L616" s="5"/>
      <c r="M616" s="5"/>
      <c r="N616" s="37"/>
      <c r="O616" s="5"/>
      <c r="P616" s="5"/>
      <c r="Q616" s="37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37"/>
      <c r="I617" s="5"/>
      <c r="J617" s="5"/>
      <c r="K617" s="5"/>
      <c r="L617" s="5"/>
      <c r="M617" s="5"/>
      <c r="N617" s="37"/>
      <c r="O617" s="5"/>
      <c r="P617" s="5"/>
      <c r="Q617" s="37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37"/>
      <c r="I618" s="5"/>
      <c r="J618" s="5"/>
      <c r="K618" s="5"/>
      <c r="L618" s="5"/>
      <c r="M618" s="5"/>
      <c r="N618" s="37"/>
      <c r="O618" s="5"/>
      <c r="P618" s="5"/>
      <c r="Q618" s="37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37"/>
      <c r="I619" s="5"/>
      <c r="J619" s="5"/>
      <c r="K619" s="5"/>
      <c r="L619" s="5"/>
      <c r="M619" s="5"/>
      <c r="N619" s="37"/>
      <c r="O619" s="5"/>
      <c r="P619" s="5"/>
      <c r="Q619" s="37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37"/>
      <c r="I620" s="5"/>
      <c r="J620" s="5"/>
      <c r="K620" s="5"/>
      <c r="L620" s="5"/>
      <c r="M620" s="5"/>
      <c r="N620" s="37"/>
      <c r="O620" s="5"/>
      <c r="P620" s="5"/>
      <c r="Q620" s="37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37"/>
      <c r="I621" s="5"/>
      <c r="J621" s="5"/>
      <c r="K621" s="5"/>
      <c r="L621" s="5"/>
      <c r="M621" s="5"/>
      <c r="N621" s="37"/>
      <c r="O621" s="5"/>
      <c r="P621" s="5"/>
      <c r="Q621" s="37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37"/>
      <c r="I622" s="5"/>
      <c r="J622" s="5"/>
      <c r="K622" s="5"/>
      <c r="L622" s="5"/>
      <c r="M622" s="5"/>
      <c r="N622" s="37"/>
      <c r="O622" s="5"/>
      <c r="P622" s="5"/>
      <c r="Q622" s="37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37"/>
      <c r="I623" s="5"/>
      <c r="J623" s="5"/>
      <c r="K623" s="5"/>
      <c r="L623" s="5"/>
      <c r="M623" s="5"/>
      <c r="N623" s="37"/>
      <c r="O623" s="5"/>
      <c r="P623" s="5"/>
      <c r="Q623" s="37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37"/>
      <c r="I624" s="5"/>
      <c r="J624" s="5"/>
      <c r="K624" s="5"/>
      <c r="L624" s="5"/>
      <c r="M624" s="5"/>
      <c r="N624" s="37"/>
      <c r="O624" s="5"/>
      <c r="P624" s="5"/>
      <c r="Q624" s="37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37"/>
      <c r="I625" s="5"/>
      <c r="J625" s="5"/>
      <c r="K625" s="5"/>
      <c r="L625" s="5"/>
      <c r="M625" s="5"/>
      <c r="N625" s="37"/>
      <c r="O625" s="5"/>
      <c r="P625" s="5"/>
      <c r="Q625" s="37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37"/>
      <c r="I626" s="5"/>
      <c r="J626" s="5"/>
      <c r="K626" s="5"/>
      <c r="L626" s="5"/>
      <c r="M626" s="5"/>
      <c r="N626" s="37"/>
      <c r="O626" s="5"/>
      <c r="P626" s="5"/>
      <c r="Q626" s="37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37"/>
      <c r="I627" s="5"/>
      <c r="J627" s="5"/>
      <c r="K627" s="5"/>
      <c r="L627" s="5"/>
      <c r="M627" s="5"/>
      <c r="N627" s="37"/>
      <c r="O627" s="5"/>
      <c r="P627" s="5"/>
      <c r="Q627" s="37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37"/>
      <c r="I628" s="5"/>
      <c r="J628" s="5"/>
      <c r="K628" s="5"/>
      <c r="L628" s="5"/>
      <c r="M628" s="5"/>
      <c r="N628" s="37"/>
      <c r="O628" s="5"/>
      <c r="P628" s="5"/>
      <c r="Q628" s="37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37"/>
      <c r="I629" s="5"/>
      <c r="J629" s="5"/>
      <c r="K629" s="5"/>
      <c r="L629" s="5"/>
      <c r="M629" s="5"/>
      <c r="N629" s="37"/>
      <c r="O629" s="5"/>
      <c r="P629" s="5"/>
      <c r="Q629" s="37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37"/>
      <c r="I630" s="5"/>
      <c r="J630" s="5"/>
      <c r="K630" s="5"/>
      <c r="L630" s="5"/>
      <c r="M630" s="5"/>
      <c r="N630" s="37"/>
      <c r="O630" s="5"/>
      <c r="P630" s="5"/>
      <c r="Q630" s="37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37"/>
      <c r="I631" s="5"/>
      <c r="J631" s="5"/>
      <c r="K631" s="5"/>
      <c r="L631" s="5"/>
      <c r="M631" s="5"/>
      <c r="N631" s="37"/>
      <c r="O631" s="5"/>
      <c r="P631" s="5"/>
      <c r="Q631" s="37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37"/>
      <c r="I632" s="5"/>
      <c r="J632" s="5"/>
      <c r="K632" s="5"/>
      <c r="L632" s="5"/>
      <c r="M632" s="5"/>
      <c r="N632" s="37"/>
      <c r="O632" s="5"/>
      <c r="P632" s="5"/>
      <c r="Q632" s="37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37"/>
      <c r="I633" s="5"/>
      <c r="J633" s="5"/>
      <c r="K633" s="5"/>
      <c r="L633" s="5"/>
      <c r="M633" s="5"/>
      <c r="N633" s="37"/>
      <c r="O633" s="5"/>
      <c r="P633" s="5"/>
      <c r="Q633" s="37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37"/>
      <c r="I634" s="5"/>
      <c r="J634" s="5"/>
      <c r="K634" s="5"/>
      <c r="L634" s="5"/>
      <c r="M634" s="5"/>
      <c r="N634" s="37"/>
      <c r="O634" s="5"/>
      <c r="P634" s="5"/>
      <c r="Q634" s="37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37"/>
      <c r="I635" s="5"/>
      <c r="J635" s="5"/>
      <c r="K635" s="5"/>
      <c r="L635" s="5"/>
      <c r="M635" s="5"/>
      <c r="N635" s="37"/>
      <c r="O635" s="5"/>
      <c r="P635" s="5"/>
      <c r="Q635" s="37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37"/>
      <c r="I636" s="5"/>
      <c r="J636" s="5"/>
      <c r="K636" s="5"/>
      <c r="L636" s="5"/>
      <c r="M636" s="5"/>
      <c r="N636" s="37"/>
      <c r="O636" s="5"/>
      <c r="P636" s="5"/>
      <c r="Q636" s="37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37"/>
      <c r="I637" s="5"/>
      <c r="J637" s="5"/>
      <c r="K637" s="5"/>
      <c r="L637" s="5"/>
      <c r="M637" s="5"/>
      <c r="N637" s="37"/>
      <c r="O637" s="5"/>
      <c r="P637" s="5"/>
      <c r="Q637" s="37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37"/>
      <c r="I638" s="5"/>
      <c r="J638" s="5"/>
      <c r="K638" s="5"/>
      <c r="L638" s="5"/>
      <c r="M638" s="5"/>
      <c r="N638" s="37"/>
      <c r="O638" s="5"/>
      <c r="P638" s="5"/>
      <c r="Q638" s="37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37"/>
      <c r="I639" s="5"/>
      <c r="J639" s="5"/>
      <c r="K639" s="5"/>
      <c r="L639" s="5"/>
      <c r="M639" s="5"/>
      <c r="N639" s="37"/>
      <c r="O639" s="5"/>
      <c r="P639" s="5"/>
      <c r="Q639" s="37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37"/>
      <c r="I640" s="5"/>
      <c r="J640" s="5"/>
      <c r="K640" s="5"/>
      <c r="L640" s="5"/>
      <c r="M640" s="5"/>
      <c r="N640" s="37"/>
      <c r="O640" s="5"/>
      <c r="P640" s="5"/>
      <c r="Q640" s="37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37"/>
      <c r="I641" s="5"/>
      <c r="J641" s="5"/>
      <c r="K641" s="5"/>
      <c r="L641" s="5"/>
      <c r="M641" s="5"/>
      <c r="N641" s="37"/>
      <c r="O641" s="5"/>
      <c r="P641" s="5"/>
      <c r="Q641" s="37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37"/>
      <c r="I642" s="5"/>
      <c r="J642" s="5"/>
      <c r="K642" s="5"/>
      <c r="L642" s="5"/>
      <c r="M642" s="5"/>
      <c r="N642" s="37"/>
      <c r="O642" s="5"/>
      <c r="P642" s="5"/>
      <c r="Q642" s="37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37"/>
      <c r="I643" s="5"/>
      <c r="J643" s="5"/>
      <c r="K643" s="5"/>
      <c r="L643" s="5"/>
      <c r="M643" s="5"/>
      <c r="N643" s="37"/>
      <c r="O643" s="5"/>
      <c r="P643" s="5"/>
      <c r="Q643" s="37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37"/>
      <c r="I644" s="5"/>
      <c r="J644" s="5"/>
      <c r="K644" s="5"/>
      <c r="L644" s="5"/>
      <c r="M644" s="5"/>
      <c r="N644" s="37"/>
      <c r="O644" s="5"/>
      <c r="P644" s="5"/>
      <c r="Q644" s="37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37"/>
      <c r="I645" s="5"/>
      <c r="J645" s="5"/>
      <c r="K645" s="5"/>
      <c r="L645" s="5"/>
      <c r="M645" s="5"/>
      <c r="N645" s="37"/>
      <c r="O645" s="5"/>
      <c r="P645" s="5"/>
      <c r="Q645" s="37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37"/>
      <c r="I646" s="5"/>
      <c r="J646" s="5"/>
      <c r="K646" s="5"/>
      <c r="L646" s="5"/>
      <c r="M646" s="5"/>
      <c r="N646" s="37"/>
      <c r="O646" s="5"/>
      <c r="P646" s="5"/>
      <c r="Q646" s="37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37"/>
      <c r="I647" s="5"/>
      <c r="J647" s="5"/>
      <c r="K647" s="5"/>
      <c r="L647" s="5"/>
      <c r="M647" s="5"/>
      <c r="N647" s="37"/>
      <c r="O647" s="5"/>
      <c r="P647" s="5"/>
      <c r="Q647" s="37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37"/>
      <c r="I648" s="5"/>
      <c r="J648" s="5"/>
      <c r="K648" s="5"/>
      <c r="L648" s="5"/>
      <c r="M648" s="5"/>
      <c r="N648" s="37"/>
      <c r="O648" s="5"/>
      <c r="P648" s="5"/>
      <c r="Q648" s="37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37"/>
      <c r="I649" s="5"/>
      <c r="J649" s="5"/>
      <c r="K649" s="5"/>
      <c r="L649" s="5"/>
      <c r="M649" s="5"/>
      <c r="N649" s="37"/>
      <c r="O649" s="5"/>
      <c r="P649" s="5"/>
      <c r="Q649" s="37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37"/>
      <c r="I650" s="5"/>
      <c r="J650" s="5"/>
      <c r="K650" s="5"/>
      <c r="L650" s="5"/>
      <c r="M650" s="5"/>
      <c r="N650" s="37"/>
      <c r="O650" s="5"/>
      <c r="P650" s="5"/>
      <c r="Q650" s="37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37"/>
      <c r="I651" s="5"/>
      <c r="J651" s="5"/>
      <c r="K651" s="5"/>
      <c r="L651" s="5"/>
      <c r="M651" s="5"/>
      <c r="N651" s="37"/>
      <c r="O651" s="5"/>
      <c r="P651" s="5"/>
      <c r="Q651" s="37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37"/>
      <c r="I652" s="5"/>
      <c r="J652" s="5"/>
      <c r="K652" s="5"/>
      <c r="L652" s="5"/>
      <c r="M652" s="5"/>
      <c r="N652" s="37"/>
      <c r="O652" s="5"/>
      <c r="P652" s="5"/>
      <c r="Q652" s="37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37"/>
      <c r="I653" s="5"/>
      <c r="J653" s="5"/>
      <c r="K653" s="5"/>
      <c r="L653" s="5"/>
      <c r="M653" s="5"/>
      <c r="N653" s="37"/>
      <c r="O653" s="5"/>
      <c r="P653" s="5"/>
      <c r="Q653" s="37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37"/>
      <c r="I654" s="5"/>
      <c r="J654" s="5"/>
      <c r="K654" s="5"/>
      <c r="L654" s="5"/>
      <c r="M654" s="5"/>
      <c r="N654" s="37"/>
      <c r="O654" s="5"/>
      <c r="P654" s="5"/>
      <c r="Q654" s="37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37"/>
      <c r="I655" s="5"/>
      <c r="J655" s="5"/>
      <c r="K655" s="5"/>
      <c r="L655" s="5"/>
      <c r="M655" s="5"/>
      <c r="N655" s="37"/>
      <c r="O655" s="5"/>
      <c r="P655" s="5"/>
      <c r="Q655" s="37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37"/>
      <c r="I656" s="5"/>
      <c r="J656" s="5"/>
      <c r="K656" s="5"/>
      <c r="L656" s="5"/>
      <c r="M656" s="5"/>
      <c r="N656" s="37"/>
      <c r="O656" s="5"/>
      <c r="P656" s="5"/>
      <c r="Q656" s="37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37"/>
      <c r="I657" s="5"/>
      <c r="J657" s="5"/>
      <c r="K657" s="5"/>
      <c r="L657" s="5"/>
      <c r="M657" s="5"/>
      <c r="N657" s="37"/>
      <c r="O657" s="5"/>
      <c r="P657" s="5"/>
      <c r="Q657" s="37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37"/>
      <c r="I658" s="5"/>
      <c r="J658" s="5"/>
      <c r="K658" s="5"/>
      <c r="L658" s="5"/>
      <c r="M658" s="5"/>
      <c r="N658" s="37"/>
      <c r="O658" s="5"/>
      <c r="P658" s="5"/>
      <c r="Q658" s="37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37"/>
      <c r="I659" s="5"/>
      <c r="J659" s="5"/>
      <c r="K659" s="5"/>
      <c r="L659" s="5"/>
      <c r="M659" s="5"/>
      <c r="N659" s="37"/>
      <c r="O659" s="5"/>
      <c r="P659" s="5"/>
      <c r="Q659" s="37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37"/>
      <c r="I660" s="5"/>
      <c r="J660" s="5"/>
      <c r="K660" s="5"/>
      <c r="L660" s="5"/>
      <c r="M660" s="5"/>
      <c r="N660" s="37"/>
      <c r="O660" s="5"/>
      <c r="P660" s="5"/>
      <c r="Q660" s="37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37"/>
      <c r="I661" s="5"/>
      <c r="J661" s="5"/>
      <c r="K661" s="5"/>
      <c r="L661" s="5"/>
      <c r="M661" s="5"/>
      <c r="N661" s="37"/>
      <c r="O661" s="5"/>
      <c r="P661" s="5"/>
      <c r="Q661" s="37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37"/>
      <c r="I662" s="5"/>
      <c r="J662" s="5"/>
      <c r="K662" s="5"/>
      <c r="L662" s="5"/>
      <c r="M662" s="5"/>
      <c r="N662" s="37"/>
      <c r="O662" s="5"/>
      <c r="P662" s="5"/>
      <c r="Q662" s="37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37"/>
      <c r="I663" s="5"/>
      <c r="J663" s="5"/>
      <c r="K663" s="5"/>
      <c r="L663" s="5"/>
      <c r="M663" s="5"/>
      <c r="N663" s="37"/>
      <c r="O663" s="5"/>
      <c r="P663" s="5"/>
      <c r="Q663" s="37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37"/>
      <c r="I664" s="5"/>
      <c r="J664" s="5"/>
      <c r="K664" s="5"/>
      <c r="L664" s="5"/>
      <c r="M664" s="5"/>
      <c r="N664" s="37"/>
      <c r="O664" s="5"/>
      <c r="P664" s="5"/>
      <c r="Q664" s="37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37"/>
      <c r="I665" s="5"/>
      <c r="J665" s="5"/>
      <c r="K665" s="5"/>
      <c r="L665" s="5"/>
      <c r="M665" s="5"/>
      <c r="N665" s="37"/>
      <c r="O665" s="5"/>
      <c r="P665" s="5"/>
      <c r="Q665" s="37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37"/>
      <c r="I666" s="5"/>
      <c r="J666" s="5"/>
      <c r="K666" s="5"/>
      <c r="L666" s="5"/>
      <c r="M666" s="5"/>
      <c r="N666" s="37"/>
      <c r="O666" s="5"/>
      <c r="P666" s="5"/>
      <c r="Q666" s="37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37"/>
      <c r="I667" s="5"/>
      <c r="J667" s="5"/>
      <c r="K667" s="5"/>
      <c r="L667" s="5"/>
      <c r="M667" s="5"/>
      <c r="N667" s="37"/>
      <c r="O667" s="5"/>
      <c r="P667" s="5"/>
      <c r="Q667" s="37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37"/>
      <c r="I668" s="5"/>
      <c r="J668" s="5"/>
      <c r="K668" s="5"/>
      <c r="L668" s="5"/>
      <c r="M668" s="5"/>
      <c r="N668" s="37"/>
      <c r="O668" s="5"/>
      <c r="P668" s="5"/>
      <c r="Q668" s="37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37"/>
      <c r="I669" s="5"/>
      <c r="J669" s="5"/>
      <c r="K669" s="5"/>
      <c r="L669" s="5"/>
      <c r="M669" s="5"/>
      <c r="N669" s="37"/>
      <c r="O669" s="5"/>
      <c r="P669" s="5"/>
      <c r="Q669" s="37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37"/>
      <c r="I670" s="5"/>
      <c r="J670" s="5"/>
      <c r="K670" s="5"/>
      <c r="L670" s="5"/>
      <c r="M670" s="5"/>
      <c r="N670" s="37"/>
      <c r="O670" s="5"/>
      <c r="P670" s="5"/>
      <c r="Q670" s="37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37"/>
      <c r="I671" s="5"/>
      <c r="J671" s="5"/>
      <c r="K671" s="5"/>
      <c r="L671" s="5"/>
      <c r="M671" s="5"/>
      <c r="N671" s="37"/>
      <c r="O671" s="5"/>
      <c r="P671" s="5"/>
      <c r="Q671" s="37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37"/>
      <c r="I672" s="5"/>
      <c r="J672" s="5"/>
      <c r="K672" s="5"/>
      <c r="L672" s="5"/>
      <c r="M672" s="5"/>
      <c r="N672" s="37"/>
      <c r="O672" s="5"/>
      <c r="P672" s="5"/>
      <c r="Q672" s="37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37"/>
      <c r="I673" s="5"/>
      <c r="J673" s="5"/>
      <c r="K673" s="5"/>
      <c r="L673" s="5"/>
      <c r="M673" s="5"/>
      <c r="N673" s="37"/>
      <c r="O673" s="5"/>
      <c r="P673" s="5"/>
      <c r="Q673" s="37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37"/>
      <c r="I674" s="5"/>
      <c r="J674" s="5"/>
      <c r="K674" s="5"/>
      <c r="L674" s="5"/>
      <c r="M674" s="5"/>
      <c r="N674" s="37"/>
      <c r="O674" s="5"/>
      <c r="P674" s="5"/>
      <c r="Q674" s="37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37"/>
      <c r="I675" s="5"/>
      <c r="J675" s="5"/>
      <c r="K675" s="5"/>
      <c r="L675" s="5"/>
      <c r="M675" s="5"/>
      <c r="N675" s="37"/>
      <c r="O675" s="5"/>
      <c r="P675" s="5"/>
      <c r="Q675" s="37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37"/>
      <c r="I676" s="5"/>
      <c r="J676" s="5"/>
      <c r="K676" s="5"/>
      <c r="L676" s="5"/>
      <c r="M676" s="5"/>
      <c r="N676" s="37"/>
      <c r="O676" s="5"/>
      <c r="P676" s="5"/>
      <c r="Q676" s="37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37"/>
      <c r="I677" s="5"/>
      <c r="J677" s="5"/>
      <c r="K677" s="5"/>
      <c r="L677" s="5"/>
      <c r="M677" s="5"/>
      <c r="N677" s="37"/>
      <c r="O677" s="5"/>
      <c r="P677" s="5"/>
      <c r="Q677" s="37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37"/>
      <c r="I678" s="5"/>
      <c r="J678" s="5"/>
      <c r="K678" s="5"/>
      <c r="L678" s="5"/>
      <c r="M678" s="5"/>
      <c r="N678" s="37"/>
      <c r="O678" s="5"/>
      <c r="P678" s="5"/>
      <c r="Q678" s="37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37"/>
      <c r="I679" s="5"/>
      <c r="J679" s="5"/>
      <c r="K679" s="5"/>
      <c r="L679" s="5"/>
      <c r="M679" s="5"/>
      <c r="N679" s="37"/>
      <c r="O679" s="5"/>
      <c r="P679" s="5"/>
      <c r="Q679" s="37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37"/>
      <c r="I680" s="5"/>
      <c r="J680" s="5"/>
      <c r="K680" s="5"/>
      <c r="L680" s="5"/>
      <c r="M680" s="5"/>
      <c r="N680" s="37"/>
      <c r="O680" s="5"/>
      <c r="P680" s="5"/>
      <c r="Q680" s="37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37"/>
      <c r="I681" s="5"/>
      <c r="J681" s="5"/>
      <c r="K681" s="5"/>
      <c r="L681" s="5"/>
      <c r="M681" s="5"/>
      <c r="N681" s="37"/>
      <c r="O681" s="5"/>
      <c r="P681" s="5"/>
      <c r="Q681" s="37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37"/>
      <c r="I682" s="5"/>
      <c r="J682" s="5"/>
      <c r="K682" s="5"/>
      <c r="L682" s="5"/>
      <c r="M682" s="5"/>
      <c r="N682" s="37"/>
      <c r="O682" s="5"/>
      <c r="P682" s="5"/>
      <c r="Q682" s="37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37"/>
      <c r="I683" s="5"/>
      <c r="J683" s="5"/>
      <c r="K683" s="5"/>
      <c r="L683" s="5"/>
      <c r="M683" s="5"/>
      <c r="N683" s="37"/>
      <c r="O683" s="5"/>
      <c r="P683" s="5"/>
      <c r="Q683" s="37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37"/>
      <c r="I684" s="5"/>
      <c r="J684" s="5"/>
      <c r="K684" s="5"/>
      <c r="L684" s="5"/>
      <c r="M684" s="5"/>
      <c r="N684" s="37"/>
      <c r="O684" s="5"/>
      <c r="P684" s="5"/>
      <c r="Q684" s="37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37"/>
      <c r="I685" s="5"/>
      <c r="J685" s="5"/>
      <c r="K685" s="5"/>
      <c r="L685" s="5"/>
      <c r="M685" s="5"/>
      <c r="N685" s="37"/>
      <c r="O685" s="5"/>
      <c r="P685" s="5"/>
      <c r="Q685" s="37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37"/>
      <c r="I686" s="5"/>
      <c r="J686" s="5"/>
      <c r="K686" s="5"/>
      <c r="L686" s="5"/>
      <c r="M686" s="5"/>
      <c r="N686" s="37"/>
      <c r="O686" s="5"/>
      <c r="P686" s="5"/>
      <c r="Q686" s="37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37"/>
      <c r="I687" s="5"/>
      <c r="J687" s="5"/>
      <c r="K687" s="5"/>
      <c r="L687" s="5"/>
      <c r="M687" s="5"/>
      <c r="N687" s="37"/>
      <c r="O687" s="5"/>
      <c r="P687" s="5"/>
      <c r="Q687" s="37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37"/>
      <c r="I688" s="5"/>
      <c r="J688" s="5"/>
      <c r="K688" s="5"/>
      <c r="L688" s="5"/>
      <c r="M688" s="5"/>
      <c r="N688" s="37"/>
      <c r="O688" s="5"/>
      <c r="P688" s="5"/>
      <c r="Q688" s="37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37"/>
      <c r="I689" s="5"/>
      <c r="J689" s="5"/>
      <c r="K689" s="5"/>
      <c r="L689" s="5"/>
      <c r="M689" s="5"/>
      <c r="N689" s="37"/>
      <c r="O689" s="5"/>
      <c r="P689" s="5"/>
      <c r="Q689" s="37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37"/>
      <c r="I690" s="5"/>
      <c r="J690" s="5"/>
      <c r="K690" s="5"/>
      <c r="L690" s="5"/>
      <c r="M690" s="5"/>
      <c r="N690" s="37"/>
      <c r="O690" s="5"/>
      <c r="P690" s="5"/>
      <c r="Q690" s="37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37"/>
      <c r="I691" s="5"/>
      <c r="J691" s="5"/>
      <c r="K691" s="5"/>
      <c r="L691" s="5"/>
      <c r="M691" s="5"/>
      <c r="N691" s="37"/>
      <c r="O691" s="5"/>
      <c r="P691" s="5"/>
      <c r="Q691" s="37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37"/>
      <c r="I692" s="5"/>
      <c r="J692" s="5"/>
      <c r="K692" s="5"/>
      <c r="L692" s="5"/>
      <c r="M692" s="5"/>
      <c r="N692" s="37"/>
      <c r="O692" s="5"/>
      <c r="P692" s="5"/>
      <c r="Q692" s="37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37"/>
      <c r="I693" s="5"/>
      <c r="J693" s="5"/>
      <c r="K693" s="5"/>
      <c r="L693" s="5"/>
      <c r="M693" s="5"/>
      <c r="N693" s="37"/>
      <c r="O693" s="5"/>
      <c r="P693" s="5"/>
      <c r="Q693" s="37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37"/>
      <c r="I694" s="5"/>
      <c r="J694" s="5"/>
      <c r="K694" s="5"/>
      <c r="L694" s="5"/>
      <c r="M694" s="5"/>
      <c r="N694" s="37"/>
      <c r="O694" s="5"/>
      <c r="P694" s="5"/>
      <c r="Q694" s="37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37"/>
      <c r="I695" s="5"/>
      <c r="J695" s="5"/>
      <c r="K695" s="5"/>
      <c r="L695" s="5"/>
      <c r="M695" s="5"/>
      <c r="N695" s="37"/>
      <c r="O695" s="5"/>
      <c r="P695" s="5"/>
      <c r="Q695" s="37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37"/>
      <c r="I696" s="5"/>
      <c r="J696" s="5"/>
      <c r="K696" s="5"/>
      <c r="L696" s="5"/>
      <c r="M696" s="5"/>
      <c r="N696" s="37"/>
      <c r="O696" s="5"/>
      <c r="P696" s="5"/>
      <c r="Q696" s="37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37"/>
      <c r="I697" s="5"/>
      <c r="J697" s="5"/>
      <c r="K697" s="5"/>
      <c r="L697" s="5"/>
      <c r="M697" s="5"/>
      <c r="N697" s="37"/>
      <c r="O697" s="5"/>
      <c r="P697" s="5"/>
      <c r="Q697" s="37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37"/>
      <c r="I698" s="5"/>
      <c r="J698" s="5"/>
      <c r="K698" s="5"/>
      <c r="L698" s="5"/>
      <c r="M698" s="5"/>
      <c r="N698" s="37"/>
      <c r="O698" s="5"/>
      <c r="P698" s="5"/>
      <c r="Q698" s="37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37"/>
      <c r="I699" s="5"/>
      <c r="J699" s="5"/>
      <c r="K699" s="5"/>
      <c r="L699" s="5"/>
      <c r="M699" s="5"/>
      <c r="N699" s="37"/>
      <c r="O699" s="5"/>
      <c r="P699" s="5"/>
      <c r="Q699" s="37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37"/>
      <c r="I700" s="5"/>
      <c r="J700" s="5"/>
      <c r="K700" s="5"/>
      <c r="L700" s="5"/>
      <c r="M700" s="5"/>
      <c r="N700" s="37"/>
      <c r="O700" s="5"/>
      <c r="P700" s="5"/>
      <c r="Q700" s="37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37"/>
      <c r="I701" s="5"/>
      <c r="J701" s="5"/>
      <c r="K701" s="5"/>
      <c r="L701" s="5"/>
      <c r="M701" s="5"/>
      <c r="N701" s="37"/>
      <c r="O701" s="5"/>
      <c r="P701" s="5"/>
      <c r="Q701" s="37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37"/>
      <c r="I702" s="5"/>
      <c r="J702" s="5"/>
      <c r="K702" s="5"/>
      <c r="L702" s="5"/>
      <c r="M702" s="5"/>
      <c r="N702" s="37"/>
      <c r="O702" s="5"/>
      <c r="P702" s="5"/>
      <c r="Q702" s="37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37"/>
      <c r="I703" s="5"/>
      <c r="J703" s="5"/>
      <c r="K703" s="5"/>
      <c r="L703" s="5"/>
      <c r="M703" s="5"/>
      <c r="N703" s="37"/>
      <c r="O703" s="5"/>
      <c r="P703" s="5"/>
      <c r="Q703" s="37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37"/>
      <c r="I704" s="5"/>
      <c r="J704" s="5"/>
      <c r="K704" s="5"/>
      <c r="L704" s="5"/>
      <c r="M704" s="5"/>
      <c r="N704" s="37"/>
      <c r="O704" s="5"/>
      <c r="P704" s="5"/>
      <c r="Q704" s="37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37"/>
      <c r="I705" s="5"/>
      <c r="J705" s="5"/>
      <c r="K705" s="5"/>
      <c r="L705" s="5"/>
      <c r="M705" s="5"/>
      <c r="N705" s="37"/>
      <c r="O705" s="5"/>
      <c r="P705" s="5"/>
      <c r="Q705" s="37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37"/>
      <c r="I706" s="5"/>
      <c r="J706" s="5"/>
      <c r="K706" s="5"/>
      <c r="L706" s="5"/>
      <c r="M706" s="5"/>
      <c r="N706" s="37"/>
      <c r="O706" s="5"/>
      <c r="P706" s="5"/>
      <c r="Q706" s="37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37"/>
      <c r="I707" s="5"/>
      <c r="J707" s="5"/>
      <c r="K707" s="5"/>
      <c r="L707" s="5"/>
      <c r="M707" s="5"/>
      <c r="N707" s="37"/>
      <c r="O707" s="5"/>
      <c r="P707" s="5"/>
      <c r="Q707" s="37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37"/>
      <c r="I708" s="5"/>
      <c r="J708" s="5"/>
      <c r="K708" s="5"/>
      <c r="L708" s="5"/>
      <c r="M708" s="5"/>
      <c r="N708" s="37"/>
      <c r="O708" s="5"/>
      <c r="P708" s="5"/>
      <c r="Q708" s="37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37"/>
      <c r="I709" s="5"/>
      <c r="J709" s="5"/>
      <c r="K709" s="5"/>
      <c r="L709" s="5"/>
      <c r="M709" s="5"/>
      <c r="N709" s="37"/>
      <c r="O709" s="5"/>
      <c r="P709" s="5"/>
      <c r="Q709" s="37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37"/>
      <c r="I710" s="5"/>
      <c r="J710" s="5"/>
      <c r="K710" s="5"/>
      <c r="L710" s="5"/>
      <c r="M710" s="5"/>
      <c r="N710" s="37"/>
      <c r="O710" s="5"/>
      <c r="P710" s="5"/>
      <c r="Q710" s="37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37"/>
      <c r="I711" s="5"/>
      <c r="J711" s="5"/>
      <c r="K711" s="5"/>
      <c r="L711" s="5"/>
      <c r="M711" s="5"/>
      <c r="N711" s="37"/>
      <c r="O711" s="5"/>
      <c r="P711" s="5"/>
      <c r="Q711" s="37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37"/>
      <c r="I712" s="5"/>
      <c r="J712" s="5"/>
      <c r="K712" s="5"/>
      <c r="L712" s="5"/>
      <c r="M712" s="5"/>
      <c r="N712" s="37"/>
      <c r="O712" s="5"/>
      <c r="P712" s="5"/>
      <c r="Q712" s="37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37"/>
      <c r="I713" s="5"/>
      <c r="J713" s="5"/>
      <c r="K713" s="5"/>
      <c r="L713" s="5"/>
      <c r="M713" s="5"/>
      <c r="N713" s="37"/>
      <c r="O713" s="5"/>
      <c r="P713" s="5"/>
      <c r="Q713" s="37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37"/>
      <c r="I714" s="5"/>
      <c r="J714" s="5"/>
      <c r="K714" s="5"/>
      <c r="L714" s="5"/>
      <c r="M714" s="5"/>
      <c r="N714" s="37"/>
      <c r="O714" s="5"/>
      <c r="P714" s="5"/>
      <c r="Q714" s="37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37"/>
      <c r="I715" s="5"/>
      <c r="J715" s="5"/>
      <c r="K715" s="5"/>
      <c r="L715" s="5"/>
      <c r="M715" s="5"/>
      <c r="N715" s="37"/>
      <c r="O715" s="5"/>
      <c r="P715" s="5"/>
      <c r="Q715" s="37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37"/>
      <c r="I716" s="5"/>
      <c r="J716" s="5"/>
      <c r="K716" s="5"/>
      <c r="L716" s="5"/>
      <c r="M716" s="5"/>
      <c r="N716" s="37"/>
      <c r="O716" s="5"/>
      <c r="P716" s="5"/>
      <c r="Q716" s="37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37"/>
      <c r="I717" s="5"/>
      <c r="J717" s="5"/>
      <c r="K717" s="5"/>
      <c r="L717" s="5"/>
      <c r="M717" s="5"/>
      <c r="N717" s="37"/>
      <c r="O717" s="5"/>
      <c r="P717" s="5"/>
      <c r="Q717" s="37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37"/>
      <c r="I718" s="5"/>
      <c r="J718" s="5"/>
      <c r="K718" s="5"/>
      <c r="L718" s="5"/>
      <c r="M718" s="5"/>
      <c r="N718" s="37"/>
      <c r="O718" s="5"/>
      <c r="P718" s="5"/>
      <c r="Q718" s="37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37"/>
      <c r="I719" s="5"/>
      <c r="J719" s="5"/>
      <c r="K719" s="5"/>
      <c r="L719" s="5"/>
      <c r="M719" s="5"/>
      <c r="N719" s="37"/>
      <c r="O719" s="5"/>
      <c r="P719" s="5"/>
      <c r="Q719" s="37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37"/>
      <c r="I720" s="5"/>
      <c r="J720" s="5"/>
      <c r="K720" s="5"/>
      <c r="L720" s="5"/>
      <c r="M720" s="5"/>
      <c r="N720" s="37"/>
      <c r="O720" s="5"/>
      <c r="P720" s="5"/>
      <c r="Q720" s="37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37"/>
      <c r="I721" s="5"/>
      <c r="J721" s="5"/>
      <c r="K721" s="5"/>
      <c r="L721" s="5"/>
      <c r="M721" s="5"/>
      <c r="N721" s="37"/>
      <c r="O721" s="5"/>
      <c r="P721" s="5"/>
      <c r="Q721" s="37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37"/>
      <c r="I722" s="5"/>
      <c r="J722" s="5"/>
      <c r="K722" s="5"/>
      <c r="L722" s="5"/>
      <c r="M722" s="5"/>
      <c r="N722" s="37"/>
      <c r="O722" s="5"/>
      <c r="P722" s="5"/>
      <c r="Q722" s="37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37"/>
      <c r="I723" s="5"/>
      <c r="J723" s="5"/>
      <c r="K723" s="5"/>
      <c r="L723" s="5"/>
      <c r="M723" s="5"/>
      <c r="N723" s="37"/>
      <c r="O723" s="5"/>
      <c r="P723" s="5"/>
      <c r="Q723" s="37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37"/>
      <c r="I724" s="5"/>
      <c r="J724" s="5"/>
      <c r="K724" s="5"/>
      <c r="L724" s="5"/>
      <c r="M724" s="5"/>
      <c r="N724" s="37"/>
      <c r="O724" s="5"/>
      <c r="P724" s="5"/>
      <c r="Q724" s="37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37"/>
      <c r="I725" s="5"/>
      <c r="J725" s="5"/>
      <c r="K725" s="5"/>
      <c r="L725" s="5"/>
      <c r="M725" s="5"/>
      <c r="N725" s="37"/>
      <c r="O725" s="5"/>
      <c r="P725" s="5"/>
      <c r="Q725" s="37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37"/>
      <c r="I726" s="5"/>
      <c r="J726" s="5"/>
      <c r="K726" s="5"/>
      <c r="L726" s="5"/>
      <c r="M726" s="5"/>
      <c r="N726" s="37"/>
      <c r="O726" s="5"/>
      <c r="P726" s="5"/>
      <c r="Q726" s="37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37"/>
      <c r="I727" s="5"/>
      <c r="J727" s="5"/>
      <c r="K727" s="5"/>
      <c r="L727" s="5"/>
      <c r="M727" s="5"/>
      <c r="N727" s="37"/>
      <c r="O727" s="5"/>
      <c r="P727" s="5"/>
      <c r="Q727" s="37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37"/>
      <c r="I728" s="5"/>
      <c r="J728" s="5"/>
      <c r="K728" s="5"/>
      <c r="L728" s="5"/>
      <c r="M728" s="5"/>
      <c r="N728" s="37"/>
      <c r="O728" s="5"/>
      <c r="P728" s="5"/>
      <c r="Q728" s="37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37"/>
      <c r="I729" s="5"/>
      <c r="J729" s="5"/>
      <c r="K729" s="5"/>
      <c r="L729" s="5"/>
      <c r="M729" s="5"/>
      <c r="N729" s="37"/>
      <c r="O729" s="5"/>
      <c r="P729" s="5"/>
      <c r="Q729" s="37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37"/>
      <c r="I730" s="5"/>
      <c r="J730" s="5"/>
      <c r="K730" s="5"/>
      <c r="L730" s="5"/>
      <c r="M730" s="5"/>
      <c r="N730" s="37"/>
      <c r="O730" s="5"/>
      <c r="P730" s="5"/>
      <c r="Q730" s="37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37"/>
      <c r="I731" s="5"/>
      <c r="J731" s="5"/>
      <c r="K731" s="5"/>
      <c r="L731" s="5"/>
      <c r="M731" s="5"/>
      <c r="N731" s="37"/>
      <c r="O731" s="5"/>
      <c r="P731" s="5"/>
      <c r="Q731" s="37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37"/>
      <c r="I732" s="5"/>
      <c r="J732" s="5"/>
      <c r="K732" s="5"/>
      <c r="L732" s="5"/>
      <c r="M732" s="5"/>
      <c r="N732" s="37"/>
      <c r="O732" s="5"/>
      <c r="P732" s="5"/>
      <c r="Q732" s="37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37"/>
      <c r="I733" s="5"/>
      <c r="J733" s="5"/>
      <c r="K733" s="5"/>
      <c r="L733" s="5"/>
      <c r="M733" s="5"/>
      <c r="N733" s="37"/>
      <c r="O733" s="5"/>
      <c r="P733" s="5"/>
      <c r="Q733" s="37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37"/>
      <c r="I734" s="5"/>
      <c r="J734" s="5"/>
      <c r="K734" s="5"/>
      <c r="L734" s="5"/>
      <c r="M734" s="5"/>
      <c r="N734" s="37"/>
      <c r="O734" s="5"/>
      <c r="P734" s="5"/>
      <c r="Q734" s="37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37"/>
      <c r="I735" s="5"/>
      <c r="J735" s="5"/>
      <c r="K735" s="5"/>
      <c r="L735" s="5"/>
      <c r="M735" s="5"/>
      <c r="N735" s="37"/>
      <c r="O735" s="5"/>
      <c r="P735" s="5"/>
      <c r="Q735" s="37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37"/>
      <c r="I736" s="5"/>
      <c r="J736" s="5"/>
      <c r="K736" s="5"/>
      <c r="L736" s="5"/>
      <c r="M736" s="5"/>
      <c r="N736" s="37"/>
      <c r="O736" s="5"/>
      <c r="P736" s="5"/>
      <c r="Q736" s="37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37"/>
      <c r="I737" s="5"/>
      <c r="J737" s="5"/>
      <c r="K737" s="5"/>
      <c r="L737" s="5"/>
      <c r="M737" s="5"/>
      <c r="N737" s="37"/>
      <c r="O737" s="5"/>
      <c r="P737" s="5"/>
      <c r="Q737" s="37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37"/>
      <c r="I738" s="5"/>
      <c r="J738" s="5"/>
      <c r="K738" s="5"/>
      <c r="L738" s="5"/>
      <c r="M738" s="5"/>
      <c r="N738" s="37"/>
      <c r="O738" s="5"/>
      <c r="P738" s="5"/>
      <c r="Q738" s="37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37"/>
      <c r="I739" s="5"/>
      <c r="J739" s="5"/>
      <c r="K739" s="5"/>
      <c r="L739" s="5"/>
      <c r="M739" s="5"/>
      <c r="N739" s="37"/>
      <c r="O739" s="5"/>
      <c r="P739" s="5"/>
      <c r="Q739" s="37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37"/>
      <c r="I740" s="5"/>
      <c r="J740" s="5"/>
      <c r="K740" s="5"/>
      <c r="L740" s="5"/>
      <c r="M740" s="5"/>
      <c r="N740" s="37"/>
      <c r="O740" s="5"/>
      <c r="P740" s="5"/>
      <c r="Q740" s="37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37"/>
      <c r="I741" s="5"/>
      <c r="J741" s="5"/>
      <c r="K741" s="5"/>
      <c r="L741" s="5"/>
      <c r="M741" s="5"/>
      <c r="N741" s="37"/>
      <c r="O741" s="5"/>
      <c r="P741" s="5"/>
      <c r="Q741" s="37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37"/>
      <c r="I742" s="5"/>
      <c r="J742" s="5"/>
      <c r="K742" s="5"/>
      <c r="L742" s="5"/>
      <c r="M742" s="5"/>
      <c r="N742" s="37"/>
      <c r="O742" s="5"/>
      <c r="P742" s="5"/>
      <c r="Q742" s="37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37"/>
      <c r="I743" s="5"/>
      <c r="J743" s="5"/>
      <c r="K743" s="5"/>
      <c r="L743" s="5"/>
      <c r="M743" s="5"/>
      <c r="N743" s="37"/>
      <c r="O743" s="5"/>
      <c r="P743" s="5"/>
      <c r="Q743" s="37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37"/>
      <c r="I744" s="5"/>
      <c r="J744" s="5"/>
      <c r="K744" s="5"/>
      <c r="L744" s="5"/>
      <c r="M744" s="5"/>
      <c r="N744" s="37"/>
      <c r="O744" s="5"/>
      <c r="P744" s="5"/>
      <c r="Q744" s="37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37"/>
      <c r="I745" s="5"/>
      <c r="J745" s="5"/>
      <c r="K745" s="5"/>
      <c r="L745" s="5"/>
      <c r="M745" s="5"/>
      <c r="N745" s="37"/>
      <c r="O745" s="5"/>
      <c r="P745" s="5"/>
      <c r="Q745" s="37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37"/>
      <c r="I746" s="5"/>
      <c r="J746" s="5"/>
      <c r="K746" s="5"/>
      <c r="L746" s="5"/>
      <c r="M746" s="5"/>
      <c r="N746" s="37"/>
      <c r="O746" s="5"/>
      <c r="P746" s="5"/>
      <c r="Q746" s="37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37"/>
      <c r="I747" s="5"/>
      <c r="J747" s="5"/>
      <c r="K747" s="5"/>
      <c r="L747" s="5"/>
      <c r="M747" s="5"/>
      <c r="N747" s="37"/>
      <c r="O747" s="5"/>
      <c r="P747" s="5"/>
      <c r="Q747" s="37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37"/>
      <c r="I748" s="5"/>
      <c r="J748" s="5"/>
      <c r="K748" s="5"/>
      <c r="L748" s="5"/>
      <c r="M748" s="5"/>
      <c r="N748" s="37"/>
      <c r="O748" s="5"/>
      <c r="P748" s="5"/>
      <c r="Q748" s="37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37"/>
      <c r="I749" s="5"/>
      <c r="J749" s="5"/>
      <c r="K749" s="5"/>
      <c r="L749" s="5"/>
      <c r="M749" s="5"/>
      <c r="N749" s="37"/>
      <c r="O749" s="5"/>
      <c r="P749" s="5"/>
      <c r="Q749" s="37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37"/>
      <c r="I750" s="5"/>
      <c r="J750" s="5"/>
      <c r="K750" s="5"/>
      <c r="L750" s="5"/>
      <c r="M750" s="5"/>
      <c r="N750" s="37"/>
      <c r="O750" s="5"/>
      <c r="P750" s="5"/>
      <c r="Q750" s="37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37"/>
      <c r="I751" s="5"/>
      <c r="J751" s="5"/>
      <c r="K751" s="5"/>
      <c r="L751" s="5"/>
      <c r="M751" s="5"/>
      <c r="N751" s="37"/>
      <c r="O751" s="5"/>
      <c r="P751" s="5"/>
      <c r="Q751" s="37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37"/>
      <c r="I752" s="5"/>
      <c r="J752" s="5"/>
      <c r="K752" s="5"/>
      <c r="L752" s="5"/>
      <c r="M752" s="5"/>
      <c r="N752" s="37"/>
      <c r="O752" s="5"/>
      <c r="P752" s="5"/>
      <c r="Q752" s="37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37"/>
      <c r="I753" s="5"/>
      <c r="J753" s="5"/>
      <c r="K753" s="5"/>
      <c r="L753" s="5"/>
      <c r="M753" s="5"/>
      <c r="N753" s="37"/>
      <c r="O753" s="5"/>
      <c r="P753" s="5"/>
      <c r="Q753" s="37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37"/>
      <c r="I754" s="5"/>
      <c r="J754" s="5"/>
      <c r="K754" s="5"/>
      <c r="L754" s="5"/>
      <c r="M754" s="5"/>
      <c r="N754" s="37"/>
      <c r="O754" s="5"/>
      <c r="P754" s="5"/>
      <c r="Q754" s="37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37"/>
      <c r="I755" s="5"/>
      <c r="J755" s="5"/>
      <c r="K755" s="5"/>
      <c r="L755" s="5"/>
      <c r="M755" s="5"/>
      <c r="N755" s="37"/>
      <c r="O755" s="5"/>
      <c r="P755" s="5"/>
      <c r="Q755" s="37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37"/>
      <c r="I756" s="5"/>
      <c r="J756" s="5"/>
      <c r="K756" s="5"/>
      <c r="L756" s="5"/>
      <c r="M756" s="5"/>
      <c r="N756" s="37"/>
      <c r="O756" s="5"/>
      <c r="P756" s="5"/>
      <c r="Q756" s="37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37"/>
      <c r="I757" s="5"/>
      <c r="J757" s="5"/>
      <c r="K757" s="5"/>
      <c r="L757" s="5"/>
      <c r="M757" s="5"/>
      <c r="N757" s="37"/>
      <c r="O757" s="5"/>
      <c r="P757" s="5"/>
      <c r="Q757" s="37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37"/>
      <c r="I758" s="5"/>
      <c r="J758" s="5"/>
      <c r="K758" s="5"/>
      <c r="L758" s="5"/>
      <c r="M758" s="5"/>
      <c r="N758" s="37"/>
      <c r="O758" s="5"/>
      <c r="P758" s="5"/>
      <c r="Q758" s="37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37"/>
      <c r="I759" s="5"/>
      <c r="J759" s="5"/>
      <c r="K759" s="5"/>
      <c r="L759" s="5"/>
      <c r="M759" s="5"/>
      <c r="N759" s="37"/>
      <c r="O759" s="5"/>
      <c r="P759" s="5"/>
      <c r="Q759" s="37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37"/>
      <c r="I760" s="5"/>
      <c r="J760" s="5"/>
      <c r="K760" s="5"/>
      <c r="L760" s="5"/>
      <c r="M760" s="5"/>
      <c r="N760" s="37"/>
      <c r="O760" s="5"/>
      <c r="P760" s="5"/>
      <c r="Q760" s="37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37"/>
      <c r="I761" s="5"/>
      <c r="J761" s="5"/>
      <c r="K761" s="5"/>
      <c r="L761" s="5"/>
      <c r="M761" s="5"/>
      <c r="N761" s="37"/>
      <c r="O761" s="5"/>
      <c r="P761" s="5"/>
      <c r="Q761" s="37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37"/>
      <c r="I762" s="5"/>
      <c r="J762" s="5"/>
      <c r="K762" s="5"/>
      <c r="L762" s="5"/>
      <c r="M762" s="5"/>
      <c r="N762" s="37"/>
      <c r="O762" s="5"/>
      <c r="P762" s="5"/>
      <c r="Q762" s="37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37"/>
      <c r="I763" s="5"/>
      <c r="J763" s="5"/>
      <c r="K763" s="5"/>
      <c r="L763" s="5"/>
      <c r="M763" s="5"/>
      <c r="N763" s="37"/>
      <c r="O763" s="5"/>
      <c r="P763" s="5"/>
      <c r="Q763" s="37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37"/>
      <c r="I764" s="5"/>
      <c r="J764" s="5"/>
      <c r="K764" s="5"/>
      <c r="L764" s="5"/>
      <c r="M764" s="5"/>
      <c r="N764" s="37"/>
      <c r="O764" s="5"/>
      <c r="P764" s="5"/>
      <c r="Q764" s="37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37"/>
      <c r="I765" s="5"/>
      <c r="J765" s="5"/>
      <c r="K765" s="5"/>
      <c r="L765" s="5"/>
      <c r="M765" s="5"/>
      <c r="N765" s="37"/>
      <c r="O765" s="5"/>
      <c r="P765" s="5"/>
      <c r="Q765" s="37"/>
      <c r="R765" s="5"/>
      <c r="S765" s="5"/>
      <c r="T765" s="5"/>
      <c r="U765" s="5"/>
      <c r="V765" s="5"/>
      <c r="W765" s="5"/>
      <c r="X765" s="5"/>
      <c r="Y765" s="5"/>
    </row>
  </sheetData>
  <conditionalFormatting sqref="D1 F1">
    <cfRule type="duplicateValues" dxfId="34" priority="2"/>
    <cfRule type="duplicateValues" dxfId="33" priority="5"/>
  </conditionalFormatting>
  <conditionalFormatting sqref="D1">
    <cfRule type="duplicateValues" dxfId="32" priority="1"/>
    <cfRule type="duplicateValues" dxfId="31" priority="3"/>
  </conditionalFormatting>
  <conditionalFormatting sqref="F1 D1">
    <cfRule type="duplicateValues" dxfId="30" priority="4"/>
    <cfRule type="duplicateValues" dxfId="29" priority="6"/>
  </conditionalFormatting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203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1.42578125" defaultRowHeight="15"/>
  <cols>
    <col min="1" max="1" width="11.42578125" style="2"/>
    <col min="2" max="2" width="20.85546875" style="2" customWidth="1"/>
    <col min="3" max="3" width="15.42578125" style="2" bestFit="1" customWidth="1"/>
    <col min="4" max="7" width="11.42578125" style="2"/>
    <col min="8" max="8" width="11.42578125" style="40"/>
    <col min="9" max="13" width="11.42578125" style="2"/>
    <col min="14" max="14" width="11.42578125" style="40"/>
    <col min="15" max="16" width="11.42578125" style="2"/>
    <col min="17" max="17" width="11.42578125" style="40"/>
    <col min="18" max="26" width="11.42578125" style="2"/>
    <col min="27" max="27" width="20.85546875" style="67" customWidth="1"/>
    <col min="28" max="28" width="14.28515625" style="67" customWidth="1"/>
    <col min="29" max="29" width="5.85546875" style="67" customWidth="1"/>
    <col min="30" max="30" width="27" style="67" bestFit="1" customWidth="1"/>
    <col min="31" max="31" width="12.85546875" style="67" customWidth="1"/>
    <col min="32" max="32" width="10.85546875" style="67" customWidth="1"/>
    <col min="33" max="33" width="10.5703125" style="67" customWidth="1"/>
    <col min="34" max="34" width="11.140625" style="67" customWidth="1"/>
    <col min="35" max="35" width="4.85546875" style="67" customWidth="1"/>
    <col min="36" max="36" width="7" style="67" customWidth="1"/>
    <col min="37" max="37" width="6.28515625" style="67" customWidth="1"/>
    <col min="38" max="38" width="9.42578125" style="67" customWidth="1"/>
    <col min="39" max="16384" width="11.42578125" style="2"/>
  </cols>
  <sheetData>
    <row r="1" spans="1:38" ht="60">
      <c r="A1" s="57" t="s">
        <v>2</v>
      </c>
      <c r="B1" s="57" t="s">
        <v>43</v>
      </c>
      <c r="C1" s="57" t="s">
        <v>44</v>
      </c>
      <c r="D1" s="57" t="s">
        <v>45</v>
      </c>
      <c r="E1" s="57" t="s">
        <v>46</v>
      </c>
      <c r="F1" s="58" t="s">
        <v>8</v>
      </c>
      <c r="G1" s="57" t="s">
        <v>47</v>
      </c>
      <c r="H1" s="61" t="s">
        <v>48</v>
      </c>
      <c r="I1" s="60" t="s">
        <v>49</v>
      </c>
      <c r="J1" s="60" t="s">
        <v>50</v>
      </c>
      <c r="K1" s="59" t="s">
        <v>51</v>
      </c>
      <c r="L1" s="60" t="s">
        <v>52</v>
      </c>
      <c r="M1" s="60" t="s">
        <v>53</v>
      </c>
      <c r="N1" s="61" t="s">
        <v>54</v>
      </c>
      <c r="O1" s="62" t="s">
        <v>55</v>
      </c>
      <c r="P1" s="63" t="s">
        <v>56</v>
      </c>
      <c r="Q1" s="64" t="s">
        <v>57</v>
      </c>
      <c r="R1" s="65" t="s">
        <v>58</v>
      </c>
      <c r="S1" s="63" t="s">
        <v>59</v>
      </c>
      <c r="T1" s="63" t="s">
        <v>60</v>
      </c>
      <c r="U1" s="63" t="s">
        <v>61</v>
      </c>
      <c r="V1" s="63" t="s">
        <v>62</v>
      </c>
      <c r="W1" s="63" t="s">
        <v>63</v>
      </c>
      <c r="X1" s="66" t="s">
        <v>64</v>
      </c>
      <c r="Y1" s="66" t="s">
        <v>65</v>
      </c>
    </row>
    <row r="2" spans="1:38">
      <c r="H2" s="2"/>
      <c r="N2" s="2"/>
      <c r="Q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H3" s="2"/>
      <c r="N3" s="2"/>
      <c r="Q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H4" s="2"/>
      <c r="N4" s="2"/>
      <c r="Q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H5" s="2"/>
      <c r="N5" s="2"/>
      <c r="Q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H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H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H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X10" s="56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27:38"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27:38"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27:38"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27:38"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27:38"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27:38"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27:38"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27:38"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27:38"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27:38"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27:38"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27:38"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27:38"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27:38"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27:38"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27:38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7:38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7:38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7:38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7:38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7:38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7:38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7:38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7:38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7:38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7:38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7:38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7:38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7:38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7:38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7:38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7:38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7:38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7:38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7:38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7:38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7:38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7:38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7:38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7:38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7:38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7:3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7:38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7:38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7:38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7:38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7:38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7:38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7:38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7:38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7:38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7:38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7:38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7:38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7:38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7:38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7:38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7:38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7:38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7:38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7:38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7:38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7:38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7:38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7:38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7:38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7:38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7:38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7:38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7:38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7:38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7:38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7:38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7:38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7:38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7:38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7:38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7:38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7:38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7:38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7:38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7:38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7:38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7:38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7:38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7:38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7:38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7:38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7:38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7:38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7:38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7:38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7:38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7:38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7:38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7:38"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7:38"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7:38"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7:38"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7:38"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7:38"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7:38"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7:38"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7:38"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7:38"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7:38"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7:38"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7:38"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7:38"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7:38"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7:38"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7:38"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7:38"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7:38"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7:38"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7:38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7:38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7:38"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7:38"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7:38"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7:38"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7:38"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7:38"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7:38"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7:38"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7:38"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7:38"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7:38"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7:38"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7:38"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7:38"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7:38"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7:38"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7:38"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7:38"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7:38"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7:38"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7:38"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7:38"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7:38"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7:38"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7:38"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7:38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7:38"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7:38"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7:38"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7:38"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7:38"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7:38"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7:38"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7:38"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7:38"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7:38"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7:38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7:38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7:38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7:38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7:38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7:38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7:38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7:38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7:38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7:38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7:38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7:38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7:38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7:38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7:38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7:38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7:38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7:38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7:38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7:38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7:38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7:38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7:38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7:38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7:38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7:38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7:38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7:38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7:38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7:38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7:38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7:38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7:38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7:38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</sheetData>
  <conditionalFormatting sqref="D1 F1">
    <cfRule type="duplicateValues" dxfId="28" priority="2"/>
    <cfRule type="duplicateValues" dxfId="27" priority="5"/>
  </conditionalFormatting>
  <conditionalFormatting sqref="D1">
    <cfRule type="duplicateValues" dxfId="26" priority="1"/>
    <cfRule type="duplicateValues" dxfId="25" priority="3"/>
  </conditionalFormatting>
  <conditionalFormatting sqref="F1 D1">
    <cfRule type="duplicateValues" dxfId="24" priority="4"/>
    <cfRule type="duplicateValues" dxfId="23" priority="6"/>
  </conditionalFormatting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765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1.42578125" defaultRowHeight="12.75"/>
  <cols>
    <col min="1" max="1" width="11.42578125" style="4"/>
    <col min="2" max="2" width="20.85546875" style="4" customWidth="1"/>
    <col min="3" max="3" width="14.85546875" style="4" bestFit="1" customWidth="1"/>
    <col min="4" max="7" width="11.42578125" style="4"/>
    <col min="8" max="8" width="11.42578125" style="38"/>
    <col min="9" max="13" width="11.42578125" style="4"/>
    <col min="14" max="14" width="11.42578125" style="38"/>
    <col min="15" max="16" width="11.42578125" style="4"/>
    <col min="17" max="17" width="11.42578125" style="38"/>
    <col min="18" max="26" width="11.42578125" style="4"/>
    <col min="27" max="27" width="20.85546875" style="6" customWidth="1"/>
    <col min="28" max="28" width="14.28515625" style="6" customWidth="1"/>
    <col min="29" max="29" width="5.85546875" style="6" customWidth="1"/>
    <col min="30" max="30" width="27" style="6" bestFit="1" customWidth="1"/>
    <col min="31" max="31" width="12.85546875" style="6" customWidth="1"/>
    <col min="32" max="32" width="10.85546875" style="6" customWidth="1"/>
    <col min="33" max="33" width="10.5703125" style="6" customWidth="1"/>
    <col min="34" max="34" width="11.140625" style="6" customWidth="1"/>
    <col min="35" max="35" width="4.85546875" style="6" customWidth="1"/>
    <col min="36" max="36" width="7" style="6" customWidth="1"/>
    <col min="37" max="37" width="6.28515625" style="6" customWidth="1"/>
    <col min="38" max="38" width="9.42578125" style="6" customWidth="1"/>
    <col min="39" max="16384" width="11.42578125" style="4"/>
  </cols>
  <sheetData>
    <row r="1" spans="1:38" ht="38.25">
      <c r="A1" s="20" t="s">
        <v>2</v>
      </c>
      <c r="B1" s="20" t="s">
        <v>43</v>
      </c>
      <c r="C1" s="20" t="s">
        <v>44</v>
      </c>
      <c r="D1" s="20" t="s">
        <v>45</v>
      </c>
      <c r="E1" s="20" t="s">
        <v>46</v>
      </c>
      <c r="F1" s="21" t="s">
        <v>8</v>
      </c>
      <c r="G1" s="20" t="s">
        <v>47</v>
      </c>
      <c r="H1" s="36" t="s">
        <v>48</v>
      </c>
      <c r="I1" s="23" t="s">
        <v>49</v>
      </c>
      <c r="J1" s="23" t="s">
        <v>50</v>
      </c>
      <c r="K1" s="22" t="s">
        <v>51</v>
      </c>
      <c r="L1" s="23" t="s">
        <v>52</v>
      </c>
      <c r="M1" s="23" t="s">
        <v>53</v>
      </c>
      <c r="N1" s="36" t="s">
        <v>54</v>
      </c>
      <c r="O1" s="24" t="s">
        <v>55</v>
      </c>
      <c r="P1" s="25" t="s">
        <v>56</v>
      </c>
      <c r="Q1" s="39" t="s">
        <v>57</v>
      </c>
      <c r="R1" s="26" t="s">
        <v>58</v>
      </c>
      <c r="S1" s="25" t="s">
        <v>59</v>
      </c>
      <c r="T1" s="25" t="s">
        <v>60</v>
      </c>
      <c r="U1" s="25" t="s">
        <v>61</v>
      </c>
      <c r="V1" s="25" t="s">
        <v>62</v>
      </c>
      <c r="W1" s="25" t="s">
        <v>63</v>
      </c>
      <c r="X1" s="27" t="s">
        <v>64</v>
      </c>
      <c r="Y1" s="27" t="s">
        <v>65</v>
      </c>
    </row>
    <row r="2" spans="1:38">
      <c r="A2" s="5"/>
      <c r="B2" s="5"/>
      <c r="C2" s="5"/>
      <c r="D2" s="5"/>
      <c r="E2" s="5"/>
      <c r="F2" s="5"/>
      <c r="G2" s="5"/>
      <c r="H2" s="37"/>
      <c r="I2" s="5"/>
      <c r="J2" s="5"/>
      <c r="K2" s="5"/>
      <c r="L2" s="5"/>
      <c r="M2" s="5"/>
      <c r="N2" s="37"/>
      <c r="O2" s="5"/>
      <c r="P2" s="5"/>
      <c r="Q2" s="37"/>
      <c r="R2" s="5"/>
      <c r="S2" s="5"/>
      <c r="T2" s="5"/>
      <c r="U2" s="5"/>
      <c r="V2" s="5"/>
      <c r="W2" s="5"/>
      <c r="X2" s="5"/>
      <c r="Y2" s="5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>
      <c r="A3" s="5"/>
      <c r="B3" s="5"/>
      <c r="C3" s="5"/>
      <c r="D3" s="5"/>
      <c r="E3" s="5"/>
      <c r="F3" s="5"/>
      <c r="G3" s="5"/>
      <c r="H3" s="37"/>
      <c r="I3" s="5"/>
      <c r="J3" s="5"/>
      <c r="K3" s="5"/>
      <c r="L3" s="5"/>
      <c r="M3" s="5"/>
      <c r="N3" s="37"/>
      <c r="O3" s="5"/>
      <c r="P3" s="5"/>
      <c r="Q3" s="37"/>
      <c r="R3" s="5"/>
      <c r="S3" s="5"/>
      <c r="T3" s="5"/>
      <c r="U3" s="5"/>
      <c r="V3" s="5"/>
      <c r="W3" s="5"/>
      <c r="X3" s="5"/>
      <c r="Y3" s="5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>
      <c r="A4" s="5"/>
      <c r="B4" s="5"/>
      <c r="C4" s="5"/>
      <c r="D4" s="5"/>
      <c r="E4" s="5"/>
      <c r="F4" s="5"/>
      <c r="G4" s="5"/>
      <c r="H4" s="37"/>
      <c r="I4" s="5"/>
      <c r="J4" s="5"/>
      <c r="K4" s="5"/>
      <c r="L4" s="5"/>
      <c r="M4" s="5"/>
      <c r="N4" s="37"/>
      <c r="O4" s="5"/>
      <c r="P4" s="5"/>
      <c r="Q4" s="37"/>
      <c r="R4" s="5"/>
      <c r="S4" s="5"/>
      <c r="T4" s="5"/>
      <c r="U4" s="5"/>
      <c r="V4" s="5"/>
      <c r="W4" s="5"/>
      <c r="X4" s="5"/>
      <c r="Y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>
      <c r="A5" s="5"/>
      <c r="B5" s="5"/>
      <c r="C5" s="5"/>
      <c r="D5" s="5"/>
      <c r="E5" s="5"/>
      <c r="F5" s="5"/>
      <c r="G5" s="5"/>
      <c r="H5" s="37"/>
      <c r="I5" s="5"/>
      <c r="J5" s="5"/>
      <c r="K5" s="5"/>
      <c r="L5" s="5"/>
      <c r="M5" s="5"/>
      <c r="N5" s="37"/>
      <c r="O5" s="5"/>
      <c r="P5" s="5"/>
      <c r="Q5" s="37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>
      <c r="A6" s="5"/>
      <c r="B6" s="5"/>
      <c r="C6" s="5"/>
      <c r="D6" s="5"/>
      <c r="E6" s="5"/>
      <c r="F6" s="5"/>
      <c r="G6" s="5"/>
      <c r="H6" s="37"/>
      <c r="I6" s="5"/>
      <c r="J6" s="5"/>
      <c r="K6" s="5"/>
      <c r="L6" s="5"/>
      <c r="M6" s="5"/>
      <c r="N6" s="37"/>
      <c r="O6" s="5"/>
      <c r="P6" s="5"/>
      <c r="Q6" s="37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>
      <c r="A7" s="5"/>
      <c r="B7" s="5"/>
      <c r="C7" s="5"/>
      <c r="D7" s="5"/>
      <c r="E7" s="5"/>
      <c r="F7" s="5"/>
      <c r="G7" s="5"/>
      <c r="H7" s="37"/>
      <c r="I7" s="5"/>
      <c r="J7" s="5"/>
      <c r="K7" s="5"/>
      <c r="L7" s="5"/>
      <c r="M7" s="5"/>
      <c r="N7" s="37"/>
      <c r="O7" s="5"/>
      <c r="P7" s="5"/>
      <c r="Q7" s="37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>
      <c r="A8" s="5"/>
      <c r="B8" s="5"/>
      <c r="C8" s="5"/>
      <c r="D8" s="5"/>
      <c r="E8" s="5"/>
      <c r="F8" s="5"/>
      <c r="G8" s="5"/>
      <c r="H8" s="37"/>
      <c r="I8" s="5"/>
      <c r="J8" s="5"/>
      <c r="K8" s="5"/>
      <c r="L8" s="5"/>
      <c r="M8" s="5"/>
      <c r="N8" s="37"/>
      <c r="O8" s="5"/>
      <c r="P8" s="5"/>
      <c r="Q8" s="37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>
      <c r="A9" s="5"/>
      <c r="B9" s="5"/>
      <c r="C9" s="5"/>
      <c r="D9" s="5"/>
      <c r="E9" s="5"/>
      <c r="F9" s="5"/>
      <c r="G9" s="5"/>
      <c r="H9" s="37"/>
      <c r="I9" s="5"/>
      <c r="J9" s="5"/>
      <c r="K9" s="5"/>
      <c r="L9" s="5"/>
      <c r="M9" s="5"/>
      <c r="N9" s="37"/>
      <c r="O9" s="5"/>
      <c r="P9" s="5"/>
      <c r="Q9" s="37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>
      <c r="A10" s="5"/>
      <c r="B10" s="5"/>
      <c r="C10" s="5"/>
      <c r="D10" s="5"/>
      <c r="E10" s="5"/>
      <c r="F10" s="5"/>
      <c r="G10" s="5"/>
      <c r="H10" s="37"/>
      <c r="I10" s="5"/>
      <c r="J10" s="5"/>
      <c r="K10" s="5"/>
      <c r="L10" s="5"/>
      <c r="M10" s="5"/>
      <c r="N10" s="37"/>
      <c r="O10" s="5"/>
      <c r="P10" s="5"/>
      <c r="Q10" s="37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11" s="5"/>
      <c r="B11" s="5"/>
      <c r="C11" s="5"/>
      <c r="D11" s="5"/>
      <c r="E11" s="5"/>
      <c r="F11" s="5"/>
      <c r="G11" s="5"/>
      <c r="H11" s="37"/>
      <c r="I11" s="5"/>
      <c r="J11" s="5"/>
      <c r="K11" s="5"/>
      <c r="L11" s="5"/>
      <c r="M11" s="5"/>
      <c r="N11" s="37"/>
      <c r="O11" s="5"/>
      <c r="P11" s="5"/>
      <c r="Q11" s="37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12" s="5"/>
      <c r="B12" s="5"/>
      <c r="C12" s="5"/>
      <c r="D12" s="5"/>
      <c r="E12" s="5"/>
      <c r="F12" s="5"/>
      <c r="G12" s="5"/>
      <c r="H12" s="37"/>
      <c r="I12" s="5"/>
      <c r="J12" s="5"/>
      <c r="K12" s="5"/>
      <c r="L12" s="5"/>
      <c r="M12" s="5"/>
      <c r="N12" s="37"/>
      <c r="O12" s="5"/>
      <c r="P12" s="5"/>
      <c r="Q12" s="37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13" s="5"/>
      <c r="B13" s="5"/>
      <c r="C13" s="5"/>
      <c r="D13" s="5"/>
      <c r="E13" s="5"/>
      <c r="F13" s="5"/>
      <c r="G13" s="5"/>
      <c r="H13" s="37"/>
      <c r="I13" s="5"/>
      <c r="J13" s="5"/>
      <c r="K13" s="5"/>
      <c r="L13" s="5"/>
      <c r="M13" s="5"/>
      <c r="N13" s="37"/>
      <c r="O13" s="5"/>
      <c r="P13" s="5"/>
      <c r="Q13" s="37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14" s="5"/>
      <c r="B14" s="5"/>
      <c r="C14" s="5"/>
      <c r="D14" s="5"/>
      <c r="E14" s="5"/>
      <c r="F14" s="5"/>
      <c r="G14" s="5"/>
      <c r="H14" s="37"/>
      <c r="I14" s="5"/>
      <c r="J14" s="5"/>
      <c r="K14" s="5"/>
      <c r="L14" s="5"/>
      <c r="M14" s="5"/>
      <c r="N14" s="37"/>
      <c r="O14" s="5"/>
      <c r="P14" s="5"/>
      <c r="Q14" s="37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15" s="5"/>
      <c r="B15" s="5"/>
      <c r="C15" s="5"/>
      <c r="D15" s="5"/>
      <c r="E15" s="5"/>
      <c r="F15" s="5"/>
      <c r="G15" s="5"/>
      <c r="H15" s="37"/>
      <c r="I15" s="5"/>
      <c r="J15" s="5"/>
      <c r="K15" s="5"/>
      <c r="L15" s="5"/>
      <c r="M15" s="5"/>
      <c r="N15" s="37"/>
      <c r="O15" s="5"/>
      <c r="P15" s="5"/>
      <c r="Q15" s="37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16" s="5"/>
      <c r="B16" s="5"/>
      <c r="C16" s="5"/>
      <c r="D16" s="5"/>
      <c r="E16" s="5"/>
      <c r="F16" s="5"/>
      <c r="G16" s="5"/>
      <c r="H16" s="37"/>
      <c r="I16" s="5"/>
      <c r="J16" s="5"/>
      <c r="K16" s="5"/>
      <c r="L16" s="5"/>
      <c r="M16" s="5"/>
      <c r="N16" s="37"/>
      <c r="O16" s="5"/>
      <c r="P16" s="5"/>
      <c r="Q16" s="37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>
      <c r="A17" s="5"/>
      <c r="B17" s="5"/>
      <c r="C17" s="5"/>
      <c r="D17" s="5"/>
      <c r="E17" s="5"/>
      <c r="F17" s="5"/>
      <c r="G17" s="5"/>
      <c r="H17" s="37"/>
      <c r="I17" s="5"/>
      <c r="J17" s="5"/>
      <c r="K17" s="5"/>
      <c r="L17" s="5"/>
      <c r="M17" s="5"/>
      <c r="N17" s="37"/>
      <c r="O17" s="5"/>
      <c r="P17" s="5"/>
      <c r="Q17" s="37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>
      <c r="A18" s="5"/>
      <c r="B18" s="5"/>
      <c r="C18" s="5"/>
      <c r="D18" s="5"/>
      <c r="E18" s="5"/>
      <c r="F18" s="5"/>
      <c r="G18" s="5"/>
      <c r="H18" s="37"/>
      <c r="I18" s="5"/>
      <c r="J18" s="5"/>
      <c r="K18" s="5"/>
      <c r="L18" s="5"/>
      <c r="M18" s="5"/>
      <c r="N18" s="37"/>
      <c r="O18" s="5"/>
      <c r="P18" s="5"/>
      <c r="Q18" s="37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>
      <c r="A19" s="5"/>
      <c r="B19" s="5"/>
      <c r="C19" s="5"/>
      <c r="D19" s="5"/>
      <c r="E19" s="5"/>
      <c r="F19" s="5"/>
      <c r="G19" s="5"/>
      <c r="H19" s="37"/>
      <c r="I19" s="5"/>
      <c r="J19" s="5"/>
      <c r="K19" s="5"/>
      <c r="L19" s="5"/>
      <c r="M19" s="5"/>
      <c r="N19" s="37"/>
      <c r="O19" s="5"/>
      <c r="P19" s="5"/>
      <c r="Q19" s="37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>
      <c r="A20" s="5"/>
      <c r="B20" s="5"/>
      <c r="C20" s="5"/>
      <c r="D20" s="5"/>
      <c r="E20" s="5"/>
      <c r="F20" s="5"/>
      <c r="G20" s="5"/>
      <c r="H20" s="37"/>
      <c r="I20" s="5"/>
      <c r="J20" s="5"/>
      <c r="K20" s="5"/>
      <c r="L20" s="5"/>
      <c r="M20" s="5"/>
      <c r="N20" s="37"/>
      <c r="O20" s="5"/>
      <c r="P20" s="5"/>
      <c r="Q20" s="37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>
      <c r="A21" s="5"/>
      <c r="B21" s="5"/>
      <c r="C21" s="5"/>
      <c r="D21" s="5"/>
      <c r="E21" s="5"/>
      <c r="F21" s="5"/>
      <c r="G21" s="5"/>
      <c r="H21" s="37"/>
      <c r="I21" s="5"/>
      <c r="J21" s="5"/>
      <c r="K21" s="5"/>
      <c r="L21" s="5"/>
      <c r="M21" s="5"/>
      <c r="N21" s="37"/>
      <c r="O21" s="5"/>
      <c r="P21" s="5"/>
      <c r="Q21" s="37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>
      <c r="A22" s="5"/>
      <c r="B22" s="5"/>
      <c r="C22" s="5"/>
      <c r="D22" s="5"/>
      <c r="E22" s="5"/>
      <c r="F22" s="5"/>
      <c r="G22" s="5"/>
      <c r="H22" s="37"/>
      <c r="I22" s="5"/>
      <c r="J22" s="5"/>
      <c r="K22" s="5"/>
      <c r="L22" s="5"/>
      <c r="M22" s="5"/>
      <c r="N22" s="37"/>
      <c r="O22" s="5"/>
      <c r="P22" s="5"/>
      <c r="Q22" s="37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>
      <c r="A23" s="5"/>
      <c r="B23" s="5"/>
      <c r="C23" s="5"/>
      <c r="D23" s="5"/>
      <c r="E23" s="5"/>
      <c r="F23" s="5"/>
      <c r="G23" s="5"/>
      <c r="H23" s="37"/>
      <c r="I23" s="5"/>
      <c r="J23" s="5"/>
      <c r="K23" s="5"/>
      <c r="L23" s="5"/>
      <c r="M23" s="5"/>
      <c r="N23" s="37"/>
      <c r="O23" s="5"/>
      <c r="P23" s="5"/>
      <c r="Q23" s="37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>
      <c r="A24" s="5"/>
      <c r="B24" s="5"/>
      <c r="C24" s="5"/>
      <c r="D24" s="5"/>
      <c r="E24" s="5"/>
      <c r="F24" s="5"/>
      <c r="G24" s="5"/>
      <c r="H24" s="37"/>
      <c r="I24" s="5"/>
      <c r="J24" s="5"/>
      <c r="K24" s="5"/>
      <c r="L24" s="5"/>
      <c r="M24" s="5"/>
      <c r="N24" s="37"/>
      <c r="O24" s="5"/>
      <c r="P24" s="5"/>
      <c r="Q24" s="37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>
      <c r="A25" s="5"/>
      <c r="B25" s="5"/>
      <c r="C25" s="5"/>
      <c r="D25" s="5"/>
      <c r="E25" s="5"/>
      <c r="F25" s="5"/>
      <c r="G25" s="5"/>
      <c r="H25" s="37"/>
      <c r="I25" s="5"/>
      <c r="J25" s="5"/>
      <c r="K25" s="5"/>
      <c r="L25" s="5"/>
      <c r="M25" s="5"/>
      <c r="N25" s="37"/>
      <c r="O25" s="5"/>
      <c r="P25" s="5"/>
      <c r="Q25" s="37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>
      <c r="A26" s="5"/>
      <c r="B26" s="5"/>
      <c r="C26" s="5"/>
      <c r="D26" s="5"/>
      <c r="E26" s="5"/>
      <c r="F26" s="5"/>
      <c r="G26" s="5"/>
      <c r="H26" s="37"/>
      <c r="I26" s="5"/>
      <c r="J26" s="5"/>
      <c r="K26" s="5"/>
      <c r="L26" s="5"/>
      <c r="M26" s="5"/>
      <c r="N26" s="37"/>
      <c r="O26" s="5"/>
      <c r="P26" s="5"/>
      <c r="Q26" s="37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>
      <c r="A27" s="5"/>
      <c r="B27" s="5"/>
      <c r="C27" s="5"/>
      <c r="D27" s="5"/>
      <c r="E27" s="5"/>
      <c r="F27" s="5"/>
      <c r="G27" s="5"/>
      <c r="H27" s="37"/>
      <c r="I27" s="5"/>
      <c r="J27" s="5"/>
      <c r="K27" s="5"/>
      <c r="L27" s="5"/>
      <c r="M27" s="5"/>
      <c r="N27" s="37"/>
      <c r="O27" s="5"/>
      <c r="P27" s="5"/>
      <c r="Q27" s="37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>
      <c r="A28" s="5"/>
      <c r="B28" s="5"/>
      <c r="C28" s="5"/>
      <c r="D28" s="5"/>
      <c r="E28" s="5"/>
      <c r="F28" s="5"/>
      <c r="G28" s="5"/>
      <c r="H28" s="37"/>
      <c r="I28" s="5"/>
      <c r="J28" s="5"/>
      <c r="K28" s="5"/>
      <c r="L28" s="5"/>
      <c r="M28" s="5"/>
      <c r="N28" s="37"/>
      <c r="O28" s="5"/>
      <c r="P28" s="5"/>
      <c r="Q28" s="37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>
      <c r="A29" s="5"/>
      <c r="B29" s="5"/>
      <c r="C29" s="5"/>
      <c r="D29" s="5"/>
      <c r="E29" s="5"/>
      <c r="F29" s="5"/>
      <c r="G29" s="5"/>
      <c r="H29" s="37"/>
      <c r="I29" s="5"/>
      <c r="J29" s="5"/>
      <c r="K29" s="5"/>
      <c r="L29" s="5"/>
      <c r="M29" s="5"/>
      <c r="N29" s="37"/>
      <c r="O29" s="5"/>
      <c r="P29" s="5"/>
      <c r="Q29" s="37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>
      <c r="A30" s="5"/>
      <c r="B30" s="5"/>
      <c r="C30" s="5"/>
      <c r="D30" s="5"/>
      <c r="E30" s="5"/>
      <c r="F30" s="5"/>
      <c r="G30" s="5"/>
      <c r="H30" s="37"/>
      <c r="I30" s="5"/>
      <c r="J30" s="5"/>
      <c r="K30" s="5"/>
      <c r="L30" s="5"/>
      <c r="M30" s="5"/>
      <c r="N30" s="37"/>
      <c r="O30" s="5"/>
      <c r="P30" s="5"/>
      <c r="Q30" s="37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>
      <c r="A31" s="5"/>
      <c r="B31" s="5"/>
      <c r="C31" s="5"/>
      <c r="D31" s="5"/>
      <c r="E31" s="5"/>
      <c r="F31" s="5"/>
      <c r="G31" s="5"/>
      <c r="H31" s="37"/>
      <c r="I31" s="5"/>
      <c r="J31" s="5"/>
      <c r="K31" s="5"/>
      <c r="L31" s="5"/>
      <c r="M31" s="5"/>
      <c r="N31" s="37"/>
      <c r="O31" s="5"/>
      <c r="P31" s="5"/>
      <c r="Q31" s="37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>
      <c r="A32" s="5"/>
      <c r="B32" s="5"/>
      <c r="C32" s="5"/>
      <c r="D32" s="5"/>
      <c r="E32" s="5"/>
      <c r="F32" s="5"/>
      <c r="G32" s="5"/>
      <c r="H32" s="37"/>
      <c r="I32" s="5"/>
      <c r="J32" s="5"/>
      <c r="K32" s="5"/>
      <c r="L32" s="5"/>
      <c r="M32" s="5"/>
      <c r="N32" s="37"/>
      <c r="O32" s="5"/>
      <c r="P32" s="5"/>
      <c r="Q32" s="37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>
      <c r="A33" s="5"/>
      <c r="B33" s="5"/>
      <c r="C33" s="5"/>
      <c r="D33" s="5"/>
      <c r="E33" s="5"/>
      <c r="F33" s="5"/>
      <c r="G33" s="5"/>
      <c r="H33" s="37"/>
      <c r="I33" s="5"/>
      <c r="J33" s="5"/>
      <c r="K33" s="5"/>
      <c r="L33" s="5"/>
      <c r="M33" s="5"/>
      <c r="N33" s="37"/>
      <c r="O33" s="5"/>
      <c r="P33" s="5"/>
      <c r="Q33" s="37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>
      <c r="A34" s="5"/>
      <c r="B34" s="5"/>
      <c r="C34" s="5"/>
      <c r="D34" s="5"/>
      <c r="E34" s="5"/>
      <c r="F34" s="5"/>
      <c r="G34" s="5"/>
      <c r="H34" s="37"/>
      <c r="I34" s="5"/>
      <c r="J34" s="5"/>
      <c r="K34" s="5"/>
      <c r="L34" s="5"/>
      <c r="M34" s="5"/>
      <c r="N34" s="37"/>
      <c r="O34" s="5"/>
      <c r="P34" s="5"/>
      <c r="Q34" s="37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5"/>
      <c r="B35" s="5"/>
      <c r="C35" s="5"/>
      <c r="D35" s="5"/>
      <c r="E35" s="5"/>
      <c r="F35" s="5"/>
      <c r="G35" s="5"/>
      <c r="H35" s="37"/>
      <c r="I35" s="5"/>
      <c r="J35" s="5"/>
      <c r="K35" s="5"/>
      <c r="L35" s="5"/>
      <c r="M35" s="5"/>
      <c r="N35" s="37"/>
      <c r="O35" s="5"/>
      <c r="P35" s="5"/>
      <c r="Q35" s="37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A36" s="5"/>
      <c r="B36" s="5"/>
      <c r="C36" s="5"/>
      <c r="D36" s="5"/>
      <c r="E36" s="5"/>
      <c r="F36" s="5"/>
      <c r="G36" s="5"/>
      <c r="H36" s="37"/>
      <c r="I36" s="5"/>
      <c r="J36" s="5"/>
      <c r="K36" s="5"/>
      <c r="L36" s="5"/>
      <c r="M36" s="5"/>
      <c r="N36" s="37"/>
      <c r="O36" s="5"/>
      <c r="P36" s="5"/>
      <c r="Q36" s="37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5"/>
      <c r="B37" s="5"/>
      <c r="C37" s="5"/>
      <c r="D37" s="5"/>
      <c r="E37" s="5"/>
      <c r="F37" s="5"/>
      <c r="G37" s="5"/>
      <c r="H37" s="37"/>
      <c r="I37" s="5"/>
      <c r="J37" s="5"/>
      <c r="K37" s="5"/>
      <c r="L37" s="5"/>
      <c r="M37" s="5"/>
      <c r="N37" s="37"/>
      <c r="O37" s="5"/>
      <c r="P37" s="5"/>
      <c r="Q37" s="37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>
      <c r="A38" s="5"/>
      <c r="B38" s="5"/>
      <c r="C38" s="5"/>
      <c r="D38" s="5"/>
      <c r="E38" s="5"/>
      <c r="F38" s="5"/>
      <c r="G38" s="5"/>
      <c r="H38" s="37"/>
      <c r="I38" s="5"/>
      <c r="J38" s="5"/>
      <c r="K38" s="5"/>
      <c r="L38" s="5"/>
      <c r="M38" s="5"/>
      <c r="N38" s="37"/>
      <c r="O38" s="5"/>
      <c r="P38" s="5"/>
      <c r="Q38" s="37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s="5"/>
      <c r="B39" s="5"/>
      <c r="C39" s="5"/>
      <c r="D39" s="5"/>
      <c r="E39" s="5"/>
      <c r="F39" s="5"/>
      <c r="G39" s="5"/>
      <c r="H39" s="37"/>
      <c r="I39" s="5"/>
      <c r="J39" s="5"/>
      <c r="K39" s="5"/>
      <c r="L39" s="5"/>
      <c r="M39" s="5"/>
      <c r="N39" s="37"/>
      <c r="O39" s="5"/>
      <c r="P39" s="5"/>
      <c r="Q39" s="37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A40" s="5"/>
      <c r="B40" s="5"/>
      <c r="C40" s="5"/>
      <c r="D40" s="5"/>
      <c r="E40" s="5"/>
      <c r="F40" s="5"/>
      <c r="G40" s="5"/>
      <c r="H40" s="37"/>
      <c r="I40" s="5"/>
      <c r="J40" s="5"/>
      <c r="K40" s="5"/>
      <c r="L40" s="5"/>
      <c r="M40" s="5"/>
      <c r="N40" s="37"/>
      <c r="O40" s="5"/>
      <c r="P40" s="5"/>
      <c r="Q40" s="37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>
      <c r="A41" s="5"/>
      <c r="B41" s="5"/>
      <c r="C41" s="5"/>
      <c r="D41" s="5"/>
      <c r="E41" s="5"/>
      <c r="F41" s="5"/>
      <c r="G41" s="5"/>
      <c r="H41" s="37"/>
      <c r="I41" s="5"/>
      <c r="J41" s="5"/>
      <c r="K41" s="5"/>
      <c r="L41" s="5"/>
      <c r="M41" s="5"/>
      <c r="N41" s="37"/>
      <c r="O41" s="5"/>
      <c r="P41" s="5"/>
      <c r="Q41" s="37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s="5"/>
      <c r="B42" s="5"/>
      <c r="C42" s="5"/>
      <c r="D42" s="5"/>
      <c r="E42" s="5"/>
      <c r="F42" s="5"/>
      <c r="G42" s="5"/>
      <c r="H42" s="37"/>
      <c r="I42" s="5"/>
      <c r="J42" s="5"/>
      <c r="K42" s="5"/>
      <c r="L42" s="5"/>
      <c r="M42" s="5"/>
      <c r="N42" s="37"/>
      <c r="O42" s="5"/>
      <c r="P42" s="5"/>
      <c r="Q42" s="37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s="5"/>
      <c r="B43" s="5"/>
      <c r="C43" s="5"/>
      <c r="D43" s="5"/>
      <c r="E43" s="5"/>
      <c r="F43" s="5"/>
      <c r="G43" s="5"/>
      <c r="H43" s="37"/>
      <c r="I43" s="5"/>
      <c r="J43" s="5"/>
      <c r="K43" s="5"/>
      <c r="L43" s="5"/>
      <c r="M43" s="5"/>
      <c r="N43" s="37"/>
      <c r="O43" s="5"/>
      <c r="P43" s="5"/>
      <c r="Q43" s="37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A44" s="5"/>
      <c r="B44" s="5"/>
      <c r="C44" s="5"/>
      <c r="D44" s="5"/>
      <c r="E44" s="5"/>
      <c r="F44" s="5"/>
      <c r="G44" s="5"/>
      <c r="H44" s="37"/>
      <c r="I44" s="5"/>
      <c r="J44" s="5"/>
      <c r="K44" s="5"/>
      <c r="L44" s="5"/>
      <c r="M44" s="5"/>
      <c r="N44" s="37"/>
      <c r="O44" s="5"/>
      <c r="P44" s="5"/>
      <c r="Q44" s="37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>
      <c r="A45" s="5"/>
      <c r="B45" s="5"/>
      <c r="C45" s="5"/>
      <c r="D45" s="5"/>
      <c r="E45" s="5"/>
      <c r="F45" s="5"/>
      <c r="G45" s="5"/>
      <c r="H45" s="37"/>
      <c r="I45" s="5"/>
      <c r="J45" s="5"/>
      <c r="K45" s="5"/>
      <c r="L45" s="5"/>
      <c r="M45" s="5"/>
      <c r="N45" s="37"/>
      <c r="O45" s="5"/>
      <c r="P45" s="5"/>
      <c r="Q45" s="37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>
      <c r="A46" s="5"/>
      <c r="B46" s="5"/>
      <c r="C46" s="5"/>
      <c r="D46" s="5"/>
      <c r="E46" s="5"/>
      <c r="F46" s="5"/>
      <c r="G46" s="5"/>
      <c r="H46" s="37"/>
      <c r="I46" s="5"/>
      <c r="J46" s="5"/>
      <c r="K46" s="5"/>
      <c r="L46" s="5"/>
      <c r="M46" s="5"/>
      <c r="N46" s="37"/>
      <c r="O46" s="5"/>
      <c r="P46" s="5"/>
      <c r="Q46" s="37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>
      <c r="A47" s="5"/>
      <c r="B47" s="5"/>
      <c r="C47" s="5"/>
      <c r="D47" s="5"/>
      <c r="E47" s="5"/>
      <c r="F47" s="5"/>
      <c r="G47" s="5"/>
      <c r="H47" s="37"/>
      <c r="I47" s="5"/>
      <c r="J47" s="5"/>
      <c r="K47" s="5"/>
      <c r="L47" s="5"/>
      <c r="M47" s="5"/>
      <c r="N47" s="37"/>
      <c r="O47" s="5"/>
      <c r="P47" s="5"/>
      <c r="Q47" s="37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>
      <c r="A48" s="5"/>
      <c r="B48" s="5"/>
      <c r="C48" s="5"/>
      <c r="D48" s="5"/>
      <c r="E48" s="5"/>
      <c r="F48" s="5"/>
      <c r="G48" s="5"/>
      <c r="H48" s="37"/>
      <c r="I48" s="5"/>
      <c r="J48" s="5"/>
      <c r="K48" s="5"/>
      <c r="L48" s="5"/>
      <c r="M48" s="5"/>
      <c r="N48" s="37"/>
      <c r="O48" s="5"/>
      <c r="P48" s="5"/>
      <c r="Q48" s="37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>
      <c r="A49" s="5"/>
      <c r="B49" s="5"/>
      <c r="C49" s="5"/>
      <c r="D49" s="5"/>
      <c r="E49" s="5"/>
      <c r="F49" s="5"/>
      <c r="G49" s="5"/>
      <c r="H49" s="37"/>
      <c r="I49" s="5"/>
      <c r="J49" s="5"/>
      <c r="K49" s="5"/>
      <c r="L49" s="5"/>
      <c r="M49" s="5"/>
      <c r="N49" s="37"/>
      <c r="O49" s="5"/>
      <c r="P49" s="5"/>
      <c r="Q49" s="37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>
      <c r="A50" s="5"/>
      <c r="B50" s="5"/>
      <c r="C50" s="5"/>
      <c r="D50" s="5"/>
      <c r="E50" s="5"/>
      <c r="F50" s="5"/>
      <c r="G50" s="5"/>
      <c r="H50" s="37"/>
      <c r="I50" s="5"/>
      <c r="J50" s="5"/>
      <c r="K50" s="5"/>
      <c r="L50" s="5"/>
      <c r="M50" s="5"/>
      <c r="N50" s="37"/>
      <c r="O50" s="5"/>
      <c r="P50" s="5"/>
      <c r="Q50" s="37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>
      <c r="A51" s="5"/>
      <c r="B51" s="5"/>
      <c r="C51" s="5"/>
      <c r="D51" s="5"/>
      <c r="E51" s="5"/>
      <c r="F51" s="5"/>
      <c r="G51" s="5"/>
      <c r="H51" s="37"/>
      <c r="I51" s="5"/>
      <c r="J51" s="5"/>
      <c r="K51" s="5"/>
      <c r="L51" s="5"/>
      <c r="M51" s="5"/>
      <c r="N51" s="37"/>
      <c r="O51" s="5"/>
      <c r="P51" s="5"/>
      <c r="Q51" s="37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>
      <c r="A52" s="5"/>
      <c r="B52" s="5"/>
      <c r="C52" s="5"/>
      <c r="D52" s="5"/>
      <c r="E52" s="5"/>
      <c r="F52" s="5"/>
      <c r="G52" s="5"/>
      <c r="H52" s="37"/>
      <c r="I52" s="5"/>
      <c r="J52" s="5"/>
      <c r="K52" s="5"/>
      <c r="L52" s="5"/>
      <c r="M52" s="5"/>
      <c r="N52" s="37"/>
      <c r="O52" s="5"/>
      <c r="P52" s="5"/>
      <c r="Q52" s="37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>
      <c r="A53" s="5"/>
      <c r="B53" s="5"/>
      <c r="C53" s="5"/>
      <c r="D53" s="5"/>
      <c r="E53" s="5"/>
      <c r="F53" s="5"/>
      <c r="G53" s="5"/>
      <c r="H53" s="37"/>
      <c r="I53" s="5"/>
      <c r="J53" s="5"/>
      <c r="K53" s="5"/>
      <c r="L53" s="5"/>
      <c r="M53" s="5"/>
      <c r="N53" s="37"/>
      <c r="O53" s="5"/>
      <c r="P53" s="5"/>
      <c r="Q53" s="37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>
      <c r="A54" s="5"/>
      <c r="B54" s="5"/>
      <c r="C54" s="5"/>
      <c r="D54" s="5"/>
      <c r="E54" s="5"/>
      <c r="F54" s="5"/>
      <c r="G54" s="5"/>
      <c r="H54" s="37"/>
      <c r="I54" s="5"/>
      <c r="J54" s="5"/>
      <c r="K54" s="5"/>
      <c r="L54" s="5"/>
      <c r="M54" s="5"/>
      <c r="N54" s="37"/>
      <c r="O54" s="5"/>
      <c r="P54" s="5"/>
      <c r="Q54" s="37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>
      <c r="A55" s="5"/>
      <c r="B55" s="5"/>
      <c r="C55" s="5"/>
      <c r="D55" s="5"/>
      <c r="E55" s="5"/>
      <c r="F55" s="5"/>
      <c r="G55" s="5"/>
      <c r="H55" s="37"/>
      <c r="I55" s="5"/>
      <c r="J55" s="5"/>
      <c r="K55" s="5"/>
      <c r="L55" s="5"/>
      <c r="M55" s="5"/>
      <c r="N55" s="37"/>
      <c r="O55" s="5"/>
      <c r="P55" s="5"/>
      <c r="Q55" s="37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>
      <c r="A56" s="5"/>
      <c r="B56" s="5"/>
      <c r="C56" s="5"/>
      <c r="D56" s="5"/>
      <c r="E56" s="5"/>
      <c r="F56" s="5"/>
      <c r="G56" s="5"/>
      <c r="H56" s="37"/>
      <c r="I56" s="5"/>
      <c r="J56" s="5"/>
      <c r="K56" s="5"/>
      <c r="L56" s="5"/>
      <c r="M56" s="5"/>
      <c r="N56" s="37"/>
      <c r="O56" s="5"/>
      <c r="P56" s="5"/>
      <c r="Q56" s="37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>
      <c r="A57" s="5"/>
      <c r="B57" s="5"/>
      <c r="C57" s="5"/>
      <c r="D57" s="5"/>
      <c r="E57" s="5"/>
      <c r="F57" s="5"/>
      <c r="G57" s="5"/>
      <c r="H57" s="37"/>
      <c r="I57" s="5"/>
      <c r="J57" s="5"/>
      <c r="K57" s="5"/>
      <c r="L57" s="5"/>
      <c r="M57" s="5"/>
      <c r="N57" s="37"/>
      <c r="O57" s="5"/>
      <c r="P57" s="5"/>
      <c r="Q57" s="37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>
      <c r="A58" s="5"/>
      <c r="B58" s="5"/>
      <c r="C58" s="5"/>
      <c r="D58" s="5"/>
      <c r="E58" s="5"/>
      <c r="F58" s="5"/>
      <c r="G58" s="5"/>
      <c r="H58" s="37"/>
      <c r="I58" s="5"/>
      <c r="J58" s="5"/>
      <c r="K58" s="5"/>
      <c r="L58" s="5"/>
      <c r="M58" s="5"/>
      <c r="N58" s="37"/>
      <c r="O58" s="5"/>
      <c r="P58" s="5"/>
      <c r="Q58" s="37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>
      <c r="A59" s="5"/>
      <c r="B59" s="5"/>
      <c r="C59" s="5"/>
      <c r="D59" s="5"/>
      <c r="E59" s="5"/>
      <c r="F59" s="5"/>
      <c r="G59" s="5"/>
      <c r="H59" s="37"/>
      <c r="I59" s="5"/>
      <c r="J59" s="5"/>
      <c r="K59" s="5"/>
      <c r="L59" s="5"/>
      <c r="M59" s="5"/>
      <c r="N59" s="37"/>
      <c r="O59" s="5"/>
      <c r="P59" s="5"/>
      <c r="Q59" s="37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>
      <c r="A60" s="5"/>
      <c r="B60" s="5"/>
      <c r="C60" s="5"/>
      <c r="D60" s="5"/>
      <c r="E60" s="5"/>
      <c r="F60" s="5"/>
      <c r="G60" s="5"/>
      <c r="H60" s="37"/>
      <c r="I60" s="5"/>
      <c r="J60" s="5"/>
      <c r="K60" s="5"/>
      <c r="L60" s="5"/>
      <c r="M60" s="5"/>
      <c r="N60" s="37"/>
      <c r="O60" s="5"/>
      <c r="P60" s="5"/>
      <c r="Q60" s="37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>
      <c r="A61" s="5"/>
      <c r="B61" s="5"/>
      <c r="C61" s="5"/>
      <c r="D61" s="5"/>
      <c r="E61" s="5"/>
      <c r="F61" s="5"/>
      <c r="G61" s="5"/>
      <c r="H61" s="37"/>
      <c r="I61" s="5"/>
      <c r="J61" s="5"/>
      <c r="K61" s="5"/>
      <c r="L61" s="5"/>
      <c r="M61" s="5"/>
      <c r="N61" s="37"/>
      <c r="O61" s="5"/>
      <c r="P61" s="5"/>
      <c r="Q61" s="37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>
      <c r="A62" s="5"/>
      <c r="B62" s="5"/>
      <c r="C62" s="5"/>
      <c r="D62" s="5"/>
      <c r="E62" s="5"/>
      <c r="F62" s="5"/>
      <c r="G62" s="5"/>
      <c r="H62" s="37"/>
      <c r="I62" s="5"/>
      <c r="J62" s="5"/>
      <c r="K62" s="5"/>
      <c r="L62" s="5"/>
      <c r="M62" s="5"/>
      <c r="N62" s="37"/>
      <c r="O62" s="5"/>
      <c r="P62" s="5"/>
      <c r="Q62" s="37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>
      <c r="A63" s="5"/>
      <c r="B63" s="5"/>
      <c r="C63" s="5"/>
      <c r="D63" s="5"/>
      <c r="E63" s="5"/>
      <c r="F63" s="5"/>
      <c r="G63" s="5"/>
      <c r="H63" s="37"/>
      <c r="I63" s="5"/>
      <c r="J63" s="5"/>
      <c r="K63" s="5"/>
      <c r="L63" s="5"/>
      <c r="M63" s="5"/>
      <c r="N63" s="37"/>
      <c r="O63" s="5"/>
      <c r="P63" s="5"/>
      <c r="Q63" s="37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>
      <c r="A64" s="5"/>
      <c r="B64" s="5"/>
      <c r="C64" s="5"/>
      <c r="D64" s="5"/>
      <c r="E64" s="5"/>
      <c r="F64" s="5"/>
      <c r="G64" s="5"/>
      <c r="H64" s="37"/>
      <c r="I64" s="5"/>
      <c r="J64" s="5"/>
      <c r="K64" s="5"/>
      <c r="L64" s="5"/>
      <c r="M64" s="5"/>
      <c r="N64" s="37"/>
      <c r="O64" s="5"/>
      <c r="P64" s="5"/>
      <c r="Q64" s="37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>
      <c r="A65" s="5"/>
      <c r="B65" s="5"/>
      <c r="C65" s="5"/>
      <c r="D65" s="5"/>
      <c r="E65" s="5"/>
      <c r="F65" s="5"/>
      <c r="G65" s="5"/>
      <c r="H65" s="37"/>
      <c r="I65" s="5"/>
      <c r="J65" s="5"/>
      <c r="K65" s="5"/>
      <c r="L65" s="5"/>
      <c r="M65" s="5"/>
      <c r="N65" s="37"/>
      <c r="O65" s="5"/>
      <c r="P65" s="5"/>
      <c r="Q65" s="37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>
      <c r="A66" s="5"/>
      <c r="B66" s="5"/>
      <c r="C66" s="5"/>
      <c r="D66" s="5"/>
      <c r="E66" s="5"/>
      <c r="F66" s="5"/>
      <c r="G66" s="5"/>
      <c r="H66" s="37"/>
      <c r="I66" s="5"/>
      <c r="J66" s="5"/>
      <c r="K66" s="5"/>
      <c r="L66" s="5"/>
      <c r="M66" s="5"/>
      <c r="N66" s="37"/>
      <c r="O66" s="5"/>
      <c r="P66" s="5"/>
      <c r="Q66" s="37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>
      <c r="A67" s="5"/>
      <c r="B67" s="5"/>
      <c r="C67" s="5"/>
      <c r="D67" s="5"/>
      <c r="E67" s="5"/>
      <c r="F67" s="5"/>
      <c r="G67" s="5"/>
      <c r="H67" s="37"/>
      <c r="I67" s="5"/>
      <c r="J67" s="5"/>
      <c r="K67" s="5"/>
      <c r="L67" s="5"/>
      <c r="M67" s="5"/>
      <c r="N67" s="37"/>
      <c r="O67" s="5"/>
      <c r="P67" s="5"/>
      <c r="Q67" s="37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>
      <c r="A68" s="5"/>
      <c r="B68" s="5"/>
      <c r="C68" s="5"/>
      <c r="D68" s="5"/>
      <c r="E68" s="5"/>
      <c r="F68" s="5"/>
      <c r="G68" s="5"/>
      <c r="H68" s="37"/>
      <c r="I68" s="5"/>
      <c r="J68" s="5"/>
      <c r="K68" s="5"/>
      <c r="L68" s="5"/>
      <c r="M68" s="5"/>
      <c r="N68" s="37"/>
      <c r="O68" s="5"/>
      <c r="P68" s="5"/>
      <c r="Q68" s="37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>
      <c r="A69" s="5"/>
      <c r="B69" s="5"/>
      <c r="C69" s="5"/>
      <c r="D69" s="5"/>
      <c r="E69" s="5"/>
      <c r="F69" s="5"/>
      <c r="G69" s="5"/>
      <c r="H69" s="37"/>
      <c r="I69" s="5"/>
      <c r="J69" s="5"/>
      <c r="K69" s="5"/>
      <c r="L69" s="5"/>
      <c r="M69" s="5"/>
      <c r="N69" s="37"/>
      <c r="O69" s="5"/>
      <c r="P69" s="5"/>
      <c r="Q69" s="37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>
      <c r="A70" s="5"/>
      <c r="B70" s="5"/>
      <c r="C70" s="5"/>
      <c r="D70" s="5"/>
      <c r="E70" s="5"/>
      <c r="F70" s="5"/>
      <c r="G70" s="5"/>
      <c r="H70" s="37"/>
      <c r="I70" s="5"/>
      <c r="J70" s="5"/>
      <c r="K70" s="5"/>
      <c r="L70" s="5"/>
      <c r="M70" s="5"/>
      <c r="N70" s="37"/>
      <c r="O70" s="5"/>
      <c r="P70" s="5"/>
      <c r="Q70" s="37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>
      <c r="A71" s="5"/>
      <c r="B71" s="5"/>
      <c r="C71" s="5"/>
      <c r="D71" s="5"/>
      <c r="E71" s="5"/>
      <c r="F71" s="5"/>
      <c r="G71" s="5"/>
      <c r="H71" s="37"/>
      <c r="I71" s="5"/>
      <c r="J71" s="5"/>
      <c r="K71" s="5"/>
      <c r="L71" s="5"/>
      <c r="M71" s="5"/>
      <c r="N71" s="37"/>
      <c r="O71" s="5"/>
      <c r="P71" s="5"/>
      <c r="Q71" s="37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>
      <c r="A72" s="5"/>
      <c r="B72" s="5"/>
      <c r="C72" s="5"/>
      <c r="D72" s="5"/>
      <c r="E72" s="5"/>
      <c r="F72" s="5"/>
      <c r="G72" s="5"/>
      <c r="H72" s="37"/>
      <c r="I72" s="5"/>
      <c r="J72" s="5"/>
      <c r="K72" s="5"/>
      <c r="L72" s="5"/>
      <c r="M72" s="5"/>
      <c r="N72" s="37"/>
      <c r="O72" s="5"/>
      <c r="P72" s="5"/>
      <c r="Q72" s="37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>
      <c r="A73" s="5"/>
      <c r="B73" s="5"/>
      <c r="C73" s="5"/>
      <c r="D73" s="5"/>
      <c r="E73" s="5"/>
      <c r="F73" s="5"/>
      <c r="G73" s="5"/>
      <c r="H73" s="37"/>
      <c r="I73" s="5"/>
      <c r="J73" s="5"/>
      <c r="K73" s="5"/>
      <c r="L73" s="5"/>
      <c r="M73" s="5"/>
      <c r="N73" s="37"/>
      <c r="O73" s="5"/>
      <c r="P73" s="5"/>
      <c r="Q73" s="37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>
      <c r="A74" s="5"/>
      <c r="B74" s="5"/>
      <c r="C74" s="5"/>
      <c r="D74" s="5"/>
      <c r="E74" s="5"/>
      <c r="F74" s="5"/>
      <c r="G74" s="5"/>
      <c r="H74" s="37"/>
      <c r="I74" s="5"/>
      <c r="J74" s="5"/>
      <c r="K74" s="5"/>
      <c r="L74" s="5"/>
      <c r="M74" s="5"/>
      <c r="N74" s="37"/>
      <c r="O74" s="5"/>
      <c r="P74" s="5"/>
      <c r="Q74" s="37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>
      <c r="A75" s="5"/>
      <c r="B75" s="5"/>
      <c r="C75" s="5"/>
      <c r="D75" s="5"/>
      <c r="E75" s="5"/>
      <c r="F75" s="5"/>
      <c r="G75" s="5"/>
      <c r="H75" s="37"/>
      <c r="I75" s="5"/>
      <c r="J75" s="5"/>
      <c r="K75" s="5"/>
      <c r="L75" s="5"/>
      <c r="M75" s="5"/>
      <c r="N75" s="37"/>
      <c r="O75" s="5"/>
      <c r="P75" s="5"/>
      <c r="Q75" s="37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>
      <c r="A76" s="5"/>
      <c r="B76" s="5"/>
      <c r="C76" s="5"/>
      <c r="D76" s="5"/>
      <c r="E76" s="5"/>
      <c r="F76" s="5"/>
      <c r="G76" s="5"/>
      <c r="H76" s="37"/>
      <c r="I76" s="5"/>
      <c r="J76" s="5"/>
      <c r="K76" s="5"/>
      <c r="L76" s="5"/>
      <c r="M76" s="5"/>
      <c r="N76" s="37"/>
      <c r="O76" s="5"/>
      <c r="P76" s="5"/>
      <c r="Q76" s="37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>
      <c r="A77" s="5"/>
      <c r="B77" s="5"/>
      <c r="C77" s="5"/>
      <c r="D77" s="5"/>
      <c r="E77" s="5"/>
      <c r="F77" s="5"/>
      <c r="G77" s="5"/>
      <c r="H77" s="37"/>
      <c r="I77" s="5"/>
      <c r="J77" s="5"/>
      <c r="K77" s="5"/>
      <c r="L77" s="5"/>
      <c r="M77" s="5"/>
      <c r="N77" s="37"/>
      <c r="O77" s="5"/>
      <c r="P77" s="5"/>
      <c r="Q77" s="37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>
      <c r="A78" s="5"/>
      <c r="B78" s="5"/>
      <c r="C78" s="5"/>
      <c r="D78" s="5"/>
      <c r="E78" s="5"/>
      <c r="F78" s="5"/>
      <c r="G78" s="5"/>
      <c r="H78" s="37"/>
      <c r="I78" s="5"/>
      <c r="J78" s="5"/>
      <c r="K78" s="5"/>
      <c r="L78" s="5"/>
      <c r="M78" s="5"/>
      <c r="N78" s="37"/>
      <c r="O78" s="5"/>
      <c r="P78" s="5"/>
      <c r="Q78" s="37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>
      <c r="A79" s="5"/>
      <c r="B79" s="5"/>
      <c r="C79" s="5"/>
      <c r="D79" s="5"/>
      <c r="E79" s="5"/>
      <c r="F79" s="5"/>
      <c r="G79" s="5"/>
      <c r="H79" s="37"/>
      <c r="I79" s="5"/>
      <c r="J79" s="5"/>
      <c r="K79" s="5"/>
      <c r="L79" s="5"/>
      <c r="M79" s="5"/>
      <c r="N79" s="37"/>
      <c r="O79" s="5"/>
      <c r="P79" s="5"/>
      <c r="Q79" s="37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>
      <c r="A80" s="5"/>
      <c r="B80" s="5"/>
      <c r="C80" s="5"/>
      <c r="D80" s="5"/>
      <c r="E80" s="5"/>
      <c r="F80" s="5"/>
      <c r="G80" s="5"/>
      <c r="H80" s="37"/>
      <c r="I80" s="5"/>
      <c r="J80" s="5"/>
      <c r="K80" s="5"/>
      <c r="L80" s="5"/>
      <c r="M80" s="5"/>
      <c r="N80" s="37"/>
      <c r="O80" s="5"/>
      <c r="P80" s="5"/>
      <c r="Q80" s="37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>
      <c r="A81" s="5"/>
      <c r="B81" s="5"/>
      <c r="C81" s="5"/>
      <c r="D81" s="5"/>
      <c r="E81" s="5"/>
      <c r="F81" s="5"/>
      <c r="G81" s="5"/>
      <c r="H81" s="37"/>
      <c r="I81" s="5"/>
      <c r="J81" s="5"/>
      <c r="K81" s="5"/>
      <c r="L81" s="5"/>
      <c r="M81" s="5"/>
      <c r="N81" s="37"/>
      <c r="O81" s="5"/>
      <c r="P81" s="5"/>
      <c r="Q81" s="37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>
      <c r="A82" s="5"/>
      <c r="B82" s="5"/>
      <c r="C82" s="5"/>
      <c r="D82" s="5"/>
      <c r="E82" s="5"/>
      <c r="F82" s="5"/>
      <c r="G82" s="5"/>
      <c r="H82" s="37"/>
      <c r="I82" s="5"/>
      <c r="J82" s="5"/>
      <c r="K82" s="5"/>
      <c r="L82" s="5"/>
      <c r="M82" s="5"/>
      <c r="N82" s="37"/>
      <c r="O82" s="5"/>
      <c r="P82" s="5"/>
      <c r="Q82" s="37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>
      <c r="A83" s="5"/>
      <c r="B83" s="5"/>
      <c r="C83" s="5"/>
      <c r="D83" s="5"/>
      <c r="E83" s="5"/>
      <c r="F83" s="5"/>
      <c r="G83" s="5"/>
      <c r="H83" s="37"/>
      <c r="I83" s="5"/>
      <c r="J83" s="5"/>
      <c r="K83" s="5"/>
      <c r="L83" s="5"/>
      <c r="M83" s="5"/>
      <c r="N83" s="37"/>
      <c r="O83" s="5"/>
      <c r="P83" s="5"/>
      <c r="Q83" s="37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>
      <c r="A84" s="5"/>
      <c r="B84" s="5"/>
      <c r="C84" s="5"/>
      <c r="D84" s="5"/>
      <c r="E84" s="5"/>
      <c r="F84" s="5"/>
      <c r="G84" s="5"/>
      <c r="H84" s="37"/>
      <c r="I84" s="5"/>
      <c r="J84" s="5"/>
      <c r="K84" s="5"/>
      <c r="L84" s="5"/>
      <c r="M84" s="5"/>
      <c r="N84" s="37"/>
      <c r="O84" s="5"/>
      <c r="P84" s="5"/>
      <c r="Q84" s="37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>
      <c r="A85" s="5"/>
      <c r="B85" s="5"/>
      <c r="C85" s="5"/>
      <c r="D85" s="5"/>
      <c r="E85" s="5"/>
      <c r="F85" s="5"/>
      <c r="G85" s="5"/>
      <c r="H85" s="37"/>
      <c r="I85" s="5"/>
      <c r="J85" s="5"/>
      <c r="K85" s="5"/>
      <c r="L85" s="5"/>
      <c r="M85" s="5"/>
      <c r="N85" s="37"/>
      <c r="O85" s="5"/>
      <c r="P85" s="5"/>
      <c r="Q85" s="37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>
      <c r="A86" s="5"/>
      <c r="B86" s="5"/>
      <c r="C86" s="5"/>
      <c r="D86" s="5"/>
      <c r="E86" s="5"/>
      <c r="F86" s="5"/>
      <c r="G86" s="5"/>
      <c r="H86" s="37"/>
      <c r="I86" s="5"/>
      <c r="J86" s="5"/>
      <c r="K86" s="5"/>
      <c r="L86" s="5"/>
      <c r="M86" s="5"/>
      <c r="N86" s="37"/>
      <c r="O86" s="5"/>
      <c r="P86" s="5"/>
      <c r="Q86" s="37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>
      <c r="A87" s="5"/>
      <c r="B87" s="5"/>
      <c r="C87" s="5"/>
      <c r="D87" s="5"/>
      <c r="E87" s="5"/>
      <c r="F87" s="5"/>
      <c r="G87" s="5"/>
      <c r="H87" s="37"/>
      <c r="I87" s="5"/>
      <c r="J87" s="5"/>
      <c r="K87" s="5"/>
      <c r="L87" s="5"/>
      <c r="M87" s="5"/>
      <c r="N87" s="37"/>
      <c r="O87" s="5"/>
      <c r="P87" s="5"/>
      <c r="Q87" s="37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>
      <c r="A88" s="5"/>
      <c r="B88" s="5"/>
      <c r="C88" s="5"/>
      <c r="D88" s="5"/>
      <c r="E88" s="5"/>
      <c r="F88" s="5"/>
      <c r="G88" s="5"/>
      <c r="H88" s="37"/>
      <c r="I88" s="5"/>
      <c r="J88" s="5"/>
      <c r="K88" s="5"/>
      <c r="L88" s="5"/>
      <c r="M88" s="5"/>
      <c r="N88" s="37"/>
      <c r="O88" s="5"/>
      <c r="P88" s="5"/>
      <c r="Q88" s="37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>
      <c r="A89" s="5"/>
      <c r="B89" s="5"/>
      <c r="C89" s="5"/>
      <c r="D89" s="5"/>
      <c r="E89" s="5"/>
      <c r="F89" s="5"/>
      <c r="G89" s="5"/>
      <c r="H89" s="37"/>
      <c r="I89" s="5"/>
      <c r="J89" s="5"/>
      <c r="K89" s="5"/>
      <c r="L89" s="5"/>
      <c r="M89" s="5"/>
      <c r="N89" s="37"/>
      <c r="O89" s="5"/>
      <c r="P89" s="5"/>
      <c r="Q89" s="37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>
      <c r="A90" s="5"/>
      <c r="B90" s="5"/>
      <c r="C90" s="5"/>
      <c r="D90" s="5"/>
      <c r="E90" s="5"/>
      <c r="F90" s="5"/>
      <c r="G90" s="5"/>
      <c r="H90" s="37"/>
      <c r="I90" s="5"/>
      <c r="J90" s="5"/>
      <c r="K90" s="5"/>
      <c r="L90" s="5"/>
      <c r="M90" s="5"/>
      <c r="N90" s="37"/>
      <c r="O90" s="5"/>
      <c r="P90" s="5"/>
      <c r="Q90" s="37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>
      <c r="A91" s="5"/>
      <c r="B91" s="5"/>
      <c r="C91" s="5"/>
      <c r="D91" s="5"/>
      <c r="E91" s="5"/>
      <c r="F91" s="5"/>
      <c r="G91" s="5"/>
      <c r="H91" s="37"/>
      <c r="I91" s="5"/>
      <c r="J91" s="5"/>
      <c r="K91" s="5"/>
      <c r="L91" s="5"/>
      <c r="M91" s="5"/>
      <c r="N91" s="37"/>
      <c r="O91" s="5"/>
      <c r="P91" s="5"/>
      <c r="Q91" s="37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>
      <c r="A92" s="5"/>
      <c r="B92" s="5"/>
      <c r="C92" s="5"/>
      <c r="D92" s="5"/>
      <c r="E92" s="5"/>
      <c r="F92" s="5"/>
      <c r="G92" s="5"/>
      <c r="H92" s="37"/>
      <c r="I92" s="5"/>
      <c r="J92" s="5"/>
      <c r="K92" s="5"/>
      <c r="L92" s="5"/>
      <c r="M92" s="5"/>
      <c r="N92" s="37"/>
      <c r="O92" s="5"/>
      <c r="P92" s="5"/>
      <c r="Q92" s="37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>
      <c r="A93" s="5"/>
      <c r="B93" s="5"/>
      <c r="C93" s="5"/>
      <c r="D93" s="5"/>
      <c r="E93" s="5"/>
      <c r="F93" s="5"/>
      <c r="G93" s="5"/>
      <c r="H93" s="37"/>
      <c r="I93" s="5"/>
      <c r="J93" s="5"/>
      <c r="K93" s="5"/>
      <c r="L93" s="5"/>
      <c r="M93" s="5"/>
      <c r="N93" s="37"/>
      <c r="O93" s="5"/>
      <c r="P93" s="5"/>
      <c r="Q93" s="37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>
      <c r="A94" s="5"/>
      <c r="B94" s="5"/>
      <c r="C94" s="5"/>
      <c r="D94" s="5"/>
      <c r="E94" s="5"/>
      <c r="F94" s="5"/>
      <c r="G94" s="5"/>
      <c r="H94" s="37"/>
      <c r="I94" s="5"/>
      <c r="J94" s="5"/>
      <c r="K94" s="5"/>
      <c r="L94" s="5"/>
      <c r="M94" s="5"/>
      <c r="N94" s="37"/>
      <c r="O94" s="5"/>
      <c r="P94" s="5"/>
      <c r="Q94" s="37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>
      <c r="A95" s="5"/>
      <c r="B95" s="5"/>
      <c r="C95" s="5"/>
      <c r="D95" s="5"/>
      <c r="E95" s="5"/>
      <c r="F95" s="5"/>
      <c r="G95" s="5"/>
      <c r="H95" s="37"/>
      <c r="I95" s="5"/>
      <c r="J95" s="5"/>
      <c r="K95" s="5"/>
      <c r="L95" s="5"/>
      <c r="M95" s="5"/>
      <c r="N95" s="37"/>
      <c r="O95" s="5"/>
      <c r="P95" s="5"/>
      <c r="Q95" s="37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>
      <c r="A96" s="5"/>
      <c r="B96" s="5"/>
      <c r="C96" s="5"/>
      <c r="D96" s="5"/>
      <c r="E96" s="5"/>
      <c r="F96" s="5"/>
      <c r="G96" s="5"/>
      <c r="H96" s="37"/>
      <c r="I96" s="5"/>
      <c r="J96" s="5"/>
      <c r="K96" s="5"/>
      <c r="L96" s="5"/>
      <c r="M96" s="5"/>
      <c r="N96" s="37"/>
      <c r="O96" s="5"/>
      <c r="P96" s="5"/>
      <c r="Q96" s="37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>
      <c r="A97" s="5"/>
      <c r="B97" s="5"/>
      <c r="C97" s="5"/>
      <c r="D97" s="5"/>
      <c r="E97" s="5"/>
      <c r="F97" s="5"/>
      <c r="G97" s="5"/>
      <c r="H97" s="37"/>
      <c r="I97" s="5"/>
      <c r="J97" s="5"/>
      <c r="K97" s="5"/>
      <c r="L97" s="5"/>
      <c r="M97" s="5"/>
      <c r="N97" s="37"/>
      <c r="O97" s="5"/>
      <c r="P97" s="5"/>
      <c r="Q97" s="37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>
      <c r="A98" s="5"/>
      <c r="B98" s="5"/>
      <c r="C98" s="5"/>
      <c r="D98" s="5"/>
      <c r="E98" s="5"/>
      <c r="F98" s="5"/>
      <c r="G98" s="5"/>
      <c r="H98" s="37"/>
      <c r="I98" s="5"/>
      <c r="J98" s="5"/>
      <c r="K98" s="5"/>
      <c r="L98" s="5"/>
      <c r="M98" s="5"/>
      <c r="N98" s="37"/>
      <c r="O98" s="5"/>
      <c r="P98" s="5"/>
      <c r="Q98" s="37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>
      <c r="A99" s="5"/>
      <c r="B99" s="5"/>
      <c r="C99" s="5"/>
      <c r="D99" s="5"/>
      <c r="E99" s="5"/>
      <c r="F99" s="5"/>
      <c r="G99" s="5"/>
      <c r="H99" s="37"/>
      <c r="I99" s="5"/>
      <c r="J99" s="5"/>
      <c r="K99" s="5"/>
      <c r="L99" s="5"/>
      <c r="M99" s="5"/>
      <c r="N99" s="37"/>
      <c r="O99" s="5"/>
      <c r="P99" s="5"/>
      <c r="Q99" s="37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>
      <c r="A100" s="5"/>
      <c r="B100" s="5"/>
      <c r="C100" s="5"/>
      <c r="D100" s="5"/>
      <c r="E100" s="5"/>
      <c r="F100" s="5"/>
      <c r="G100" s="5"/>
      <c r="H100" s="37"/>
      <c r="I100" s="5"/>
      <c r="J100" s="5"/>
      <c r="K100" s="5"/>
      <c r="L100" s="5"/>
      <c r="M100" s="5"/>
      <c r="N100" s="37"/>
      <c r="O100" s="5"/>
      <c r="P100" s="5"/>
      <c r="Q100" s="37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>
      <c r="A101" s="5"/>
      <c r="B101" s="5"/>
      <c r="C101" s="5"/>
      <c r="D101" s="5"/>
      <c r="E101" s="5"/>
      <c r="F101" s="5"/>
      <c r="G101" s="5"/>
      <c r="H101" s="37"/>
      <c r="I101" s="5"/>
      <c r="J101" s="5"/>
      <c r="K101" s="5"/>
      <c r="L101" s="5"/>
      <c r="M101" s="5"/>
      <c r="N101" s="37"/>
      <c r="O101" s="5"/>
      <c r="P101" s="5"/>
      <c r="Q101" s="37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>
      <c r="A102" s="5"/>
      <c r="B102" s="5"/>
      <c r="C102" s="5"/>
      <c r="D102" s="5"/>
      <c r="E102" s="5"/>
      <c r="F102" s="5"/>
      <c r="G102" s="5"/>
      <c r="H102" s="37"/>
      <c r="I102" s="5"/>
      <c r="J102" s="5"/>
      <c r="K102" s="5"/>
      <c r="L102" s="5"/>
      <c r="M102" s="5"/>
      <c r="N102" s="37"/>
      <c r="O102" s="5"/>
      <c r="P102" s="5"/>
      <c r="Q102" s="37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>
      <c r="A103" s="5"/>
      <c r="B103" s="5"/>
      <c r="C103" s="5"/>
      <c r="D103" s="5"/>
      <c r="E103" s="5"/>
      <c r="F103" s="5"/>
      <c r="G103" s="5"/>
      <c r="H103" s="37"/>
      <c r="I103" s="5"/>
      <c r="J103" s="5"/>
      <c r="K103" s="5"/>
      <c r="L103" s="5"/>
      <c r="M103" s="5"/>
      <c r="N103" s="37"/>
      <c r="O103" s="5"/>
      <c r="P103" s="5"/>
      <c r="Q103" s="37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>
      <c r="A104" s="5"/>
      <c r="B104" s="5"/>
      <c r="C104" s="5"/>
      <c r="D104" s="5"/>
      <c r="E104" s="5"/>
      <c r="F104" s="5"/>
      <c r="G104" s="5"/>
      <c r="H104" s="37"/>
      <c r="I104" s="5"/>
      <c r="J104" s="5"/>
      <c r="K104" s="5"/>
      <c r="L104" s="5"/>
      <c r="M104" s="5"/>
      <c r="N104" s="37"/>
      <c r="O104" s="5"/>
      <c r="P104" s="5"/>
      <c r="Q104" s="37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>
      <c r="A105" s="5"/>
      <c r="B105" s="5"/>
      <c r="C105" s="5"/>
      <c r="D105" s="5"/>
      <c r="E105" s="5"/>
      <c r="F105" s="5"/>
      <c r="G105" s="5"/>
      <c r="H105" s="37"/>
      <c r="I105" s="5"/>
      <c r="J105" s="5"/>
      <c r="K105" s="5"/>
      <c r="L105" s="5"/>
      <c r="M105" s="5"/>
      <c r="N105" s="37"/>
      <c r="O105" s="5"/>
      <c r="P105" s="5"/>
      <c r="Q105" s="37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>
      <c r="A106" s="5"/>
      <c r="B106" s="5"/>
      <c r="C106" s="5"/>
      <c r="D106" s="5"/>
      <c r="E106" s="5"/>
      <c r="F106" s="5"/>
      <c r="G106" s="5"/>
      <c r="H106" s="37"/>
      <c r="I106" s="5"/>
      <c r="J106" s="5"/>
      <c r="K106" s="5"/>
      <c r="L106" s="5"/>
      <c r="M106" s="5"/>
      <c r="N106" s="37"/>
      <c r="O106" s="5"/>
      <c r="P106" s="5"/>
      <c r="Q106" s="37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>
      <c r="A107" s="5"/>
      <c r="B107" s="5"/>
      <c r="C107" s="5"/>
      <c r="D107" s="5"/>
      <c r="E107" s="5"/>
      <c r="F107" s="5"/>
      <c r="G107" s="5"/>
      <c r="H107" s="37"/>
      <c r="I107" s="5"/>
      <c r="J107" s="5"/>
      <c r="K107" s="5"/>
      <c r="L107" s="5"/>
      <c r="M107" s="5"/>
      <c r="N107" s="37"/>
      <c r="O107" s="5"/>
      <c r="P107" s="5"/>
      <c r="Q107" s="37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>
      <c r="A108" s="5"/>
      <c r="B108" s="5"/>
      <c r="C108" s="5"/>
      <c r="D108" s="5"/>
      <c r="E108" s="5"/>
      <c r="F108" s="5"/>
      <c r="G108" s="5"/>
      <c r="H108" s="37"/>
      <c r="I108" s="5"/>
      <c r="J108" s="5"/>
      <c r="K108" s="5"/>
      <c r="L108" s="5"/>
      <c r="M108" s="5"/>
      <c r="N108" s="37"/>
      <c r="O108" s="5"/>
      <c r="P108" s="5"/>
      <c r="Q108" s="37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>
      <c r="A109" s="5"/>
      <c r="B109" s="5"/>
      <c r="C109" s="5"/>
      <c r="D109" s="5"/>
      <c r="E109" s="5"/>
      <c r="F109" s="5"/>
      <c r="G109" s="5"/>
      <c r="H109" s="37"/>
      <c r="I109" s="5"/>
      <c r="J109" s="5"/>
      <c r="K109" s="5"/>
      <c r="L109" s="5"/>
      <c r="M109" s="5"/>
      <c r="N109" s="37"/>
      <c r="O109" s="5"/>
      <c r="P109" s="5"/>
      <c r="Q109" s="37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>
      <c r="A110" s="5"/>
      <c r="B110" s="5"/>
      <c r="C110" s="5"/>
      <c r="D110" s="5"/>
      <c r="E110" s="5"/>
      <c r="F110" s="5"/>
      <c r="G110" s="5"/>
      <c r="H110" s="37"/>
      <c r="I110" s="5"/>
      <c r="J110" s="5"/>
      <c r="K110" s="5"/>
      <c r="L110" s="5"/>
      <c r="M110" s="5"/>
      <c r="N110" s="37"/>
      <c r="O110" s="5"/>
      <c r="P110" s="5"/>
      <c r="Q110" s="37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>
      <c r="A111" s="5"/>
      <c r="B111" s="5"/>
      <c r="C111" s="5"/>
      <c r="D111" s="5"/>
      <c r="E111" s="5"/>
      <c r="F111" s="5"/>
      <c r="G111" s="5"/>
      <c r="H111" s="37"/>
      <c r="I111" s="5"/>
      <c r="J111" s="5"/>
      <c r="K111" s="5"/>
      <c r="L111" s="5"/>
      <c r="M111" s="5"/>
      <c r="N111" s="37"/>
      <c r="O111" s="5"/>
      <c r="P111" s="5"/>
      <c r="Q111" s="37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>
      <c r="A112" s="5"/>
      <c r="B112" s="5"/>
      <c r="C112" s="5"/>
      <c r="D112" s="5"/>
      <c r="E112" s="5"/>
      <c r="F112" s="5"/>
      <c r="G112" s="5"/>
      <c r="H112" s="37"/>
      <c r="I112" s="5"/>
      <c r="J112" s="5"/>
      <c r="K112" s="5"/>
      <c r="L112" s="5"/>
      <c r="M112" s="5"/>
      <c r="N112" s="37"/>
      <c r="O112" s="5"/>
      <c r="P112" s="5"/>
      <c r="Q112" s="37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>
      <c r="A113" s="5"/>
      <c r="B113" s="5"/>
      <c r="C113" s="5"/>
      <c r="D113" s="5"/>
      <c r="E113" s="5"/>
      <c r="F113" s="5"/>
      <c r="G113" s="5"/>
      <c r="H113" s="37"/>
      <c r="I113" s="5"/>
      <c r="J113" s="5"/>
      <c r="K113" s="5"/>
      <c r="L113" s="5"/>
      <c r="M113" s="5"/>
      <c r="N113" s="37"/>
      <c r="O113" s="5"/>
      <c r="P113" s="5"/>
      <c r="Q113" s="37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>
      <c r="A114" s="5"/>
      <c r="B114" s="5"/>
      <c r="C114" s="5"/>
      <c r="D114" s="5"/>
      <c r="E114" s="5"/>
      <c r="F114" s="5"/>
      <c r="G114" s="5"/>
      <c r="H114" s="37"/>
      <c r="I114" s="5"/>
      <c r="J114" s="5"/>
      <c r="K114" s="5"/>
      <c r="L114" s="5"/>
      <c r="M114" s="5"/>
      <c r="N114" s="37"/>
      <c r="O114" s="5"/>
      <c r="P114" s="5"/>
      <c r="Q114" s="37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>
      <c r="A115" s="5"/>
      <c r="B115" s="5"/>
      <c r="C115" s="5"/>
      <c r="D115" s="5"/>
      <c r="E115" s="5"/>
      <c r="F115" s="5"/>
      <c r="G115" s="5"/>
      <c r="H115" s="37"/>
      <c r="I115" s="5"/>
      <c r="J115" s="5"/>
      <c r="K115" s="5"/>
      <c r="L115" s="5"/>
      <c r="M115" s="5"/>
      <c r="N115" s="37"/>
      <c r="O115" s="5"/>
      <c r="P115" s="5"/>
      <c r="Q115" s="37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>
      <c r="A116" s="5"/>
      <c r="B116" s="5"/>
      <c r="C116" s="5"/>
      <c r="D116" s="5"/>
      <c r="E116" s="5"/>
      <c r="F116" s="5"/>
      <c r="G116" s="5"/>
      <c r="H116" s="37"/>
      <c r="I116" s="5"/>
      <c r="J116" s="5"/>
      <c r="K116" s="5"/>
      <c r="L116" s="5"/>
      <c r="M116" s="5"/>
      <c r="N116" s="37"/>
      <c r="O116" s="5"/>
      <c r="P116" s="5"/>
      <c r="Q116" s="37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>
      <c r="A117" s="5"/>
      <c r="B117" s="5"/>
      <c r="C117" s="5"/>
      <c r="D117" s="5"/>
      <c r="E117" s="5"/>
      <c r="F117" s="5"/>
      <c r="G117" s="5"/>
      <c r="H117" s="37"/>
      <c r="I117" s="5"/>
      <c r="J117" s="5"/>
      <c r="K117" s="5"/>
      <c r="L117" s="5"/>
      <c r="M117" s="5"/>
      <c r="N117" s="37"/>
      <c r="O117" s="5"/>
      <c r="P117" s="5"/>
      <c r="Q117" s="37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>
      <c r="A118" s="5"/>
      <c r="B118" s="5"/>
      <c r="C118" s="5"/>
      <c r="D118" s="5"/>
      <c r="E118" s="5"/>
      <c r="F118" s="5"/>
      <c r="G118" s="5"/>
      <c r="H118" s="37"/>
      <c r="I118" s="5"/>
      <c r="J118" s="5"/>
      <c r="K118" s="5"/>
      <c r="L118" s="5"/>
      <c r="M118" s="5"/>
      <c r="N118" s="37"/>
      <c r="O118" s="5"/>
      <c r="P118" s="5"/>
      <c r="Q118" s="37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>
      <c r="A119" s="5"/>
      <c r="B119" s="5"/>
      <c r="C119" s="5"/>
      <c r="D119" s="5"/>
      <c r="E119" s="5"/>
      <c r="F119" s="5"/>
      <c r="G119" s="5"/>
      <c r="H119" s="37"/>
      <c r="I119" s="5"/>
      <c r="J119" s="5"/>
      <c r="K119" s="5"/>
      <c r="L119" s="5"/>
      <c r="M119" s="5"/>
      <c r="N119" s="37"/>
      <c r="O119" s="5"/>
      <c r="P119" s="5"/>
      <c r="Q119" s="37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>
      <c r="A120" s="5"/>
      <c r="B120" s="5"/>
      <c r="C120" s="5"/>
      <c r="D120" s="5"/>
      <c r="E120" s="5"/>
      <c r="F120" s="5"/>
      <c r="G120" s="5"/>
      <c r="H120" s="37"/>
      <c r="I120" s="5"/>
      <c r="J120" s="5"/>
      <c r="K120" s="5"/>
      <c r="L120" s="5"/>
      <c r="M120" s="5"/>
      <c r="N120" s="37"/>
      <c r="O120" s="5"/>
      <c r="P120" s="5"/>
      <c r="Q120" s="37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>
      <c r="A121" s="5"/>
      <c r="B121" s="5"/>
      <c r="C121" s="5"/>
      <c r="D121" s="5"/>
      <c r="E121" s="5"/>
      <c r="F121" s="5"/>
      <c r="G121" s="5"/>
      <c r="H121" s="37"/>
      <c r="I121" s="5"/>
      <c r="J121" s="5"/>
      <c r="K121" s="5"/>
      <c r="L121" s="5"/>
      <c r="M121" s="5"/>
      <c r="N121" s="37"/>
      <c r="O121" s="5"/>
      <c r="P121" s="5"/>
      <c r="Q121" s="37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>
      <c r="A122" s="5"/>
      <c r="B122" s="5"/>
      <c r="C122" s="5"/>
      <c r="D122" s="5"/>
      <c r="E122" s="5"/>
      <c r="F122" s="5"/>
      <c r="G122" s="5"/>
      <c r="H122" s="37"/>
      <c r="I122" s="5"/>
      <c r="J122" s="5"/>
      <c r="K122" s="5"/>
      <c r="L122" s="5"/>
      <c r="M122" s="5"/>
      <c r="N122" s="37"/>
      <c r="O122" s="5"/>
      <c r="P122" s="5"/>
      <c r="Q122" s="37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>
      <c r="A123" s="5"/>
      <c r="B123" s="5"/>
      <c r="C123" s="5"/>
      <c r="D123" s="5"/>
      <c r="E123" s="5"/>
      <c r="F123" s="5"/>
      <c r="G123" s="5"/>
      <c r="H123" s="37"/>
      <c r="I123" s="5"/>
      <c r="J123" s="5"/>
      <c r="K123" s="5"/>
      <c r="L123" s="5"/>
      <c r="M123" s="5"/>
      <c r="N123" s="37"/>
      <c r="O123" s="5"/>
      <c r="P123" s="5"/>
      <c r="Q123" s="37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>
      <c r="A124" s="5"/>
      <c r="B124" s="5"/>
      <c r="C124" s="5"/>
      <c r="D124" s="5"/>
      <c r="E124" s="5"/>
      <c r="F124" s="5"/>
      <c r="G124" s="5"/>
      <c r="H124" s="37"/>
      <c r="I124" s="5"/>
      <c r="J124" s="5"/>
      <c r="K124" s="5"/>
      <c r="L124" s="5"/>
      <c r="M124" s="5"/>
      <c r="N124" s="37"/>
      <c r="O124" s="5"/>
      <c r="P124" s="5"/>
      <c r="Q124" s="37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>
      <c r="A125" s="5"/>
      <c r="B125" s="5"/>
      <c r="C125" s="5"/>
      <c r="D125" s="5"/>
      <c r="E125" s="5"/>
      <c r="F125" s="5"/>
      <c r="G125" s="5"/>
      <c r="H125" s="37"/>
      <c r="I125" s="5"/>
      <c r="J125" s="5"/>
      <c r="K125" s="5"/>
      <c r="L125" s="5"/>
      <c r="M125" s="5"/>
      <c r="N125" s="37"/>
      <c r="O125" s="5"/>
      <c r="P125" s="5"/>
      <c r="Q125" s="37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>
      <c r="A126" s="5"/>
      <c r="B126" s="5"/>
      <c r="C126" s="5"/>
      <c r="D126" s="5"/>
      <c r="E126" s="5"/>
      <c r="F126" s="5"/>
      <c r="G126" s="5"/>
      <c r="H126" s="37"/>
      <c r="I126" s="5"/>
      <c r="J126" s="5"/>
      <c r="K126" s="5"/>
      <c r="L126" s="5"/>
      <c r="M126" s="5"/>
      <c r="N126" s="37"/>
      <c r="O126" s="5"/>
      <c r="P126" s="5"/>
      <c r="Q126" s="37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>
      <c r="A127" s="5"/>
      <c r="B127" s="5"/>
      <c r="C127" s="5"/>
      <c r="D127" s="5"/>
      <c r="E127" s="5"/>
      <c r="F127" s="5"/>
      <c r="G127" s="5"/>
      <c r="H127" s="37"/>
      <c r="I127" s="5"/>
      <c r="J127" s="5"/>
      <c r="K127" s="5"/>
      <c r="L127" s="5"/>
      <c r="M127" s="5"/>
      <c r="N127" s="37"/>
      <c r="O127" s="5"/>
      <c r="P127" s="5"/>
      <c r="Q127" s="37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>
      <c r="A128" s="5"/>
      <c r="B128" s="5"/>
      <c r="C128" s="5"/>
      <c r="D128" s="5"/>
      <c r="E128" s="5"/>
      <c r="F128" s="5"/>
      <c r="G128" s="5"/>
      <c r="H128" s="37"/>
      <c r="I128" s="5"/>
      <c r="J128" s="5"/>
      <c r="K128" s="5"/>
      <c r="L128" s="5"/>
      <c r="M128" s="5"/>
      <c r="N128" s="37"/>
      <c r="O128" s="5"/>
      <c r="P128" s="5"/>
      <c r="Q128" s="37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>
      <c r="A129" s="5"/>
      <c r="B129" s="5"/>
      <c r="C129" s="5"/>
      <c r="D129" s="5"/>
      <c r="E129" s="5"/>
      <c r="F129" s="5"/>
      <c r="G129" s="5"/>
      <c r="H129" s="37"/>
      <c r="I129" s="5"/>
      <c r="J129" s="5"/>
      <c r="K129" s="5"/>
      <c r="L129" s="5"/>
      <c r="M129" s="5"/>
      <c r="N129" s="37"/>
      <c r="O129" s="5"/>
      <c r="P129" s="5"/>
      <c r="Q129" s="37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>
      <c r="A130" s="5"/>
      <c r="B130" s="5"/>
      <c r="C130" s="5"/>
      <c r="D130" s="5"/>
      <c r="E130" s="5"/>
      <c r="F130" s="5"/>
      <c r="G130" s="5"/>
      <c r="H130" s="37"/>
      <c r="I130" s="5"/>
      <c r="J130" s="5"/>
      <c r="K130" s="5"/>
      <c r="L130" s="5"/>
      <c r="M130" s="5"/>
      <c r="N130" s="37"/>
      <c r="O130" s="5"/>
      <c r="P130" s="5"/>
      <c r="Q130" s="37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>
      <c r="A131" s="5"/>
      <c r="B131" s="5"/>
      <c r="C131" s="5"/>
      <c r="D131" s="5"/>
      <c r="E131" s="5"/>
      <c r="F131" s="5"/>
      <c r="G131" s="5"/>
      <c r="H131" s="37"/>
      <c r="I131" s="5"/>
      <c r="J131" s="5"/>
      <c r="K131" s="5"/>
      <c r="L131" s="5"/>
      <c r="M131" s="5"/>
      <c r="N131" s="37"/>
      <c r="O131" s="5"/>
      <c r="P131" s="5"/>
      <c r="Q131" s="37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>
      <c r="A132" s="5"/>
      <c r="B132" s="5"/>
      <c r="C132" s="5"/>
      <c r="D132" s="5"/>
      <c r="E132" s="5"/>
      <c r="F132" s="5"/>
      <c r="G132" s="5"/>
      <c r="H132" s="37"/>
      <c r="I132" s="5"/>
      <c r="J132" s="5"/>
      <c r="K132" s="5"/>
      <c r="L132" s="5"/>
      <c r="M132" s="5"/>
      <c r="N132" s="37"/>
      <c r="O132" s="5"/>
      <c r="P132" s="5"/>
      <c r="Q132" s="37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>
      <c r="A133" s="5"/>
      <c r="B133" s="5"/>
      <c r="C133" s="5"/>
      <c r="D133" s="5"/>
      <c r="E133" s="5"/>
      <c r="F133" s="5"/>
      <c r="G133" s="5"/>
      <c r="H133" s="37"/>
      <c r="I133" s="5"/>
      <c r="J133" s="5"/>
      <c r="K133" s="5"/>
      <c r="L133" s="5"/>
      <c r="M133" s="5"/>
      <c r="N133" s="37"/>
      <c r="O133" s="5"/>
      <c r="P133" s="5"/>
      <c r="Q133" s="37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>
      <c r="A134" s="5"/>
      <c r="B134" s="5"/>
      <c r="C134" s="5"/>
      <c r="D134" s="5"/>
      <c r="E134" s="5"/>
      <c r="F134" s="5"/>
      <c r="G134" s="5"/>
      <c r="H134" s="37"/>
      <c r="I134" s="5"/>
      <c r="J134" s="5"/>
      <c r="K134" s="5"/>
      <c r="L134" s="5"/>
      <c r="M134" s="5"/>
      <c r="N134" s="37"/>
      <c r="O134" s="5"/>
      <c r="P134" s="5"/>
      <c r="Q134" s="37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A135" s="5"/>
      <c r="B135" s="5"/>
      <c r="C135" s="5"/>
      <c r="D135" s="5"/>
      <c r="E135" s="5"/>
      <c r="F135" s="5"/>
      <c r="G135" s="5"/>
      <c r="H135" s="37"/>
      <c r="I135" s="5"/>
      <c r="J135" s="5"/>
      <c r="K135" s="5"/>
      <c r="L135" s="5"/>
      <c r="M135" s="5"/>
      <c r="N135" s="37"/>
      <c r="O135" s="5"/>
      <c r="P135" s="5"/>
      <c r="Q135" s="37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>
      <c r="A136" s="5"/>
      <c r="B136" s="5"/>
      <c r="C136" s="5"/>
      <c r="D136" s="5"/>
      <c r="E136" s="5"/>
      <c r="F136" s="5"/>
      <c r="G136" s="5"/>
      <c r="H136" s="37"/>
      <c r="I136" s="5"/>
      <c r="J136" s="5"/>
      <c r="K136" s="5"/>
      <c r="L136" s="5"/>
      <c r="M136" s="5"/>
      <c r="N136" s="37"/>
      <c r="O136" s="5"/>
      <c r="P136" s="5"/>
      <c r="Q136" s="37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>
      <c r="A137" s="5"/>
      <c r="B137" s="5"/>
      <c r="C137" s="5"/>
      <c r="D137" s="5"/>
      <c r="E137" s="5"/>
      <c r="F137" s="5"/>
      <c r="G137" s="5"/>
      <c r="H137" s="37"/>
      <c r="I137" s="5"/>
      <c r="J137" s="5"/>
      <c r="K137" s="5"/>
      <c r="L137" s="5"/>
      <c r="M137" s="5"/>
      <c r="N137" s="37"/>
      <c r="O137" s="5"/>
      <c r="P137" s="5"/>
      <c r="Q137" s="37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>
      <c r="A138" s="5"/>
      <c r="B138" s="5"/>
      <c r="C138" s="5"/>
      <c r="D138" s="5"/>
      <c r="E138" s="5"/>
      <c r="F138" s="5"/>
      <c r="G138" s="5"/>
      <c r="H138" s="37"/>
      <c r="I138" s="5"/>
      <c r="J138" s="5"/>
      <c r="K138" s="5"/>
      <c r="L138" s="5"/>
      <c r="M138" s="5"/>
      <c r="N138" s="37"/>
      <c r="O138" s="5"/>
      <c r="P138" s="5"/>
      <c r="Q138" s="37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>
      <c r="A139" s="5"/>
      <c r="B139" s="5"/>
      <c r="C139" s="5"/>
      <c r="D139" s="5"/>
      <c r="E139" s="5"/>
      <c r="F139" s="5"/>
      <c r="G139" s="5"/>
      <c r="H139" s="37"/>
      <c r="I139" s="5"/>
      <c r="J139" s="5"/>
      <c r="K139" s="5"/>
      <c r="L139" s="5"/>
      <c r="M139" s="5"/>
      <c r="N139" s="37"/>
      <c r="O139" s="5"/>
      <c r="P139" s="5"/>
      <c r="Q139" s="37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>
      <c r="A140" s="5"/>
      <c r="B140" s="5"/>
      <c r="C140" s="5"/>
      <c r="D140" s="5"/>
      <c r="E140" s="5"/>
      <c r="F140" s="5"/>
      <c r="G140" s="5"/>
      <c r="H140" s="37"/>
      <c r="I140" s="5"/>
      <c r="J140" s="5"/>
      <c r="K140" s="5"/>
      <c r="L140" s="5"/>
      <c r="M140" s="5"/>
      <c r="N140" s="37"/>
      <c r="O140" s="5"/>
      <c r="P140" s="5"/>
      <c r="Q140" s="37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>
      <c r="A141" s="5"/>
      <c r="B141" s="5"/>
      <c r="C141" s="5"/>
      <c r="D141" s="5"/>
      <c r="E141" s="5"/>
      <c r="F141" s="5"/>
      <c r="G141" s="5"/>
      <c r="H141" s="37"/>
      <c r="I141" s="5"/>
      <c r="J141" s="5"/>
      <c r="K141" s="5"/>
      <c r="L141" s="5"/>
      <c r="M141" s="5"/>
      <c r="N141" s="37"/>
      <c r="O141" s="5"/>
      <c r="P141" s="5"/>
      <c r="Q141" s="37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>
      <c r="A142" s="5"/>
      <c r="B142" s="5"/>
      <c r="C142" s="5"/>
      <c r="D142" s="5"/>
      <c r="E142" s="5"/>
      <c r="F142" s="5"/>
      <c r="G142" s="5"/>
      <c r="H142" s="37"/>
      <c r="I142" s="5"/>
      <c r="J142" s="5"/>
      <c r="K142" s="5"/>
      <c r="L142" s="5"/>
      <c r="M142" s="5"/>
      <c r="N142" s="37"/>
      <c r="O142" s="5"/>
      <c r="P142" s="5"/>
      <c r="Q142" s="37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>
      <c r="A143" s="5"/>
      <c r="B143" s="5"/>
      <c r="C143" s="5"/>
      <c r="D143" s="5"/>
      <c r="E143" s="5"/>
      <c r="F143" s="5"/>
      <c r="G143" s="5"/>
      <c r="H143" s="37"/>
      <c r="I143" s="5"/>
      <c r="J143" s="5"/>
      <c r="K143" s="5"/>
      <c r="L143" s="5"/>
      <c r="M143" s="5"/>
      <c r="N143" s="37"/>
      <c r="O143" s="5"/>
      <c r="P143" s="5"/>
      <c r="Q143" s="37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>
      <c r="A144" s="5"/>
      <c r="B144" s="5"/>
      <c r="C144" s="5"/>
      <c r="D144" s="5"/>
      <c r="E144" s="5"/>
      <c r="F144" s="5"/>
      <c r="G144" s="5"/>
      <c r="H144" s="37"/>
      <c r="I144" s="5"/>
      <c r="J144" s="5"/>
      <c r="K144" s="5"/>
      <c r="L144" s="5"/>
      <c r="M144" s="5"/>
      <c r="N144" s="37"/>
      <c r="O144" s="5"/>
      <c r="P144" s="5"/>
      <c r="Q144" s="37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>
      <c r="A145" s="5"/>
      <c r="B145" s="5"/>
      <c r="C145" s="5"/>
      <c r="D145" s="5"/>
      <c r="E145" s="5"/>
      <c r="F145" s="5"/>
      <c r="G145" s="5"/>
      <c r="H145" s="37"/>
      <c r="I145" s="5"/>
      <c r="J145" s="5"/>
      <c r="K145" s="5"/>
      <c r="L145" s="5"/>
      <c r="M145" s="5"/>
      <c r="N145" s="37"/>
      <c r="O145" s="5"/>
      <c r="P145" s="5"/>
      <c r="Q145" s="37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>
      <c r="A146" s="5"/>
      <c r="B146" s="5"/>
      <c r="C146" s="5"/>
      <c r="D146" s="5"/>
      <c r="E146" s="5"/>
      <c r="F146" s="5"/>
      <c r="G146" s="5"/>
      <c r="H146" s="37"/>
      <c r="I146" s="5"/>
      <c r="J146" s="5"/>
      <c r="K146" s="5"/>
      <c r="L146" s="5"/>
      <c r="M146" s="5"/>
      <c r="N146" s="37"/>
      <c r="O146" s="5"/>
      <c r="P146" s="5"/>
      <c r="Q146" s="37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>
      <c r="A147" s="5"/>
      <c r="B147" s="5"/>
      <c r="C147" s="5"/>
      <c r="D147" s="5"/>
      <c r="E147" s="5"/>
      <c r="F147" s="5"/>
      <c r="G147" s="5"/>
      <c r="H147" s="37"/>
      <c r="I147" s="5"/>
      <c r="J147" s="5"/>
      <c r="K147" s="5"/>
      <c r="L147" s="5"/>
      <c r="M147" s="5"/>
      <c r="N147" s="37"/>
      <c r="O147" s="5"/>
      <c r="P147" s="5"/>
      <c r="Q147" s="37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>
      <c r="A148" s="5"/>
      <c r="B148" s="5"/>
      <c r="C148" s="5"/>
      <c r="D148" s="5"/>
      <c r="E148" s="5"/>
      <c r="F148" s="5"/>
      <c r="G148" s="5"/>
      <c r="H148" s="37"/>
      <c r="I148" s="5"/>
      <c r="J148" s="5"/>
      <c r="K148" s="5"/>
      <c r="L148" s="5"/>
      <c r="M148" s="5"/>
      <c r="N148" s="37"/>
      <c r="O148" s="5"/>
      <c r="P148" s="5"/>
      <c r="Q148" s="37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>
      <c r="A149" s="5"/>
      <c r="B149" s="5"/>
      <c r="C149" s="5"/>
      <c r="D149" s="5"/>
      <c r="E149" s="5"/>
      <c r="F149" s="5"/>
      <c r="G149" s="5"/>
      <c r="H149" s="37"/>
      <c r="I149" s="5"/>
      <c r="J149" s="5"/>
      <c r="K149" s="5"/>
      <c r="L149" s="5"/>
      <c r="M149" s="5"/>
      <c r="N149" s="37"/>
      <c r="O149" s="5"/>
      <c r="P149" s="5"/>
      <c r="Q149" s="37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>
      <c r="A150" s="5"/>
      <c r="B150" s="5"/>
      <c r="C150" s="5"/>
      <c r="D150" s="5"/>
      <c r="E150" s="5"/>
      <c r="F150" s="5"/>
      <c r="G150" s="5"/>
      <c r="H150" s="37"/>
      <c r="I150" s="5"/>
      <c r="J150" s="5"/>
      <c r="K150" s="5"/>
      <c r="L150" s="5"/>
      <c r="M150" s="5"/>
      <c r="N150" s="37"/>
      <c r="O150" s="5"/>
      <c r="P150" s="5"/>
      <c r="Q150" s="37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>
      <c r="A151" s="5"/>
      <c r="B151" s="5"/>
      <c r="C151" s="5"/>
      <c r="D151" s="5"/>
      <c r="E151" s="5"/>
      <c r="F151" s="5"/>
      <c r="G151" s="5"/>
      <c r="H151" s="37"/>
      <c r="I151" s="5"/>
      <c r="J151" s="5"/>
      <c r="K151" s="5"/>
      <c r="L151" s="5"/>
      <c r="M151" s="5"/>
      <c r="N151" s="37"/>
      <c r="O151" s="5"/>
      <c r="P151" s="5"/>
      <c r="Q151" s="37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>
      <c r="A152" s="5"/>
      <c r="B152" s="5"/>
      <c r="C152" s="5"/>
      <c r="D152" s="5"/>
      <c r="E152" s="5"/>
      <c r="F152" s="5"/>
      <c r="G152" s="5"/>
      <c r="H152" s="37"/>
      <c r="I152" s="5"/>
      <c r="J152" s="5"/>
      <c r="K152" s="5"/>
      <c r="L152" s="5"/>
      <c r="M152" s="5"/>
      <c r="N152" s="37"/>
      <c r="O152" s="5"/>
      <c r="P152" s="5"/>
      <c r="Q152" s="37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>
      <c r="A153" s="5"/>
      <c r="B153" s="5"/>
      <c r="C153" s="5"/>
      <c r="D153" s="5"/>
      <c r="E153" s="5"/>
      <c r="F153" s="5"/>
      <c r="G153" s="5"/>
      <c r="H153" s="37"/>
      <c r="I153" s="5"/>
      <c r="J153" s="5"/>
      <c r="K153" s="5"/>
      <c r="L153" s="5"/>
      <c r="M153" s="5"/>
      <c r="N153" s="37"/>
      <c r="O153" s="5"/>
      <c r="P153" s="5"/>
      <c r="Q153" s="37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>
      <c r="A154" s="5"/>
      <c r="B154" s="5"/>
      <c r="C154" s="5"/>
      <c r="D154" s="5"/>
      <c r="E154" s="5"/>
      <c r="F154" s="5"/>
      <c r="G154" s="5"/>
      <c r="H154" s="37"/>
      <c r="I154" s="5"/>
      <c r="J154" s="5"/>
      <c r="K154" s="5"/>
      <c r="L154" s="5"/>
      <c r="M154" s="5"/>
      <c r="N154" s="37"/>
      <c r="O154" s="5"/>
      <c r="P154" s="5"/>
      <c r="Q154" s="37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>
      <c r="A155" s="5"/>
      <c r="B155" s="5"/>
      <c r="C155" s="5"/>
      <c r="D155" s="5"/>
      <c r="E155" s="5"/>
      <c r="F155" s="5"/>
      <c r="G155" s="5"/>
      <c r="H155" s="37"/>
      <c r="I155" s="5"/>
      <c r="J155" s="5"/>
      <c r="K155" s="5"/>
      <c r="L155" s="5"/>
      <c r="M155" s="5"/>
      <c r="N155" s="37"/>
      <c r="O155" s="5"/>
      <c r="P155" s="5"/>
      <c r="Q155" s="37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>
      <c r="A156" s="5"/>
      <c r="B156" s="5"/>
      <c r="C156" s="5"/>
      <c r="D156" s="5"/>
      <c r="E156" s="5"/>
      <c r="F156" s="5"/>
      <c r="G156" s="5"/>
      <c r="H156" s="37"/>
      <c r="I156" s="5"/>
      <c r="J156" s="5"/>
      <c r="K156" s="5"/>
      <c r="L156" s="5"/>
      <c r="M156" s="5"/>
      <c r="N156" s="37"/>
      <c r="O156" s="5"/>
      <c r="P156" s="5"/>
      <c r="Q156" s="37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>
      <c r="A157" s="5"/>
      <c r="B157" s="5"/>
      <c r="C157" s="5"/>
      <c r="D157" s="5"/>
      <c r="E157" s="5"/>
      <c r="F157" s="5"/>
      <c r="G157" s="5"/>
      <c r="H157" s="37"/>
      <c r="I157" s="5"/>
      <c r="J157" s="5"/>
      <c r="K157" s="5"/>
      <c r="L157" s="5"/>
      <c r="M157" s="5"/>
      <c r="N157" s="37"/>
      <c r="O157" s="5"/>
      <c r="P157" s="5"/>
      <c r="Q157" s="37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>
      <c r="A158" s="5"/>
      <c r="B158" s="5"/>
      <c r="C158" s="5"/>
      <c r="D158" s="5"/>
      <c r="E158" s="5"/>
      <c r="F158" s="5"/>
      <c r="G158" s="5"/>
      <c r="H158" s="37"/>
      <c r="I158" s="5"/>
      <c r="J158" s="5"/>
      <c r="K158" s="5"/>
      <c r="L158" s="5"/>
      <c r="M158" s="5"/>
      <c r="N158" s="37"/>
      <c r="O158" s="5"/>
      <c r="P158" s="5"/>
      <c r="Q158" s="37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>
      <c r="A159" s="5"/>
      <c r="B159" s="5"/>
      <c r="C159" s="5"/>
      <c r="D159" s="5"/>
      <c r="E159" s="5"/>
      <c r="F159" s="5"/>
      <c r="G159" s="5"/>
      <c r="H159" s="37"/>
      <c r="I159" s="5"/>
      <c r="J159" s="5"/>
      <c r="K159" s="5"/>
      <c r="L159" s="5"/>
      <c r="M159" s="5"/>
      <c r="N159" s="37"/>
      <c r="O159" s="5"/>
      <c r="P159" s="5"/>
      <c r="Q159" s="37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>
      <c r="A160" s="5"/>
      <c r="B160" s="5"/>
      <c r="C160" s="5"/>
      <c r="D160" s="5"/>
      <c r="E160" s="5"/>
      <c r="F160" s="5"/>
      <c r="G160" s="5"/>
      <c r="H160" s="37"/>
      <c r="I160" s="5"/>
      <c r="J160" s="5"/>
      <c r="K160" s="5"/>
      <c r="L160" s="5"/>
      <c r="M160" s="5"/>
      <c r="N160" s="37"/>
      <c r="O160" s="5"/>
      <c r="P160" s="5"/>
      <c r="Q160" s="37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>
      <c r="A161" s="5"/>
      <c r="B161" s="5"/>
      <c r="C161" s="5"/>
      <c r="D161" s="5"/>
      <c r="E161" s="5"/>
      <c r="F161" s="5"/>
      <c r="G161" s="5"/>
      <c r="H161" s="37"/>
      <c r="I161" s="5"/>
      <c r="J161" s="5"/>
      <c r="K161" s="5"/>
      <c r="L161" s="5"/>
      <c r="M161" s="5"/>
      <c r="N161" s="37"/>
      <c r="O161" s="5"/>
      <c r="P161" s="5"/>
      <c r="Q161" s="37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>
      <c r="A162" s="5"/>
      <c r="B162" s="5"/>
      <c r="C162" s="5"/>
      <c r="D162" s="5"/>
      <c r="E162" s="5"/>
      <c r="F162" s="5"/>
      <c r="G162" s="5"/>
      <c r="H162" s="37"/>
      <c r="I162" s="5"/>
      <c r="J162" s="5"/>
      <c r="K162" s="5"/>
      <c r="L162" s="5"/>
      <c r="M162" s="5"/>
      <c r="N162" s="37"/>
      <c r="O162" s="5"/>
      <c r="P162" s="5"/>
      <c r="Q162" s="37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>
      <c r="A163" s="5"/>
      <c r="B163" s="5"/>
      <c r="C163" s="5"/>
      <c r="D163" s="5"/>
      <c r="E163" s="5"/>
      <c r="F163" s="5"/>
      <c r="G163" s="5"/>
      <c r="H163" s="37"/>
      <c r="I163" s="5"/>
      <c r="J163" s="5"/>
      <c r="K163" s="5"/>
      <c r="L163" s="5"/>
      <c r="M163" s="5"/>
      <c r="N163" s="37"/>
      <c r="O163" s="5"/>
      <c r="P163" s="5"/>
      <c r="Q163" s="37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>
      <c r="A164" s="5"/>
      <c r="B164" s="5"/>
      <c r="C164" s="5"/>
      <c r="D164" s="5"/>
      <c r="E164" s="5"/>
      <c r="F164" s="5"/>
      <c r="G164" s="5"/>
      <c r="H164" s="37"/>
      <c r="I164" s="5"/>
      <c r="J164" s="5"/>
      <c r="K164" s="5"/>
      <c r="L164" s="5"/>
      <c r="M164" s="5"/>
      <c r="N164" s="37"/>
      <c r="O164" s="5"/>
      <c r="P164" s="5"/>
      <c r="Q164" s="37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>
      <c r="A165" s="5"/>
      <c r="B165" s="5"/>
      <c r="C165" s="5"/>
      <c r="D165" s="5"/>
      <c r="E165" s="5"/>
      <c r="F165" s="5"/>
      <c r="G165" s="5"/>
      <c r="H165" s="37"/>
      <c r="I165" s="5"/>
      <c r="J165" s="5"/>
      <c r="K165" s="5"/>
      <c r="L165" s="5"/>
      <c r="M165" s="5"/>
      <c r="N165" s="37"/>
      <c r="O165" s="5"/>
      <c r="P165" s="5"/>
      <c r="Q165" s="37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>
      <c r="A166" s="5"/>
      <c r="B166" s="5"/>
      <c r="C166" s="5"/>
      <c r="D166" s="5"/>
      <c r="E166" s="5"/>
      <c r="F166" s="5"/>
      <c r="G166" s="5"/>
      <c r="H166" s="37"/>
      <c r="I166" s="5"/>
      <c r="J166" s="5"/>
      <c r="K166" s="5"/>
      <c r="L166" s="5"/>
      <c r="M166" s="5"/>
      <c r="N166" s="37"/>
      <c r="O166" s="5"/>
      <c r="P166" s="5"/>
      <c r="Q166" s="37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>
      <c r="A167" s="5"/>
      <c r="B167" s="5"/>
      <c r="C167" s="5"/>
      <c r="D167" s="5"/>
      <c r="E167" s="5"/>
      <c r="F167" s="5"/>
      <c r="G167" s="5"/>
      <c r="H167" s="37"/>
      <c r="I167" s="5"/>
      <c r="J167" s="5"/>
      <c r="K167" s="5"/>
      <c r="L167" s="5"/>
      <c r="M167" s="5"/>
      <c r="N167" s="37"/>
      <c r="O167" s="5"/>
      <c r="P167" s="5"/>
      <c r="Q167" s="37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>
      <c r="A168" s="5"/>
      <c r="B168" s="5"/>
      <c r="C168" s="5"/>
      <c r="D168" s="5"/>
      <c r="E168" s="5"/>
      <c r="F168" s="5"/>
      <c r="G168" s="5"/>
      <c r="H168" s="37"/>
      <c r="I168" s="5"/>
      <c r="J168" s="5"/>
      <c r="K168" s="5"/>
      <c r="L168" s="5"/>
      <c r="M168" s="5"/>
      <c r="N168" s="37"/>
      <c r="O168" s="5"/>
      <c r="P168" s="5"/>
      <c r="Q168" s="37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>
      <c r="A169" s="5"/>
      <c r="B169" s="5"/>
      <c r="C169" s="5"/>
      <c r="D169" s="5"/>
      <c r="E169" s="5"/>
      <c r="F169" s="5"/>
      <c r="G169" s="5"/>
      <c r="H169" s="37"/>
      <c r="I169" s="5"/>
      <c r="J169" s="5"/>
      <c r="K169" s="5"/>
      <c r="L169" s="5"/>
      <c r="M169" s="5"/>
      <c r="N169" s="37"/>
      <c r="O169" s="5"/>
      <c r="P169" s="5"/>
      <c r="Q169" s="37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>
      <c r="A170" s="5"/>
      <c r="B170" s="5"/>
      <c r="C170" s="5"/>
      <c r="D170" s="5"/>
      <c r="E170" s="5"/>
      <c r="F170" s="5"/>
      <c r="G170" s="5"/>
      <c r="H170" s="37"/>
      <c r="I170" s="5"/>
      <c r="J170" s="5"/>
      <c r="K170" s="5"/>
      <c r="L170" s="5"/>
      <c r="M170" s="5"/>
      <c r="N170" s="37"/>
      <c r="O170" s="5"/>
      <c r="P170" s="5"/>
      <c r="Q170" s="37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>
      <c r="A171" s="5"/>
      <c r="B171" s="5"/>
      <c r="C171" s="5"/>
      <c r="D171" s="5"/>
      <c r="E171" s="5"/>
      <c r="F171" s="5"/>
      <c r="G171" s="5"/>
      <c r="H171" s="37"/>
      <c r="I171" s="5"/>
      <c r="J171" s="5"/>
      <c r="K171" s="5"/>
      <c r="L171" s="5"/>
      <c r="M171" s="5"/>
      <c r="N171" s="37"/>
      <c r="O171" s="5"/>
      <c r="P171" s="5"/>
      <c r="Q171" s="37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>
      <c r="A172" s="5"/>
      <c r="B172" s="5"/>
      <c r="C172" s="5"/>
      <c r="D172" s="5"/>
      <c r="E172" s="5"/>
      <c r="F172" s="5"/>
      <c r="G172" s="5"/>
      <c r="H172" s="37"/>
      <c r="I172" s="5"/>
      <c r="J172" s="5"/>
      <c r="K172" s="5"/>
      <c r="L172" s="5"/>
      <c r="M172" s="5"/>
      <c r="N172" s="37"/>
      <c r="O172" s="5"/>
      <c r="P172" s="5"/>
      <c r="Q172" s="37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>
      <c r="A173" s="5"/>
      <c r="B173" s="5"/>
      <c r="C173" s="5"/>
      <c r="D173" s="5"/>
      <c r="E173" s="5"/>
      <c r="F173" s="5"/>
      <c r="G173" s="5"/>
      <c r="H173" s="37"/>
      <c r="I173" s="5"/>
      <c r="J173" s="5"/>
      <c r="K173" s="5"/>
      <c r="L173" s="5"/>
      <c r="M173" s="5"/>
      <c r="N173" s="37"/>
      <c r="O173" s="5"/>
      <c r="P173" s="5"/>
      <c r="Q173" s="37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>
      <c r="A174" s="5"/>
      <c r="B174" s="5"/>
      <c r="C174" s="5"/>
      <c r="D174" s="5"/>
      <c r="E174" s="5"/>
      <c r="F174" s="5"/>
      <c r="G174" s="5"/>
      <c r="H174" s="37"/>
      <c r="I174" s="5"/>
      <c r="J174" s="5"/>
      <c r="K174" s="5"/>
      <c r="L174" s="5"/>
      <c r="M174" s="5"/>
      <c r="N174" s="37"/>
      <c r="O174" s="5"/>
      <c r="P174" s="5"/>
      <c r="Q174" s="37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>
      <c r="A175" s="5"/>
      <c r="B175" s="5"/>
      <c r="C175" s="5"/>
      <c r="D175" s="5"/>
      <c r="E175" s="5"/>
      <c r="F175" s="5"/>
      <c r="G175" s="5"/>
      <c r="H175" s="37"/>
      <c r="I175" s="5"/>
      <c r="J175" s="5"/>
      <c r="K175" s="5"/>
      <c r="L175" s="5"/>
      <c r="M175" s="5"/>
      <c r="N175" s="37"/>
      <c r="O175" s="5"/>
      <c r="P175" s="5"/>
      <c r="Q175" s="37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>
      <c r="A176" s="5"/>
      <c r="B176" s="5"/>
      <c r="C176" s="5"/>
      <c r="D176" s="5"/>
      <c r="E176" s="5"/>
      <c r="F176" s="5"/>
      <c r="G176" s="5"/>
      <c r="H176" s="37"/>
      <c r="I176" s="5"/>
      <c r="J176" s="5"/>
      <c r="K176" s="5"/>
      <c r="L176" s="5"/>
      <c r="M176" s="5"/>
      <c r="N176" s="37"/>
      <c r="O176" s="5"/>
      <c r="P176" s="5"/>
      <c r="Q176" s="37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>
      <c r="A177" s="5"/>
      <c r="B177" s="5"/>
      <c r="C177" s="5"/>
      <c r="D177" s="5"/>
      <c r="E177" s="5"/>
      <c r="F177" s="5"/>
      <c r="G177" s="5"/>
      <c r="H177" s="37"/>
      <c r="I177" s="5"/>
      <c r="J177" s="5"/>
      <c r="K177" s="5"/>
      <c r="L177" s="5"/>
      <c r="M177" s="5"/>
      <c r="N177" s="37"/>
      <c r="O177" s="5"/>
      <c r="P177" s="5"/>
      <c r="Q177" s="37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>
      <c r="A178" s="5"/>
      <c r="B178" s="5"/>
      <c r="C178" s="5"/>
      <c r="D178" s="5"/>
      <c r="E178" s="5"/>
      <c r="F178" s="5"/>
      <c r="G178" s="5"/>
      <c r="H178" s="37"/>
      <c r="I178" s="5"/>
      <c r="J178" s="5"/>
      <c r="K178" s="5"/>
      <c r="L178" s="5"/>
      <c r="M178" s="5"/>
      <c r="N178" s="37"/>
      <c r="O178" s="5"/>
      <c r="P178" s="5"/>
      <c r="Q178" s="37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>
      <c r="A179" s="5"/>
      <c r="B179" s="5"/>
      <c r="C179" s="5"/>
      <c r="D179" s="5"/>
      <c r="E179" s="5"/>
      <c r="F179" s="5"/>
      <c r="G179" s="5"/>
      <c r="H179" s="37"/>
      <c r="I179" s="5"/>
      <c r="J179" s="5"/>
      <c r="K179" s="5"/>
      <c r="L179" s="5"/>
      <c r="M179" s="5"/>
      <c r="N179" s="37"/>
      <c r="O179" s="5"/>
      <c r="P179" s="5"/>
      <c r="Q179" s="37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>
      <c r="A180" s="5"/>
      <c r="B180" s="5"/>
      <c r="C180" s="5"/>
      <c r="D180" s="5"/>
      <c r="E180" s="5"/>
      <c r="F180" s="5"/>
      <c r="G180" s="5"/>
      <c r="H180" s="37"/>
      <c r="I180" s="5"/>
      <c r="J180" s="5"/>
      <c r="K180" s="5"/>
      <c r="L180" s="5"/>
      <c r="M180" s="5"/>
      <c r="N180" s="37"/>
      <c r="O180" s="5"/>
      <c r="P180" s="5"/>
      <c r="Q180" s="37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>
      <c r="A181" s="5"/>
      <c r="B181" s="5"/>
      <c r="C181" s="5"/>
      <c r="D181" s="5"/>
      <c r="E181" s="5"/>
      <c r="F181" s="5"/>
      <c r="G181" s="5"/>
      <c r="H181" s="37"/>
      <c r="I181" s="5"/>
      <c r="J181" s="5"/>
      <c r="K181" s="5"/>
      <c r="L181" s="5"/>
      <c r="M181" s="5"/>
      <c r="N181" s="37"/>
      <c r="O181" s="5"/>
      <c r="P181" s="5"/>
      <c r="Q181" s="37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>
      <c r="A182" s="5"/>
      <c r="B182" s="5"/>
      <c r="C182" s="5"/>
      <c r="D182" s="5"/>
      <c r="E182" s="5"/>
      <c r="F182" s="5"/>
      <c r="G182" s="5"/>
      <c r="H182" s="37"/>
      <c r="I182" s="5"/>
      <c r="J182" s="5"/>
      <c r="K182" s="5"/>
      <c r="L182" s="5"/>
      <c r="M182" s="5"/>
      <c r="N182" s="37"/>
      <c r="O182" s="5"/>
      <c r="P182" s="5"/>
      <c r="Q182" s="37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>
      <c r="A183" s="5"/>
      <c r="B183" s="5"/>
      <c r="C183" s="5"/>
      <c r="D183" s="5"/>
      <c r="E183" s="5"/>
      <c r="F183" s="5"/>
      <c r="G183" s="5"/>
      <c r="H183" s="37"/>
      <c r="I183" s="5"/>
      <c r="J183" s="5"/>
      <c r="K183" s="5"/>
      <c r="L183" s="5"/>
      <c r="M183" s="5"/>
      <c r="N183" s="37"/>
      <c r="O183" s="5"/>
      <c r="P183" s="5"/>
      <c r="Q183" s="37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>
      <c r="A184" s="5"/>
      <c r="B184" s="5"/>
      <c r="C184" s="5"/>
      <c r="D184" s="5"/>
      <c r="E184" s="5"/>
      <c r="F184" s="5"/>
      <c r="G184" s="5"/>
      <c r="H184" s="37"/>
      <c r="I184" s="5"/>
      <c r="J184" s="5"/>
      <c r="K184" s="5"/>
      <c r="L184" s="5"/>
      <c r="M184" s="5"/>
      <c r="N184" s="37"/>
      <c r="O184" s="5"/>
      <c r="P184" s="5"/>
      <c r="Q184" s="37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>
      <c r="A185" s="5"/>
      <c r="B185" s="5"/>
      <c r="C185" s="5"/>
      <c r="D185" s="5"/>
      <c r="E185" s="5"/>
      <c r="F185" s="5"/>
      <c r="G185" s="5"/>
      <c r="H185" s="37"/>
      <c r="I185" s="5"/>
      <c r="J185" s="5"/>
      <c r="K185" s="5"/>
      <c r="L185" s="5"/>
      <c r="M185" s="5"/>
      <c r="N185" s="37"/>
      <c r="O185" s="5"/>
      <c r="P185" s="5"/>
      <c r="Q185" s="37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>
      <c r="A186" s="5"/>
      <c r="B186" s="5"/>
      <c r="C186" s="5"/>
      <c r="D186" s="5"/>
      <c r="E186" s="5"/>
      <c r="F186" s="5"/>
      <c r="G186" s="5"/>
      <c r="H186" s="37"/>
      <c r="I186" s="5"/>
      <c r="J186" s="5"/>
      <c r="K186" s="5"/>
      <c r="L186" s="5"/>
      <c r="M186" s="5"/>
      <c r="N186" s="37"/>
      <c r="O186" s="5"/>
      <c r="P186" s="5"/>
      <c r="Q186" s="37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>
      <c r="A187" s="5"/>
      <c r="B187" s="5"/>
      <c r="C187" s="5"/>
      <c r="D187" s="5"/>
      <c r="E187" s="5"/>
      <c r="F187" s="5"/>
      <c r="G187" s="5"/>
      <c r="H187" s="37"/>
      <c r="I187" s="5"/>
      <c r="J187" s="5"/>
      <c r="K187" s="5"/>
      <c r="L187" s="5"/>
      <c r="M187" s="5"/>
      <c r="N187" s="37"/>
      <c r="O187" s="5"/>
      <c r="P187" s="5"/>
      <c r="Q187" s="37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>
      <c r="A188" s="5"/>
      <c r="B188" s="5"/>
      <c r="C188" s="5"/>
      <c r="D188" s="5"/>
      <c r="E188" s="5"/>
      <c r="F188" s="5"/>
      <c r="G188" s="5"/>
      <c r="H188" s="37"/>
      <c r="I188" s="5"/>
      <c r="J188" s="5"/>
      <c r="K188" s="5"/>
      <c r="L188" s="5"/>
      <c r="M188" s="5"/>
      <c r="N188" s="37"/>
      <c r="O188" s="5"/>
      <c r="P188" s="5"/>
      <c r="Q188" s="37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>
      <c r="A189" s="5"/>
      <c r="B189" s="5"/>
      <c r="C189" s="5"/>
      <c r="D189" s="5"/>
      <c r="E189" s="5"/>
      <c r="F189" s="5"/>
      <c r="G189" s="5"/>
      <c r="H189" s="37"/>
      <c r="I189" s="5"/>
      <c r="J189" s="5"/>
      <c r="K189" s="5"/>
      <c r="L189" s="5"/>
      <c r="M189" s="5"/>
      <c r="N189" s="37"/>
      <c r="O189" s="5"/>
      <c r="P189" s="5"/>
      <c r="Q189" s="37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>
      <c r="A190" s="5"/>
      <c r="B190" s="5"/>
      <c r="C190" s="5"/>
      <c r="D190" s="5"/>
      <c r="E190" s="5"/>
      <c r="F190" s="5"/>
      <c r="G190" s="5"/>
      <c r="H190" s="37"/>
      <c r="I190" s="5"/>
      <c r="J190" s="5"/>
      <c r="K190" s="5"/>
      <c r="L190" s="5"/>
      <c r="M190" s="5"/>
      <c r="N190" s="37"/>
      <c r="O190" s="5"/>
      <c r="P190" s="5"/>
      <c r="Q190" s="37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>
      <c r="A191" s="5"/>
      <c r="B191" s="5"/>
      <c r="C191" s="5"/>
      <c r="D191" s="5"/>
      <c r="E191" s="5"/>
      <c r="F191" s="5"/>
      <c r="G191" s="5"/>
      <c r="H191" s="37"/>
      <c r="I191" s="5"/>
      <c r="J191" s="5"/>
      <c r="K191" s="5"/>
      <c r="L191" s="5"/>
      <c r="M191" s="5"/>
      <c r="N191" s="37"/>
      <c r="O191" s="5"/>
      <c r="P191" s="5"/>
      <c r="Q191" s="37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>
      <c r="A192" s="5"/>
      <c r="B192" s="5"/>
      <c r="C192" s="5"/>
      <c r="D192" s="5"/>
      <c r="E192" s="5"/>
      <c r="F192" s="5"/>
      <c r="G192" s="5"/>
      <c r="H192" s="37"/>
      <c r="I192" s="5"/>
      <c r="J192" s="5"/>
      <c r="K192" s="5"/>
      <c r="L192" s="5"/>
      <c r="M192" s="5"/>
      <c r="N192" s="37"/>
      <c r="O192" s="5"/>
      <c r="P192" s="5"/>
      <c r="Q192" s="37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>
      <c r="A193" s="5"/>
      <c r="B193" s="5"/>
      <c r="C193" s="5"/>
      <c r="D193" s="5"/>
      <c r="E193" s="5"/>
      <c r="F193" s="5"/>
      <c r="G193" s="5"/>
      <c r="H193" s="37"/>
      <c r="I193" s="5"/>
      <c r="J193" s="5"/>
      <c r="K193" s="5"/>
      <c r="L193" s="5"/>
      <c r="M193" s="5"/>
      <c r="N193" s="37"/>
      <c r="O193" s="5"/>
      <c r="P193" s="5"/>
      <c r="Q193" s="37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>
      <c r="A194" s="5"/>
      <c r="B194" s="5"/>
      <c r="C194" s="5"/>
      <c r="D194" s="5"/>
      <c r="E194" s="5"/>
      <c r="F194" s="5"/>
      <c r="G194" s="5"/>
      <c r="H194" s="37"/>
      <c r="I194" s="5"/>
      <c r="J194" s="5"/>
      <c r="K194" s="5"/>
      <c r="L194" s="5"/>
      <c r="M194" s="5"/>
      <c r="N194" s="37"/>
      <c r="O194" s="5"/>
      <c r="P194" s="5"/>
      <c r="Q194" s="37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>
      <c r="A195" s="5"/>
      <c r="B195" s="5"/>
      <c r="C195" s="5"/>
      <c r="D195" s="5"/>
      <c r="E195" s="5"/>
      <c r="F195" s="5"/>
      <c r="G195" s="5"/>
      <c r="H195" s="37"/>
      <c r="I195" s="5"/>
      <c r="J195" s="5"/>
      <c r="K195" s="5"/>
      <c r="L195" s="5"/>
      <c r="M195" s="5"/>
      <c r="N195" s="37"/>
      <c r="O195" s="5"/>
      <c r="P195" s="5"/>
      <c r="Q195" s="37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>
      <c r="A196" s="5"/>
      <c r="B196" s="5"/>
      <c r="C196" s="5"/>
      <c r="D196" s="5"/>
      <c r="E196" s="5"/>
      <c r="F196" s="5"/>
      <c r="G196" s="5"/>
      <c r="H196" s="37"/>
      <c r="I196" s="5"/>
      <c r="J196" s="5"/>
      <c r="K196" s="5"/>
      <c r="L196" s="5"/>
      <c r="M196" s="5"/>
      <c r="N196" s="37"/>
      <c r="O196" s="5"/>
      <c r="P196" s="5"/>
      <c r="Q196" s="37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>
      <c r="A197" s="5"/>
      <c r="B197" s="5"/>
      <c r="C197" s="5"/>
      <c r="D197" s="5"/>
      <c r="E197" s="5"/>
      <c r="F197" s="5"/>
      <c r="G197" s="5"/>
      <c r="H197" s="37"/>
      <c r="I197" s="5"/>
      <c r="J197" s="5"/>
      <c r="K197" s="5"/>
      <c r="L197" s="5"/>
      <c r="M197" s="5"/>
      <c r="N197" s="37"/>
      <c r="O197" s="5"/>
      <c r="P197" s="5"/>
      <c r="Q197" s="37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>
      <c r="A198" s="5"/>
      <c r="B198" s="5"/>
      <c r="C198" s="5"/>
      <c r="D198" s="5"/>
      <c r="E198" s="5"/>
      <c r="F198" s="5"/>
      <c r="G198" s="5"/>
      <c r="H198" s="37"/>
      <c r="I198" s="5"/>
      <c r="J198" s="5"/>
      <c r="K198" s="5"/>
      <c r="L198" s="5"/>
      <c r="M198" s="5"/>
      <c r="N198" s="37"/>
      <c r="O198" s="5"/>
      <c r="P198" s="5"/>
      <c r="Q198" s="37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>
      <c r="A199" s="5"/>
      <c r="B199" s="5"/>
      <c r="C199" s="5"/>
      <c r="D199" s="5"/>
      <c r="E199" s="5"/>
      <c r="F199" s="5"/>
      <c r="G199" s="5"/>
      <c r="H199" s="37"/>
      <c r="I199" s="5"/>
      <c r="J199" s="5"/>
      <c r="K199" s="5"/>
      <c r="L199" s="5"/>
      <c r="M199" s="5"/>
      <c r="N199" s="37"/>
      <c r="O199" s="5"/>
      <c r="P199" s="5"/>
      <c r="Q199" s="37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>
      <c r="A200" s="5"/>
      <c r="B200" s="5"/>
      <c r="C200" s="5"/>
      <c r="D200" s="5"/>
      <c r="E200" s="5"/>
      <c r="F200" s="5"/>
      <c r="G200" s="5"/>
      <c r="H200" s="37"/>
      <c r="I200" s="5"/>
      <c r="J200" s="5"/>
      <c r="K200" s="5"/>
      <c r="L200" s="5"/>
      <c r="M200" s="5"/>
      <c r="N200" s="37"/>
      <c r="O200" s="5"/>
      <c r="P200" s="5"/>
      <c r="Q200" s="37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>
      <c r="A201" s="5"/>
      <c r="B201" s="5"/>
      <c r="C201" s="5"/>
      <c r="D201" s="5"/>
      <c r="E201" s="5"/>
      <c r="F201" s="5"/>
      <c r="G201" s="5"/>
      <c r="H201" s="37"/>
      <c r="I201" s="5"/>
      <c r="J201" s="5"/>
      <c r="K201" s="5"/>
      <c r="L201" s="5"/>
      <c r="M201" s="5"/>
      <c r="N201" s="37"/>
      <c r="O201" s="5"/>
      <c r="P201" s="5"/>
      <c r="Q201" s="37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>
      <c r="A202" s="5"/>
      <c r="B202" s="5"/>
      <c r="C202" s="5"/>
      <c r="D202" s="5"/>
      <c r="E202" s="5"/>
      <c r="F202" s="5"/>
      <c r="G202" s="5"/>
      <c r="H202" s="37"/>
      <c r="I202" s="5"/>
      <c r="J202" s="5"/>
      <c r="K202" s="5"/>
      <c r="L202" s="5"/>
      <c r="M202" s="5"/>
      <c r="N202" s="37"/>
      <c r="O202" s="5"/>
      <c r="P202" s="5"/>
      <c r="Q202" s="37"/>
      <c r="R202" s="5"/>
      <c r="S202" s="5"/>
      <c r="T202" s="5"/>
      <c r="U202" s="5"/>
      <c r="V202" s="5"/>
      <c r="W202" s="5"/>
      <c r="X202" s="5"/>
      <c r="Y202" s="5"/>
    </row>
    <row r="203" spans="1:38">
      <c r="A203" s="5"/>
      <c r="B203" s="5"/>
      <c r="C203" s="5"/>
      <c r="D203" s="5"/>
      <c r="E203" s="5"/>
      <c r="F203" s="5"/>
      <c r="G203" s="5"/>
      <c r="H203" s="37"/>
      <c r="I203" s="5"/>
      <c r="J203" s="5"/>
      <c r="K203" s="5"/>
      <c r="L203" s="5"/>
      <c r="M203" s="5"/>
      <c r="N203" s="37"/>
      <c r="O203" s="5"/>
      <c r="P203" s="5"/>
      <c r="Q203" s="37"/>
      <c r="R203" s="5"/>
      <c r="S203" s="5"/>
      <c r="T203" s="5"/>
      <c r="U203" s="5"/>
      <c r="V203" s="5"/>
      <c r="W203" s="5"/>
      <c r="X203" s="5"/>
      <c r="Y203" s="5"/>
    </row>
    <row r="204" spans="1:38">
      <c r="A204" s="5"/>
      <c r="B204" s="5"/>
      <c r="C204" s="5"/>
      <c r="D204" s="5"/>
      <c r="E204" s="5"/>
      <c r="F204" s="5"/>
      <c r="G204" s="5"/>
      <c r="H204" s="37"/>
      <c r="I204" s="5"/>
      <c r="J204" s="5"/>
      <c r="K204" s="5"/>
      <c r="L204" s="5"/>
      <c r="M204" s="5"/>
      <c r="N204" s="37"/>
      <c r="O204" s="5"/>
      <c r="P204" s="5"/>
      <c r="Q204" s="37"/>
      <c r="R204" s="5"/>
      <c r="S204" s="5"/>
      <c r="T204" s="5"/>
      <c r="U204" s="5"/>
      <c r="V204" s="5"/>
      <c r="W204" s="5"/>
      <c r="X204" s="5"/>
      <c r="Y204" s="5"/>
    </row>
    <row r="205" spans="1:38">
      <c r="A205" s="5"/>
      <c r="B205" s="5"/>
      <c r="C205" s="5"/>
      <c r="D205" s="5"/>
      <c r="E205" s="5"/>
      <c r="F205" s="5"/>
      <c r="G205" s="5"/>
      <c r="H205" s="37"/>
      <c r="I205" s="5"/>
      <c r="J205" s="5"/>
      <c r="K205" s="5"/>
      <c r="L205" s="5"/>
      <c r="M205" s="5"/>
      <c r="N205" s="37"/>
      <c r="O205" s="5"/>
      <c r="P205" s="5"/>
      <c r="Q205" s="37"/>
      <c r="R205" s="5"/>
      <c r="S205" s="5"/>
      <c r="T205" s="5"/>
      <c r="U205" s="5"/>
      <c r="V205" s="5"/>
      <c r="W205" s="5"/>
      <c r="X205" s="5"/>
      <c r="Y205" s="5"/>
    </row>
    <row r="206" spans="1:38">
      <c r="A206" s="5"/>
      <c r="B206" s="5"/>
      <c r="C206" s="5"/>
      <c r="D206" s="5"/>
      <c r="E206" s="5"/>
      <c r="F206" s="5"/>
      <c r="G206" s="5"/>
      <c r="H206" s="37"/>
      <c r="I206" s="5"/>
      <c r="J206" s="5"/>
      <c r="K206" s="5"/>
      <c r="L206" s="5"/>
      <c r="M206" s="5"/>
      <c r="N206" s="37"/>
      <c r="O206" s="5"/>
      <c r="P206" s="5"/>
      <c r="Q206" s="37"/>
      <c r="R206" s="5"/>
      <c r="S206" s="5"/>
      <c r="T206" s="5"/>
      <c r="U206" s="5"/>
      <c r="V206" s="5"/>
      <c r="W206" s="5"/>
      <c r="X206" s="5"/>
      <c r="Y206" s="5"/>
    </row>
    <row r="207" spans="1:38">
      <c r="A207" s="5"/>
      <c r="B207" s="5"/>
      <c r="C207" s="5"/>
      <c r="D207" s="5"/>
      <c r="E207" s="5"/>
      <c r="F207" s="5"/>
      <c r="G207" s="5"/>
      <c r="H207" s="37"/>
      <c r="I207" s="5"/>
      <c r="J207" s="5"/>
      <c r="K207" s="5"/>
      <c r="L207" s="5"/>
      <c r="M207" s="5"/>
      <c r="N207" s="37"/>
      <c r="O207" s="5"/>
      <c r="P207" s="5"/>
      <c r="Q207" s="37"/>
      <c r="R207" s="5"/>
      <c r="S207" s="5"/>
      <c r="T207" s="5"/>
      <c r="U207" s="5"/>
      <c r="V207" s="5"/>
      <c r="W207" s="5"/>
      <c r="X207" s="5"/>
      <c r="Y207" s="5"/>
    </row>
    <row r="208" spans="1:38">
      <c r="A208" s="5"/>
      <c r="B208" s="5"/>
      <c r="C208" s="5"/>
      <c r="D208" s="5"/>
      <c r="E208" s="5"/>
      <c r="F208" s="5"/>
      <c r="G208" s="5"/>
      <c r="H208" s="37"/>
      <c r="I208" s="5"/>
      <c r="J208" s="5"/>
      <c r="K208" s="5"/>
      <c r="L208" s="5"/>
      <c r="M208" s="5"/>
      <c r="N208" s="37"/>
      <c r="O208" s="5"/>
      <c r="P208" s="5"/>
      <c r="Q208" s="37"/>
      <c r="R208" s="5"/>
      <c r="S208" s="5"/>
      <c r="T208" s="5"/>
      <c r="U208" s="5"/>
      <c r="V208" s="5"/>
      <c r="W208" s="5"/>
      <c r="X208" s="5"/>
      <c r="Y208" s="5"/>
    </row>
    <row r="209" spans="1:25">
      <c r="A209" s="5"/>
      <c r="B209" s="5"/>
      <c r="C209" s="5"/>
      <c r="D209" s="5"/>
      <c r="E209" s="5"/>
      <c r="F209" s="5"/>
      <c r="G209" s="5"/>
      <c r="H209" s="37"/>
      <c r="I209" s="5"/>
      <c r="J209" s="5"/>
      <c r="K209" s="5"/>
      <c r="L209" s="5"/>
      <c r="M209" s="5"/>
      <c r="N209" s="37"/>
      <c r="O209" s="5"/>
      <c r="P209" s="5"/>
      <c r="Q209" s="37"/>
      <c r="R209" s="5"/>
      <c r="S209" s="5"/>
      <c r="T209" s="5"/>
      <c r="U209" s="5"/>
      <c r="V209" s="5"/>
      <c r="W209" s="5"/>
      <c r="X209" s="5"/>
      <c r="Y209" s="5"/>
    </row>
    <row r="210" spans="1:25">
      <c r="A210" s="5"/>
      <c r="B210" s="5"/>
      <c r="C210" s="5"/>
      <c r="D210" s="5"/>
      <c r="E210" s="5"/>
      <c r="F210" s="5"/>
      <c r="G210" s="5"/>
      <c r="H210" s="37"/>
      <c r="I210" s="5"/>
      <c r="J210" s="5"/>
      <c r="K210" s="5"/>
      <c r="L210" s="5"/>
      <c r="M210" s="5"/>
      <c r="N210" s="37"/>
      <c r="O210" s="5"/>
      <c r="P210" s="5"/>
      <c r="Q210" s="37"/>
      <c r="R210" s="5"/>
      <c r="S210" s="5"/>
      <c r="T210" s="5"/>
      <c r="U210" s="5"/>
      <c r="V210" s="5"/>
      <c r="W210" s="5"/>
      <c r="X210" s="5"/>
      <c r="Y210" s="5"/>
    </row>
    <row r="211" spans="1:25">
      <c r="A211" s="5"/>
      <c r="B211" s="5"/>
      <c r="C211" s="5"/>
      <c r="D211" s="5"/>
      <c r="E211" s="5"/>
      <c r="F211" s="5"/>
      <c r="G211" s="5"/>
      <c r="H211" s="37"/>
      <c r="I211" s="5"/>
      <c r="J211" s="5"/>
      <c r="K211" s="5"/>
      <c r="L211" s="5"/>
      <c r="M211" s="5"/>
      <c r="N211" s="37"/>
      <c r="O211" s="5"/>
      <c r="P211" s="5"/>
      <c r="Q211" s="37"/>
      <c r="R211" s="5"/>
      <c r="S211" s="5"/>
      <c r="T211" s="5"/>
      <c r="U211" s="5"/>
      <c r="V211" s="5"/>
      <c r="W211" s="5"/>
      <c r="X211" s="5"/>
      <c r="Y211" s="5"/>
    </row>
    <row r="212" spans="1:25">
      <c r="A212" s="5"/>
      <c r="B212" s="5"/>
      <c r="C212" s="5"/>
      <c r="D212" s="5"/>
      <c r="E212" s="5"/>
      <c r="F212" s="5"/>
      <c r="G212" s="5"/>
      <c r="H212" s="37"/>
      <c r="I212" s="5"/>
      <c r="J212" s="5"/>
      <c r="K212" s="5"/>
      <c r="L212" s="5"/>
      <c r="M212" s="5"/>
      <c r="N212" s="37"/>
      <c r="O212" s="5"/>
      <c r="P212" s="5"/>
      <c r="Q212" s="37"/>
      <c r="R212" s="5"/>
      <c r="S212" s="5"/>
      <c r="T212" s="5"/>
      <c r="U212" s="5"/>
      <c r="V212" s="5"/>
      <c r="W212" s="5"/>
      <c r="X212" s="5"/>
      <c r="Y212" s="5"/>
    </row>
    <row r="213" spans="1:25">
      <c r="A213" s="5"/>
      <c r="B213" s="5"/>
      <c r="C213" s="5"/>
      <c r="D213" s="5"/>
      <c r="E213" s="5"/>
      <c r="F213" s="5"/>
      <c r="G213" s="5"/>
      <c r="H213" s="37"/>
      <c r="I213" s="5"/>
      <c r="J213" s="5"/>
      <c r="K213" s="5"/>
      <c r="L213" s="5"/>
      <c r="M213" s="5"/>
      <c r="N213" s="37"/>
      <c r="O213" s="5"/>
      <c r="P213" s="5"/>
      <c r="Q213" s="37"/>
      <c r="R213" s="5"/>
      <c r="S213" s="5"/>
      <c r="T213" s="5"/>
      <c r="U213" s="5"/>
      <c r="V213" s="5"/>
      <c r="W213" s="5"/>
      <c r="X213" s="5"/>
      <c r="Y213" s="5"/>
    </row>
    <row r="214" spans="1:25">
      <c r="A214" s="5"/>
      <c r="B214" s="5"/>
      <c r="C214" s="5"/>
      <c r="D214" s="5"/>
      <c r="E214" s="5"/>
      <c r="F214" s="5"/>
      <c r="G214" s="5"/>
      <c r="H214" s="37"/>
      <c r="I214" s="5"/>
      <c r="J214" s="5"/>
      <c r="K214" s="5"/>
      <c r="L214" s="5"/>
      <c r="M214" s="5"/>
      <c r="N214" s="37"/>
      <c r="O214" s="5"/>
      <c r="P214" s="5"/>
      <c r="Q214" s="37"/>
      <c r="R214" s="5"/>
      <c r="S214" s="5"/>
      <c r="T214" s="5"/>
      <c r="U214" s="5"/>
      <c r="V214" s="5"/>
      <c r="W214" s="5"/>
      <c r="X214" s="5"/>
      <c r="Y214" s="5"/>
    </row>
    <row r="215" spans="1:25">
      <c r="A215" s="5"/>
      <c r="B215" s="5"/>
      <c r="C215" s="5"/>
      <c r="D215" s="5"/>
      <c r="E215" s="5"/>
      <c r="F215" s="5"/>
      <c r="G215" s="5"/>
      <c r="H215" s="37"/>
      <c r="I215" s="5"/>
      <c r="J215" s="5"/>
      <c r="K215" s="5"/>
      <c r="L215" s="5"/>
      <c r="M215" s="5"/>
      <c r="N215" s="37"/>
      <c r="O215" s="5"/>
      <c r="P215" s="5"/>
      <c r="Q215" s="37"/>
      <c r="R215" s="5"/>
      <c r="S215" s="5"/>
      <c r="T215" s="5"/>
      <c r="U215" s="5"/>
      <c r="V215" s="5"/>
      <c r="W215" s="5"/>
      <c r="X215" s="5"/>
      <c r="Y215" s="5"/>
    </row>
    <row r="216" spans="1:25">
      <c r="A216" s="5"/>
      <c r="B216" s="5"/>
      <c r="C216" s="5"/>
      <c r="D216" s="5"/>
      <c r="E216" s="5"/>
      <c r="F216" s="5"/>
      <c r="G216" s="5"/>
      <c r="H216" s="37"/>
      <c r="I216" s="5"/>
      <c r="J216" s="5"/>
      <c r="K216" s="5"/>
      <c r="L216" s="5"/>
      <c r="M216" s="5"/>
      <c r="N216" s="37"/>
      <c r="O216" s="5"/>
      <c r="P216" s="5"/>
      <c r="Q216" s="37"/>
      <c r="R216" s="5"/>
      <c r="S216" s="5"/>
      <c r="T216" s="5"/>
      <c r="U216" s="5"/>
      <c r="V216" s="5"/>
      <c r="W216" s="5"/>
      <c r="X216" s="5"/>
      <c r="Y216" s="5"/>
    </row>
    <row r="217" spans="1:25">
      <c r="A217" s="5"/>
      <c r="B217" s="5"/>
      <c r="C217" s="5"/>
      <c r="D217" s="5"/>
      <c r="E217" s="5"/>
      <c r="F217" s="5"/>
      <c r="G217" s="5"/>
      <c r="H217" s="37"/>
      <c r="I217" s="5"/>
      <c r="J217" s="5"/>
      <c r="K217" s="5"/>
      <c r="L217" s="5"/>
      <c r="M217" s="5"/>
      <c r="N217" s="37"/>
      <c r="O217" s="5"/>
      <c r="P217" s="5"/>
      <c r="Q217" s="37"/>
      <c r="R217" s="5"/>
      <c r="S217" s="5"/>
      <c r="T217" s="5"/>
      <c r="U217" s="5"/>
      <c r="V217" s="5"/>
      <c r="W217" s="5"/>
      <c r="X217" s="5"/>
      <c r="Y217" s="5"/>
    </row>
    <row r="218" spans="1:25">
      <c r="A218" s="5"/>
      <c r="B218" s="5"/>
      <c r="C218" s="5"/>
      <c r="D218" s="5"/>
      <c r="E218" s="5"/>
      <c r="F218" s="5"/>
      <c r="G218" s="5"/>
      <c r="H218" s="37"/>
      <c r="I218" s="5"/>
      <c r="J218" s="5"/>
      <c r="K218" s="5"/>
      <c r="L218" s="5"/>
      <c r="M218" s="5"/>
      <c r="N218" s="37"/>
      <c r="O218" s="5"/>
      <c r="P218" s="5"/>
      <c r="Q218" s="37"/>
      <c r="R218" s="5"/>
      <c r="S218" s="5"/>
      <c r="T218" s="5"/>
      <c r="U218" s="5"/>
      <c r="V218" s="5"/>
      <c r="W218" s="5"/>
      <c r="X218" s="5"/>
      <c r="Y218" s="5"/>
    </row>
    <row r="219" spans="1:25">
      <c r="A219" s="5"/>
      <c r="B219" s="5"/>
      <c r="C219" s="5"/>
      <c r="D219" s="5"/>
      <c r="E219" s="5"/>
      <c r="F219" s="5"/>
      <c r="G219" s="5"/>
      <c r="H219" s="37"/>
      <c r="I219" s="5"/>
      <c r="J219" s="5"/>
      <c r="K219" s="5"/>
      <c r="L219" s="5"/>
      <c r="M219" s="5"/>
      <c r="N219" s="37"/>
      <c r="O219" s="5"/>
      <c r="P219" s="5"/>
      <c r="Q219" s="37"/>
      <c r="R219" s="5"/>
      <c r="S219" s="5"/>
      <c r="T219" s="5"/>
      <c r="U219" s="5"/>
      <c r="V219" s="5"/>
      <c r="W219" s="5"/>
      <c r="X219" s="5"/>
      <c r="Y219" s="5"/>
    </row>
    <row r="220" spans="1:25">
      <c r="A220" s="5"/>
      <c r="B220" s="5"/>
      <c r="C220" s="5"/>
      <c r="D220" s="5"/>
      <c r="E220" s="5"/>
      <c r="F220" s="5"/>
      <c r="G220" s="5"/>
      <c r="H220" s="37"/>
      <c r="I220" s="5"/>
      <c r="J220" s="5"/>
      <c r="K220" s="5"/>
      <c r="L220" s="5"/>
      <c r="M220" s="5"/>
      <c r="N220" s="37"/>
      <c r="O220" s="5"/>
      <c r="P220" s="5"/>
      <c r="Q220" s="37"/>
      <c r="R220" s="5"/>
      <c r="S220" s="5"/>
      <c r="T220" s="5"/>
      <c r="U220" s="5"/>
      <c r="V220" s="5"/>
      <c r="W220" s="5"/>
      <c r="X220" s="5"/>
      <c r="Y220" s="5"/>
    </row>
    <row r="221" spans="1:25">
      <c r="A221" s="5"/>
      <c r="B221" s="5"/>
      <c r="C221" s="5"/>
      <c r="D221" s="5"/>
      <c r="E221" s="5"/>
      <c r="F221" s="5"/>
      <c r="G221" s="5"/>
      <c r="H221" s="37"/>
      <c r="I221" s="5"/>
      <c r="J221" s="5"/>
      <c r="K221" s="5"/>
      <c r="L221" s="5"/>
      <c r="M221" s="5"/>
      <c r="N221" s="37"/>
      <c r="O221" s="5"/>
      <c r="P221" s="5"/>
      <c r="Q221" s="37"/>
      <c r="R221" s="5"/>
      <c r="S221" s="5"/>
      <c r="T221" s="5"/>
      <c r="U221" s="5"/>
      <c r="V221" s="5"/>
      <c r="W221" s="5"/>
      <c r="X221" s="5"/>
      <c r="Y221" s="5"/>
    </row>
    <row r="222" spans="1:25">
      <c r="A222" s="5"/>
      <c r="B222" s="5"/>
      <c r="C222" s="5"/>
      <c r="D222" s="5"/>
      <c r="E222" s="5"/>
      <c r="F222" s="5"/>
      <c r="G222" s="5"/>
      <c r="H222" s="37"/>
      <c r="I222" s="5"/>
      <c r="J222" s="5"/>
      <c r="K222" s="5"/>
      <c r="L222" s="5"/>
      <c r="M222" s="5"/>
      <c r="N222" s="37"/>
      <c r="O222" s="5"/>
      <c r="P222" s="5"/>
      <c r="Q222" s="37"/>
      <c r="R222" s="5"/>
      <c r="S222" s="5"/>
      <c r="T222" s="5"/>
      <c r="U222" s="5"/>
      <c r="V222" s="5"/>
      <c r="W222" s="5"/>
      <c r="X222" s="5"/>
      <c r="Y222" s="5"/>
    </row>
    <row r="223" spans="1:25">
      <c r="A223" s="5"/>
      <c r="B223" s="5"/>
      <c r="C223" s="5"/>
      <c r="D223" s="5"/>
      <c r="E223" s="5"/>
      <c r="F223" s="5"/>
      <c r="G223" s="5"/>
      <c r="H223" s="37"/>
      <c r="I223" s="5"/>
      <c r="J223" s="5"/>
      <c r="K223" s="5"/>
      <c r="L223" s="5"/>
      <c r="M223" s="5"/>
      <c r="N223" s="37"/>
      <c r="O223" s="5"/>
      <c r="P223" s="5"/>
      <c r="Q223" s="37"/>
      <c r="R223" s="5"/>
      <c r="S223" s="5"/>
      <c r="T223" s="5"/>
      <c r="U223" s="5"/>
      <c r="V223" s="5"/>
      <c r="W223" s="5"/>
      <c r="X223" s="5"/>
      <c r="Y223" s="5"/>
    </row>
    <row r="224" spans="1:25">
      <c r="A224" s="5"/>
      <c r="B224" s="5"/>
      <c r="C224" s="5"/>
      <c r="D224" s="5"/>
      <c r="E224" s="5"/>
      <c r="F224" s="5"/>
      <c r="G224" s="5"/>
      <c r="H224" s="37"/>
      <c r="I224" s="5"/>
      <c r="J224" s="5"/>
      <c r="K224" s="5"/>
      <c r="L224" s="5"/>
      <c r="M224" s="5"/>
      <c r="N224" s="37"/>
      <c r="O224" s="5"/>
      <c r="P224" s="5"/>
      <c r="Q224" s="37"/>
      <c r="R224" s="5"/>
      <c r="S224" s="5"/>
      <c r="T224" s="5"/>
      <c r="U224" s="5"/>
      <c r="V224" s="5"/>
      <c r="W224" s="5"/>
      <c r="X224" s="5"/>
      <c r="Y224" s="5"/>
    </row>
    <row r="225" spans="1:25">
      <c r="A225" s="5"/>
      <c r="B225" s="5"/>
      <c r="C225" s="5"/>
      <c r="D225" s="5"/>
      <c r="E225" s="5"/>
      <c r="F225" s="5"/>
      <c r="G225" s="5"/>
      <c r="H225" s="37"/>
      <c r="I225" s="5"/>
      <c r="J225" s="5"/>
      <c r="K225" s="5"/>
      <c r="L225" s="5"/>
      <c r="M225" s="5"/>
      <c r="N225" s="37"/>
      <c r="O225" s="5"/>
      <c r="P225" s="5"/>
      <c r="Q225" s="37"/>
      <c r="R225" s="5"/>
      <c r="S225" s="5"/>
      <c r="T225" s="5"/>
      <c r="U225" s="5"/>
      <c r="V225" s="5"/>
      <c r="W225" s="5"/>
      <c r="X225" s="5"/>
      <c r="Y225" s="5"/>
    </row>
    <row r="226" spans="1:25">
      <c r="A226" s="5"/>
      <c r="B226" s="5"/>
      <c r="C226" s="5"/>
      <c r="D226" s="5"/>
      <c r="E226" s="5"/>
      <c r="F226" s="5"/>
      <c r="G226" s="5"/>
      <c r="H226" s="37"/>
      <c r="I226" s="5"/>
      <c r="J226" s="5"/>
      <c r="K226" s="5"/>
      <c r="L226" s="5"/>
      <c r="M226" s="5"/>
      <c r="N226" s="37"/>
      <c r="O226" s="5"/>
      <c r="P226" s="5"/>
      <c r="Q226" s="37"/>
      <c r="R226" s="5"/>
      <c r="S226" s="5"/>
      <c r="T226" s="5"/>
      <c r="U226" s="5"/>
      <c r="V226" s="5"/>
      <c r="W226" s="5"/>
      <c r="X226" s="5"/>
      <c r="Y226" s="5"/>
    </row>
    <row r="227" spans="1:25">
      <c r="A227" s="5"/>
      <c r="B227" s="5"/>
      <c r="C227" s="5"/>
      <c r="D227" s="5"/>
      <c r="E227" s="5"/>
      <c r="F227" s="5"/>
      <c r="G227" s="5"/>
      <c r="H227" s="37"/>
      <c r="I227" s="5"/>
      <c r="J227" s="5"/>
      <c r="K227" s="5"/>
      <c r="L227" s="5"/>
      <c r="M227" s="5"/>
      <c r="N227" s="37"/>
      <c r="O227" s="5"/>
      <c r="P227" s="5"/>
      <c r="Q227" s="37"/>
      <c r="R227" s="5"/>
      <c r="S227" s="5"/>
      <c r="T227" s="5"/>
      <c r="U227" s="5"/>
      <c r="V227" s="5"/>
      <c r="W227" s="5"/>
      <c r="X227" s="5"/>
      <c r="Y227" s="5"/>
    </row>
    <row r="228" spans="1:25">
      <c r="A228" s="5"/>
      <c r="B228" s="5"/>
      <c r="C228" s="5"/>
      <c r="D228" s="5"/>
      <c r="E228" s="5"/>
      <c r="F228" s="5"/>
      <c r="G228" s="5"/>
      <c r="H228" s="37"/>
      <c r="I228" s="5"/>
      <c r="J228" s="5"/>
      <c r="K228" s="5"/>
      <c r="L228" s="5"/>
      <c r="M228" s="5"/>
      <c r="N228" s="37"/>
      <c r="O228" s="5"/>
      <c r="P228" s="5"/>
      <c r="Q228" s="37"/>
      <c r="R228" s="5"/>
      <c r="S228" s="5"/>
      <c r="T228" s="5"/>
      <c r="U228" s="5"/>
      <c r="V228" s="5"/>
      <c r="W228" s="5"/>
      <c r="X228" s="5"/>
      <c r="Y228" s="5"/>
    </row>
    <row r="229" spans="1:25">
      <c r="A229" s="5"/>
      <c r="B229" s="5"/>
      <c r="C229" s="5"/>
      <c r="D229" s="5"/>
      <c r="E229" s="5"/>
      <c r="F229" s="5"/>
      <c r="G229" s="5"/>
      <c r="H229" s="37"/>
      <c r="I229" s="5"/>
      <c r="J229" s="5"/>
      <c r="K229" s="5"/>
      <c r="L229" s="5"/>
      <c r="M229" s="5"/>
      <c r="N229" s="37"/>
      <c r="O229" s="5"/>
      <c r="P229" s="5"/>
      <c r="Q229" s="37"/>
      <c r="R229" s="5"/>
      <c r="S229" s="5"/>
      <c r="T229" s="5"/>
      <c r="U229" s="5"/>
      <c r="V229" s="5"/>
      <c r="W229" s="5"/>
      <c r="X229" s="5"/>
      <c r="Y229" s="5"/>
    </row>
    <row r="230" spans="1:25">
      <c r="A230" s="5"/>
      <c r="B230" s="5"/>
      <c r="C230" s="5"/>
      <c r="D230" s="5"/>
      <c r="E230" s="5"/>
      <c r="F230" s="5"/>
      <c r="G230" s="5"/>
      <c r="H230" s="37"/>
      <c r="I230" s="5"/>
      <c r="J230" s="5"/>
      <c r="K230" s="5"/>
      <c r="L230" s="5"/>
      <c r="M230" s="5"/>
      <c r="N230" s="37"/>
      <c r="O230" s="5"/>
      <c r="P230" s="5"/>
      <c r="Q230" s="37"/>
      <c r="R230" s="5"/>
      <c r="S230" s="5"/>
      <c r="T230" s="5"/>
      <c r="U230" s="5"/>
      <c r="V230" s="5"/>
      <c r="W230" s="5"/>
      <c r="X230" s="5"/>
      <c r="Y230" s="5"/>
    </row>
    <row r="231" spans="1:25">
      <c r="A231" s="5"/>
      <c r="B231" s="5"/>
      <c r="C231" s="5"/>
      <c r="D231" s="5"/>
      <c r="E231" s="5"/>
      <c r="F231" s="5"/>
      <c r="G231" s="5"/>
      <c r="H231" s="37"/>
      <c r="I231" s="5"/>
      <c r="J231" s="5"/>
      <c r="K231" s="5"/>
      <c r="L231" s="5"/>
      <c r="M231" s="5"/>
      <c r="N231" s="37"/>
      <c r="O231" s="5"/>
      <c r="P231" s="5"/>
      <c r="Q231" s="37"/>
      <c r="R231" s="5"/>
      <c r="S231" s="5"/>
      <c r="T231" s="5"/>
      <c r="U231" s="5"/>
      <c r="V231" s="5"/>
      <c r="W231" s="5"/>
      <c r="X231" s="5"/>
      <c r="Y231" s="5"/>
    </row>
    <row r="232" spans="1:25">
      <c r="A232" s="5"/>
      <c r="B232" s="5"/>
      <c r="C232" s="5"/>
      <c r="D232" s="5"/>
      <c r="E232" s="5"/>
      <c r="F232" s="5"/>
      <c r="G232" s="5"/>
      <c r="H232" s="37"/>
      <c r="I232" s="5"/>
      <c r="J232" s="5"/>
      <c r="K232" s="5"/>
      <c r="L232" s="5"/>
      <c r="M232" s="5"/>
      <c r="N232" s="37"/>
      <c r="O232" s="5"/>
      <c r="P232" s="5"/>
      <c r="Q232" s="37"/>
      <c r="R232" s="5"/>
      <c r="S232" s="5"/>
      <c r="T232" s="5"/>
      <c r="U232" s="5"/>
      <c r="V232" s="5"/>
      <c r="W232" s="5"/>
      <c r="X232" s="5"/>
      <c r="Y232" s="5"/>
    </row>
    <row r="233" spans="1:25">
      <c r="A233" s="5"/>
      <c r="B233" s="5"/>
      <c r="C233" s="5"/>
      <c r="D233" s="5"/>
      <c r="E233" s="5"/>
      <c r="F233" s="5"/>
      <c r="G233" s="5"/>
      <c r="H233" s="37"/>
      <c r="I233" s="5"/>
      <c r="J233" s="5"/>
      <c r="K233" s="5"/>
      <c r="L233" s="5"/>
      <c r="M233" s="5"/>
      <c r="N233" s="37"/>
      <c r="O233" s="5"/>
      <c r="P233" s="5"/>
      <c r="Q233" s="37"/>
      <c r="R233" s="5"/>
      <c r="S233" s="5"/>
      <c r="T233" s="5"/>
      <c r="U233" s="5"/>
      <c r="V233" s="5"/>
      <c r="W233" s="5"/>
      <c r="X233" s="5"/>
      <c r="Y233" s="5"/>
    </row>
    <row r="234" spans="1:25">
      <c r="A234" s="5"/>
      <c r="B234" s="5"/>
      <c r="C234" s="5"/>
      <c r="D234" s="5"/>
      <c r="E234" s="5"/>
      <c r="F234" s="5"/>
      <c r="G234" s="5"/>
      <c r="H234" s="37"/>
      <c r="I234" s="5"/>
      <c r="J234" s="5"/>
      <c r="K234" s="5"/>
      <c r="L234" s="5"/>
      <c r="M234" s="5"/>
      <c r="N234" s="37"/>
      <c r="O234" s="5"/>
      <c r="P234" s="5"/>
      <c r="Q234" s="37"/>
      <c r="R234" s="5"/>
      <c r="S234" s="5"/>
      <c r="T234" s="5"/>
      <c r="U234" s="5"/>
      <c r="V234" s="5"/>
      <c r="W234" s="5"/>
      <c r="X234" s="5"/>
      <c r="Y234" s="5"/>
    </row>
    <row r="235" spans="1:25">
      <c r="A235" s="5"/>
      <c r="B235" s="5"/>
      <c r="C235" s="5"/>
      <c r="D235" s="5"/>
      <c r="E235" s="5"/>
      <c r="F235" s="5"/>
      <c r="G235" s="5"/>
      <c r="H235" s="37"/>
      <c r="I235" s="5"/>
      <c r="J235" s="5"/>
      <c r="K235" s="5"/>
      <c r="L235" s="5"/>
      <c r="M235" s="5"/>
      <c r="N235" s="37"/>
      <c r="O235" s="5"/>
      <c r="P235" s="5"/>
      <c r="Q235" s="37"/>
      <c r="R235" s="5"/>
      <c r="S235" s="5"/>
      <c r="T235" s="5"/>
      <c r="U235" s="5"/>
      <c r="V235" s="5"/>
      <c r="W235" s="5"/>
      <c r="X235" s="5"/>
      <c r="Y235" s="5"/>
    </row>
    <row r="236" spans="1:25">
      <c r="A236" s="5"/>
      <c r="B236" s="5"/>
      <c r="C236" s="5"/>
      <c r="D236" s="5"/>
      <c r="E236" s="5"/>
      <c r="F236" s="5"/>
      <c r="G236" s="5"/>
      <c r="H236" s="37"/>
      <c r="I236" s="5"/>
      <c r="J236" s="5"/>
      <c r="K236" s="5"/>
      <c r="L236" s="5"/>
      <c r="M236" s="5"/>
      <c r="N236" s="37"/>
      <c r="O236" s="5"/>
      <c r="P236" s="5"/>
      <c r="Q236" s="37"/>
      <c r="R236" s="5"/>
      <c r="S236" s="5"/>
      <c r="T236" s="5"/>
      <c r="U236" s="5"/>
      <c r="V236" s="5"/>
      <c r="W236" s="5"/>
      <c r="X236" s="5"/>
      <c r="Y236" s="5"/>
    </row>
    <row r="237" spans="1:25">
      <c r="A237" s="5"/>
      <c r="B237" s="5"/>
      <c r="C237" s="5"/>
      <c r="D237" s="5"/>
      <c r="E237" s="5"/>
      <c r="F237" s="5"/>
      <c r="G237" s="5"/>
      <c r="H237" s="37"/>
      <c r="I237" s="5"/>
      <c r="J237" s="5"/>
      <c r="K237" s="5"/>
      <c r="L237" s="5"/>
      <c r="M237" s="5"/>
      <c r="N237" s="37"/>
      <c r="O237" s="5"/>
      <c r="P237" s="5"/>
      <c r="Q237" s="37"/>
      <c r="R237" s="5"/>
      <c r="S237" s="5"/>
      <c r="T237" s="5"/>
      <c r="U237" s="5"/>
      <c r="V237" s="5"/>
      <c r="W237" s="5"/>
      <c r="X237" s="5"/>
      <c r="Y237" s="5"/>
    </row>
    <row r="238" spans="1:25">
      <c r="A238" s="5"/>
      <c r="B238" s="5"/>
      <c r="C238" s="5"/>
      <c r="D238" s="5"/>
      <c r="E238" s="5"/>
      <c r="F238" s="5"/>
      <c r="G238" s="5"/>
      <c r="H238" s="37"/>
      <c r="I238" s="5"/>
      <c r="J238" s="5"/>
      <c r="K238" s="5"/>
      <c r="L238" s="5"/>
      <c r="M238" s="5"/>
      <c r="N238" s="37"/>
      <c r="O238" s="5"/>
      <c r="P238" s="5"/>
      <c r="Q238" s="37"/>
      <c r="R238" s="5"/>
      <c r="S238" s="5"/>
      <c r="T238" s="5"/>
      <c r="U238" s="5"/>
      <c r="V238" s="5"/>
      <c r="W238" s="5"/>
      <c r="X238" s="5"/>
      <c r="Y238" s="5"/>
    </row>
    <row r="239" spans="1:25">
      <c r="A239" s="5"/>
      <c r="B239" s="5"/>
      <c r="C239" s="5"/>
      <c r="D239" s="5"/>
      <c r="E239" s="5"/>
      <c r="F239" s="5"/>
      <c r="G239" s="5"/>
      <c r="H239" s="37"/>
      <c r="I239" s="5"/>
      <c r="J239" s="5"/>
      <c r="K239" s="5"/>
      <c r="L239" s="5"/>
      <c r="M239" s="5"/>
      <c r="N239" s="37"/>
      <c r="O239" s="5"/>
      <c r="P239" s="5"/>
      <c r="Q239" s="37"/>
      <c r="R239" s="5"/>
      <c r="S239" s="5"/>
      <c r="T239" s="5"/>
      <c r="U239" s="5"/>
      <c r="V239" s="5"/>
      <c r="W239" s="5"/>
      <c r="X239" s="5"/>
      <c r="Y239" s="5"/>
    </row>
    <row r="240" spans="1:25">
      <c r="A240" s="5"/>
      <c r="B240" s="5"/>
      <c r="C240" s="5"/>
      <c r="D240" s="5"/>
      <c r="E240" s="5"/>
      <c r="F240" s="5"/>
      <c r="G240" s="5"/>
      <c r="H240" s="37"/>
      <c r="I240" s="5"/>
      <c r="J240" s="5"/>
      <c r="K240" s="5"/>
      <c r="L240" s="5"/>
      <c r="M240" s="5"/>
      <c r="N240" s="37"/>
      <c r="O240" s="5"/>
      <c r="P240" s="5"/>
      <c r="Q240" s="37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37"/>
      <c r="I241" s="5"/>
      <c r="J241" s="5"/>
      <c r="K241" s="5"/>
      <c r="L241" s="5"/>
      <c r="M241" s="5"/>
      <c r="N241" s="37"/>
      <c r="O241" s="5"/>
      <c r="P241" s="5"/>
      <c r="Q241" s="37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37"/>
      <c r="I242" s="5"/>
      <c r="J242" s="5"/>
      <c r="K242" s="5"/>
      <c r="L242" s="5"/>
      <c r="M242" s="5"/>
      <c r="N242" s="37"/>
      <c r="O242" s="5"/>
      <c r="P242" s="5"/>
      <c r="Q242" s="37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37"/>
      <c r="I243" s="5"/>
      <c r="J243" s="5"/>
      <c r="K243" s="5"/>
      <c r="L243" s="5"/>
      <c r="M243" s="5"/>
      <c r="N243" s="37"/>
      <c r="O243" s="5"/>
      <c r="P243" s="5"/>
      <c r="Q243" s="37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37"/>
      <c r="I244" s="5"/>
      <c r="J244" s="5"/>
      <c r="K244" s="5"/>
      <c r="L244" s="5"/>
      <c r="M244" s="5"/>
      <c r="N244" s="37"/>
      <c r="O244" s="5"/>
      <c r="P244" s="5"/>
      <c r="Q244" s="37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37"/>
      <c r="I245" s="5"/>
      <c r="J245" s="5"/>
      <c r="K245" s="5"/>
      <c r="L245" s="5"/>
      <c r="M245" s="5"/>
      <c r="N245" s="37"/>
      <c r="O245" s="5"/>
      <c r="P245" s="5"/>
      <c r="Q245" s="37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37"/>
      <c r="I246" s="5"/>
      <c r="J246" s="5"/>
      <c r="K246" s="5"/>
      <c r="L246" s="5"/>
      <c r="M246" s="5"/>
      <c r="N246" s="37"/>
      <c r="O246" s="5"/>
      <c r="P246" s="5"/>
      <c r="Q246" s="37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37"/>
      <c r="I247" s="5"/>
      <c r="J247" s="5"/>
      <c r="K247" s="5"/>
      <c r="L247" s="5"/>
      <c r="M247" s="5"/>
      <c r="N247" s="37"/>
      <c r="O247" s="5"/>
      <c r="P247" s="5"/>
      <c r="Q247" s="37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37"/>
      <c r="I248" s="5"/>
      <c r="J248" s="5"/>
      <c r="K248" s="5"/>
      <c r="L248" s="5"/>
      <c r="M248" s="5"/>
      <c r="N248" s="37"/>
      <c r="O248" s="5"/>
      <c r="P248" s="5"/>
      <c r="Q248" s="37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37"/>
      <c r="I249" s="5"/>
      <c r="J249" s="5"/>
      <c r="K249" s="5"/>
      <c r="L249" s="5"/>
      <c r="M249" s="5"/>
      <c r="N249" s="37"/>
      <c r="O249" s="5"/>
      <c r="P249" s="5"/>
      <c r="Q249" s="37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37"/>
      <c r="I250" s="5"/>
      <c r="J250" s="5"/>
      <c r="K250" s="5"/>
      <c r="L250" s="5"/>
      <c r="M250" s="5"/>
      <c r="N250" s="37"/>
      <c r="O250" s="5"/>
      <c r="P250" s="5"/>
      <c r="Q250" s="37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37"/>
      <c r="I251" s="5"/>
      <c r="J251" s="5"/>
      <c r="K251" s="5"/>
      <c r="L251" s="5"/>
      <c r="M251" s="5"/>
      <c r="N251" s="37"/>
      <c r="O251" s="5"/>
      <c r="P251" s="5"/>
      <c r="Q251" s="37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37"/>
      <c r="I252" s="5"/>
      <c r="J252" s="5"/>
      <c r="K252" s="5"/>
      <c r="L252" s="5"/>
      <c r="M252" s="5"/>
      <c r="N252" s="37"/>
      <c r="O252" s="5"/>
      <c r="P252" s="5"/>
      <c r="Q252" s="37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37"/>
      <c r="I253" s="5"/>
      <c r="J253" s="5"/>
      <c r="K253" s="5"/>
      <c r="L253" s="5"/>
      <c r="M253" s="5"/>
      <c r="N253" s="37"/>
      <c r="O253" s="5"/>
      <c r="P253" s="5"/>
      <c r="Q253" s="37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37"/>
      <c r="I254" s="5"/>
      <c r="J254" s="5"/>
      <c r="K254" s="5"/>
      <c r="L254" s="5"/>
      <c r="M254" s="5"/>
      <c r="N254" s="37"/>
      <c r="O254" s="5"/>
      <c r="P254" s="5"/>
      <c r="Q254" s="37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37"/>
      <c r="I255" s="5"/>
      <c r="J255" s="5"/>
      <c r="K255" s="5"/>
      <c r="L255" s="5"/>
      <c r="M255" s="5"/>
      <c r="N255" s="37"/>
      <c r="O255" s="5"/>
      <c r="P255" s="5"/>
      <c r="Q255" s="37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37"/>
      <c r="I256" s="5"/>
      <c r="J256" s="5"/>
      <c r="K256" s="5"/>
      <c r="L256" s="5"/>
      <c r="M256" s="5"/>
      <c r="N256" s="37"/>
      <c r="O256" s="5"/>
      <c r="P256" s="5"/>
      <c r="Q256" s="37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37"/>
      <c r="I257" s="5"/>
      <c r="J257" s="5"/>
      <c r="K257" s="5"/>
      <c r="L257" s="5"/>
      <c r="M257" s="5"/>
      <c r="N257" s="37"/>
      <c r="O257" s="5"/>
      <c r="P257" s="5"/>
      <c r="Q257" s="37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37"/>
      <c r="I258" s="5"/>
      <c r="J258" s="5"/>
      <c r="K258" s="5"/>
      <c r="L258" s="5"/>
      <c r="M258" s="5"/>
      <c r="N258" s="37"/>
      <c r="O258" s="5"/>
      <c r="P258" s="5"/>
      <c r="Q258" s="37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37"/>
      <c r="I259" s="5"/>
      <c r="J259" s="5"/>
      <c r="K259" s="5"/>
      <c r="L259" s="5"/>
      <c r="M259" s="5"/>
      <c r="N259" s="37"/>
      <c r="O259" s="5"/>
      <c r="P259" s="5"/>
      <c r="Q259" s="37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37"/>
      <c r="I260" s="5"/>
      <c r="J260" s="5"/>
      <c r="K260" s="5"/>
      <c r="L260" s="5"/>
      <c r="M260" s="5"/>
      <c r="N260" s="37"/>
      <c r="O260" s="5"/>
      <c r="P260" s="5"/>
      <c r="Q260" s="37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37"/>
      <c r="I261" s="5"/>
      <c r="J261" s="5"/>
      <c r="K261" s="5"/>
      <c r="L261" s="5"/>
      <c r="M261" s="5"/>
      <c r="N261" s="37"/>
      <c r="O261" s="5"/>
      <c r="P261" s="5"/>
      <c r="Q261" s="37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37"/>
      <c r="I262" s="5"/>
      <c r="J262" s="5"/>
      <c r="K262" s="5"/>
      <c r="L262" s="5"/>
      <c r="M262" s="5"/>
      <c r="N262" s="37"/>
      <c r="O262" s="5"/>
      <c r="P262" s="5"/>
      <c r="Q262" s="37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37"/>
      <c r="I263" s="5"/>
      <c r="J263" s="5"/>
      <c r="K263" s="5"/>
      <c r="L263" s="5"/>
      <c r="M263" s="5"/>
      <c r="N263" s="37"/>
      <c r="O263" s="5"/>
      <c r="P263" s="5"/>
      <c r="Q263" s="37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37"/>
      <c r="I264" s="5"/>
      <c r="J264" s="5"/>
      <c r="K264" s="5"/>
      <c r="L264" s="5"/>
      <c r="M264" s="5"/>
      <c r="N264" s="37"/>
      <c r="O264" s="5"/>
      <c r="P264" s="5"/>
      <c r="Q264" s="37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37"/>
      <c r="I265" s="5"/>
      <c r="J265" s="5"/>
      <c r="K265" s="5"/>
      <c r="L265" s="5"/>
      <c r="M265" s="5"/>
      <c r="N265" s="37"/>
      <c r="O265" s="5"/>
      <c r="P265" s="5"/>
      <c r="Q265" s="37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37"/>
      <c r="I266" s="5"/>
      <c r="J266" s="5"/>
      <c r="K266" s="5"/>
      <c r="L266" s="5"/>
      <c r="M266" s="5"/>
      <c r="N266" s="37"/>
      <c r="O266" s="5"/>
      <c r="P266" s="5"/>
      <c r="Q266" s="37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37"/>
      <c r="I267" s="5"/>
      <c r="J267" s="5"/>
      <c r="K267" s="5"/>
      <c r="L267" s="5"/>
      <c r="M267" s="5"/>
      <c r="N267" s="37"/>
      <c r="O267" s="5"/>
      <c r="P267" s="5"/>
      <c r="Q267" s="37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37"/>
      <c r="I268" s="5"/>
      <c r="J268" s="5"/>
      <c r="K268" s="5"/>
      <c r="L268" s="5"/>
      <c r="M268" s="5"/>
      <c r="N268" s="37"/>
      <c r="O268" s="5"/>
      <c r="P268" s="5"/>
      <c r="Q268" s="37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37"/>
      <c r="I269" s="5"/>
      <c r="J269" s="5"/>
      <c r="K269" s="5"/>
      <c r="L269" s="5"/>
      <c r="M269" s="5"/>
      <c r="N269" s="37"/>
      <c r="O269" s="5"/>
      <c r="P269" s="5"/>
      <c r="Q269" s="37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37"/>
      <c r="I270" s="5"/>
      <c r="J270" s="5"/>
      <c r="K270" s="5"/>
      <c r="L270" s="5"/>
      <c r="M270" s="5"/>
      <c r="N270" s="37"/>
      <c r="O270" s="5"/>
      <c r="P270" s="5"/>
      <c r="Q270" s="37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37"/>
      <c r="I271" s="5"/>
      <c r="J271" s="5"/>
      <c r="K271" s="5"/>
      <c r="L271" s="5"/>
      <c r="M271" s="5"/>
      <c r="N271" s="37"/>
      <c r="O271" s="5"/>
      <c r="P271" s="5"/>
      <c r="Q271" s="37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37"/>
      <c r="I272" s="5"/>
      <c r="J272" s="5"/>
      <c r="K272" s="5"/>
      <c r="L272" s="5"/>
      <c r="M272" s="5"/>
      <c r="N272" s="37"/>
      <c r="O272" s="5"/>
      <c r="P272" s="5"/>
      <c r="Q272" s="37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37"/>
      <c r="I273" s="5"/>
      <c r="J273" s="5"/>
      <c r="K273" s="5"/>
      <c r="L273" s="5"/>
      <c r="M273" s="5"/>
      <c r="N273" s="37"/>
      <c r="O273" s="5"/>
      <c r="P273" s="5"/>
      <c r="Q273" s="37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37"/>
      <c r="I274" s="5"/>
      <c r="J274" s="5"/>
      <c r="K274" s="5"/>
      <c r="L274" s="5"/>
      <c r="M274" s="5"/>
      <c r="N274" s="37"/>
      <c r="O274" s="5"/>
      <c r="P274" s="5"/>
      <c r="Q274" s="37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37"/>
      <c r="I275" s="5"/>
      <c r="J275" s="5"/>
      <c r="K275" s="5"/>
      <c r="L275" s="5"/>
      <c r="M275" s="5"/>
      <c r="N275" s="37"/>
      <c r="O275" s="5"/>
      <c r="P275" s="5"/>
      <c r="Q275" s="37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37"/>
      <c r="I276" s="5"/>
      <c r="J276" s="5"/>
      <c r="K276" s="5"/>
      <c r="L276" s="5"/>
      <c r="M276" s="5"/>
      <c r="N276" s="37"/>
      <c r="O276" s="5"/>
      <c r="P276" s="5"/>
      <c r="Q276" s="37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37"/>
      <c r="I277" s="5"/>
      <c r="J277" s="5"/>
      <c r="K277" s="5"/>
      <c r="L277" s="5"/>
      <c r="M277" s="5"/>
      <c r="N277" s="37"/>
      <c r="O277" s="5"/>
      <c r="P277" s="5"/>
      <c r="Q277" s="37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37"/>
      <c r="I278" s="5"/>
      <c r="J278" s="5"/>
      <c r="K278" s="5"/>
      <c r="L278" s="5"/>
      <c r="M278" s="5"/>
      <c r="N278" s="37"/>
      <c r="O278" s="5"/>
      <c r="P278" s="5"/>
      <c r="Q278" s="37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37"/>
      <c r="I279" s="5"/>
      <c r="J279" s="5"/>
      <c r="K279" s="5"/>
      <c r="L279" s="5"/>
      <c r="M279" s="5"/>
      <c r="N279" s="37"/>
      <c r="O279" s="5"/>
      <c r="P279" s="5"/>
      <c r="Q279" s="37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37"/>
      <c r="I280" s="5"/>
      <c r="J280" s="5"/>
      <c r="K280" s="5"/>
      <c r="L280" s="5"/>
      <c r="M280" s="5"/>
      <c r="N280" s="37"/>
      <c r="O280" s="5"/>
      <c r="P280" s="5"/>
      <c r="Q280" s="37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37"/>
      <c r="I281" s="5"/>
      <c r="J281" s="5"/>
      <c r="K281" s="5"/>
      <c r="L281" s="5"/>
      <c r="M281" s="5"/>
      <c r="N281" s="37"/>
      <c r="O281" s="5"/>
      <c r="P281" s="5"/>
      <c r="Q281" s="37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37"/>
      <c r="I282" s="5"/>
      <c r="J282" s="5"/>
      <c r="K282" s="5"/>
      <c r="L282" s="5"/>
      <c r="M282" s="5"/>
      <c r="N282" s="37"/>
      <c r="O282" s="5"/>
      <c r="P282" s="5"/>
      <c r="Q282" s="37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37"/>
      <c r="I283" s="5"/>
      <c r="J283" s="5"/>
      <c r="K283" s="5"/>
      <c r="L283" s="5"/>
      <c r="M283" s="5"/>
      <c r="N283" s="37"/>
      <c r="O283" s="5"/>
      <c r="P283" s="5"/>
      <c r="Q283" s="37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37"/>
      <c r="I284" s="5"/>
      <c r="J284" s="5"/>
      <c r="K284" s="5"/>
      <c r="L284" s="5"/>
      <c r="M284" s="5"/>
      <c r="N284" s="37"/>
      <c r="O284" s="5"/>
      <c r="P284" s="5"/>
      <c r="Q284" s="37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37"/>
      <c r="I285" s="5"/>
      <c r="J285" s="5"/>
      <c r="K285" s="5"/>
      <c r="L285" s="5"/>
      <c r="M285" s="5"/>
      <c r="N285" s="37"/>
      <c r="O285" s="5"/>
      <c r="P285" s="5"/>
      <c r="Q285" s="37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37"/>
      <c r="I286" s="5"/>
      <c r="J286" s="5"/>
      <c r="K286" s="5"/>
      <c r="L286" s="5"/>
      <c r="M286" s="5"/>
      <c r="N286" s="37"/>
      <c r="O286" s="5"/>
      <c r="P286" s="5"/>
      <c r="Q286" s="37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37"/>
      <c r="I287" s="5"/>
      <c r="J287" s="5"/>
      <c r="K287" s="5"/>
      <c r="L287" s="5"/>
      <c r="M287" s="5"/>
      <c r="N287" s="37"/>
      <c r="O287" s="5"/>
      <c r="P287" s="5"/>
      <c r="Q287" s="37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37"/>
      <c r="I288" s="5"/>
      <c r="J288" s="5"/>
      <c r="K288" s="5"/>
      <c r="L288" s="5"/>
      <c r="M288" s="5"/>
      <c r="N288" s="37"/>
      <c r="O288" s="5"/>
      <c r="P288" s="5"/>
      <c r="Q288" s="37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37"/>
      <c r="I289" s="5"/>
      <c r="J289" s="5"/>
      <c r="K289" s="5"/>
      <c r="L289" s="5"/>
      <c r="M289" s="5"/>
      <c r="N289" s="37"/>
      <c r="O289" s="5"/>
      <c r="P289" s="5"/>
      <c r="Q289" s="37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37"/>
      <c r="I290" s="5"/>
      <c r="J290" s="5"/>
      <c r="K290" s="5"/>
      <c r="L290" s="5"/>
      <c r="M290" s="5"/>
      <c r="N290" s="37"/>
      <c r="O290" s="5"/>
      <c r="P290" s="5"/>
      <c r="Q290" s="37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37"/>
      <c r="I291" s="5"/>
      <c r="J291" s="5"/>
      <c r="K291" s="5"/>
      <c r="L291" s="5"/>
      <c r="M291" s="5"/>
      <c r="N291" s="37"/>
      <c r="O291" s="5"/>
      <c r="P291" s="5"/>
      <c r="Q291" s="37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37"/>
      <c r="I292" s="5"/>
      <c r="J292" s="5"/>
      <c r="K292" s="5"/>
      <c r="L292" s="5"/>
      <c r="M292" s="5"/>
      <c r="N292" s="37"/>
      <c r="O292" s="5"/>
      <c r="P292" s="5"/>
      <c r="Q292" s="37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37"/>
      <c r="I293" s="5"/>
      <c r="J293" s="5"/>
      <c r="K293" s="5"/>
      <c r="L293" s="5"/>
      <c r="M293" s="5"/>
      <c r="N293" s="37"/>
      <c r="O293" s="5"/>
      <c r="P293" s="5"/>
      <c r="Q293" s="37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37"/>
      <c r="I294" s="5"/>
      <c r="J294" s="5"/>
      <c r="K294" s="5"/>
      <c r="L294" s="5"/>
      <c r="M294" s="5"/>
      <c r="N294" s="37"/>
      <c r="O294" s="5"/>
      <c r="P294" s="5"/>
      <c r="Q294" s="37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37"/>
      <c r="I295" s="5"/>
      <c r="J295" s="5"/>
      <c r="K295" s="5"/>
      <c r="L295" s="5"/>
      <c r="M295" s="5"/>
      <c r="N295" s="37"/>
      <c r="O295" s="5"/>
      <c r="P295" s="5"/>
      <c r="Q295" s="37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37"/>
      <c r="I296" s="5"/>
      <c r="J296" s="5"/>
      <c r="K296" s="5"/>
      <c r="L296" s="5"/>
      <c r="M296" s="5"/>
      <c r="N296" s="37"/>
      <c r="O296" s="5"/>
      <c r="P296" s="5"/>
      <c r="Q296" s="37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37"/>
      <c r="I297" s="5"/>
      <c r="J297" s="5"/>
      <c r="K297" s="5"/>
      <c r="L297" s="5"/>
      <c r="M297" s="5"/>
      <c r="N297" s="37"/>
      <c r="O297" s="5"/>
      <c r="P297" s="5"/>
      <c r="Q297" s="37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37"/>
      <c r="I298" s="5"/>
      <c r="J298" s="5"/>
      <c r="K298" s="5"/>
      <c r="L298" s="5"/>
      <c r="M298" s="5"/>
      <c r="N298" s="37"/>
      <c r="O298" s="5"/>
      <c r="P298" s="5"/>
      <c r="Q298" s="37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37"/>
      <c r="I299" s="5"/>
      <c r="J299" s="5"/>
      <c r="K299" s="5"/>
      <c r="L299" s="5"/>
      <c r="M299" s="5"/>
      <c r="N299" s="37"/>
      <c r="O299" s="5"/>
      <c r="P299" s="5"/>
      <c r="Q299" s="37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37"/>
      <c r="I300" s="5"/>
      <c r="J300" s="5"/>
      <c r="K300" s="5"/>
      <c r="L300" s="5"/>
      <c r="M300" s="5"/>
      <c r="N300" s="37"/>
      <c r="O300" s="5"/>
      <c r="P300" s="5"/>
      <c r="Q300" s="37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37"/>
      <c r="I301" s="5"/>
      <c r="J301" s="5"/>
      <c r="K301" s="5"/>
      <c r="L301" s="5"/>
      <c r="M301" s="5"/>
      <c r="N301" s="37"/>
      <c r="O301" s="5"/>
      <c r="P301" s="5"/>
      <c r="Q301" s="37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37"/>
      <c r="I302" s="5"/>
      <c r="J302" s="5"/>
      <c r="K302" s="5"/>
      <c r="L302" s="5"/>
      <c r="M302" s="5"/>
      <c r="N302" s="37"/>
      <c r="O302" s="5"/>
      <c r="P302" s="5"/>
      <c r="Q302" s="37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37"/>
      <c r="I303" s="5"/>
      <c r="J303" s="5"/>
      <c r="K303" s="5"/>
      <c r="L303" s="5"/>
      <c r="M303" s="5"/>
      <c r="N303" s="37"/>
      <c r="O303" s="5"/>
      <c r="P303" s="5"/>
      <c r="Q303" s="37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37"/>
      <c r="I304" s="5"/>
      <c r="J304" s="5"/>
      <c r="K304" s="5"/>
      <c r="L304" s="5"/>
      <c r="M304" s="5"/>
      <c r="N304" s="37"/>
      <c r="O304" s="5"/>
      <c r="P304" s="5"/>
      <c r="Q304" s="37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37"/>
      <c r="I305" s="5"/>
      <c r="J305" s="5"/>
      <c r="K305" s="5"/>
      <c r="L305" s="5"/>
      <c r="M305" s="5"/>
      <c r="N305" s="37"/>
      <c r="O305" s="5"/>
      <c r="P305" s="5"/>
      <c r="Q305" s="37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37"/>
      <c r="I306" s="5"/>
      <c r="J306" s="5"/>
      <c r="K306" s="5"/>
      <c r="L306" s="5"/>
      <c r="M306" s="5"/>
      <c r="N306" s="37"/>
      <c r="O306" s="5"/>
      <c r="P306" s="5"/>
      <c r="Q306" s="37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37"/>
      <c r="I307" s="5"/>
      <c r="J307" s="5"/>
      <c r="K307" s="5"/>
      <c r="L307" s="5"/>
      <c r="M307" s="5"/>
      <c r="N307" s="37"/>
      <c r="O307" s="5"/>
      <c r="P307" s="5"/>
      <c r="Q307" s="37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37"/>
      <c r="I308" s="5"/>
      <c r="J308" s="5"/>
      <c r="K308" s="5"/>
      <c r="L308" s="5"/>
      <c r="M308" s="5"/>
      <c r="N308" s="37"/>
      <c r="O308" s="5"/>
      <c r="P308" s="5"/>
      <c r="Q308" s="37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37"/>
      <c r="I309" s="5"/>
      <c r="J309" s="5"/>
      <c r="K309" s="5"/>
      <c r="L309" s="5"/>
      <c r="M309" s="5"/>
      <c r="N309" s="37"/>
      <c r="O309" s="5"/>
      <c r="P309" s="5"/>
      <c r="Q309" s="37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37"/>
      <c r="I310" s="5"/>
      <c r="J310" s="5"/>
      <c r="K310" s="5"/>
      <c r="L310" s="5"/>
      <c r="M310" s="5"/>
      <c r="N310" s="37"/>
      <c r="O310" s="5"/>
      <c r="P310" s="5"/>
      <c r="Q310" s="37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37"/>
      <c r="I311" s="5"/>
      <c r="J311" s="5"/>
      <c r="K311" s="5"/>
      <c r="L311" s="5"/>
      <c r="M311" s="5"/>
      <c r="N311" s="37"/>
      <c r="O311" s="5"/>
      <c r="P311" s="5"/>
      <c r="Q311" s="37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37"/>
      <c r="I312" s="5"/>
      <c r="J312" s="5"/>
      <c r="K312" s="5"/>
      <c r="L312" s="5"/>
      <c r="M312" s="5"/>
      <c r="N312" s="37"/>
      <c r="O312" s="5"/>
      <c r="P312" s="5"/>
      <c r="Q312" s="37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37"/>
      <c r="I313" s="5"/>
      <c r="J313" s="5"/>
      <c r="K313" s="5"/>
      <c r="L313" s="5"/>
      <c r="M313" s="5"/>
      <c r="N313" s="37"/>
      <c r="O313" s="5"/>
      <c r="P313" s="5"/>
      <c r="Q313" s="37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37"/>
      <c r="I314" s="5"/>
      <c r="J314" s="5"/>
      <c r="K314" s="5"/>
      <c r="L314" s="5"/>
      <c r="M314" s="5"/>
      <c r="N314" s="37"/>
      <c r="O314" s="5"/>
      <c r="P314" s="5"/>
      <c r="Q314" s="37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37"/>
      <c r="I315" s="5"/>
      <c r="J315" s="5"/>
      <c r="K315" s="5"/>
      <c r="L315" s="5"/>
      <c r="M315" s="5"/>
      <c r="N315" s="37"/>
      <c r="O315" s="5"/>
      <c r="P315" s="5"/>
      <c r="Q315" s="37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37"/>
      <c r="I316" s="5"/>
      <c r="J316" s="5"/>
      <c r="K316" s="5"/>
      <c r="L316" s="5"/>
      <c r="M316" s="5"/>
      <c r="N316" s="37"/>
      <c r="O316" s="5"/>
      <c r="P316" s="5"/>
      <c r="Q316" s="37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37"/>
      <c r="I317" s="5"/>
      <c r="J317" s="5"/>
      <c r="K317" s="5"/>
      <c r="L317" s="5"/>
      <c r="M317" s="5"/>
      <c r="N317" s="37"/>
      <c r="O317" s="5"/>
      <c r="P317" s="5"/>
      <c r="Q317" s="37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37"/>
      <c r="I318" s="5"/>
      <c r="J318" s="5"/>
      <c r="K318" s="5"/>
      <c r="L318" s="5"/>
      <c r="M318" s="5"/>
      <c r="N318" s="37"/>
      <c r="O318" s="5"/>
      <c r="P318" s="5"/>
      <c r="Q318" s="37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37"/>
      <c r="I319" s="5"/>
      <c r="J319" s="5"/>
      <c r="K319" s="5"/>
      <c r="L319" s="5"/>
      <c r="M319" s="5"/>
      <c r="N319" s="37"/>
      <c r="O319" s="5"/>
      <c r="P319" s="5"/>
      <c r="Q319" s="37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37"/>
      <c r="I320" s="5"/>
      <c r="J320" s="5"/>
      <c r="K320" s="5"/>
      <c r="L320" s="5"/>
      <c r="M320" s="5"/>
      <c r="N320" s="37"/>
      <c r="O320" s="5"/>
      <c r="P320" s="5"/>
      <c r="Q320" s="37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37"/>
      <c r="I321" s="5"/>
      <c r="J321" s="5"/>
      <c r="K321" s="5"/>
      <c r="L321" s="5"/>
      <c r="M321" s="5"/>
      <c r="N321" s="37"/>
      <c r="O321" s="5"/>
      <c r="P321" s="5"/>
      <c r="Q321" s="37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37"/>
      <c r="I322" s="5"/>
      <c r="J322" s="5"/>
      <c r="K322" s="5"/>
      <c r="L322" s="5"/>
      <c r="M322" s="5"/>
      <c r="N322" s="37"/>
      <c r="O322" s="5"/>
      <c r="P322" s="5"/>
      <c r="Q322" s="37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37"/>
      <c r="I323" s="5"/>
      <c r="J323" s="5"/>
      <c r="K323" s="5"/>
      <c r="L323" s="5"/>
      <c r="M323" s="5"/>
      <c r="N323" s="37"/>
      <c r="O323" s="5"/>
      <c r="P323" s="5"/>
      <c r="Q323" s="37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37"/>
      <c r="I324" s="5"/>
      <c r="J324" s="5"/>
      <c r="K324" s="5"/>
      <c r="L324" s="5"/>
      <c r="M324" s="5"/>
      <c r="N324" s="37"/>
      <c r="O324" s="5"/>
      <c r="P324" s="5"/>
      <c r="Q324" s="37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37"/>
      <c r="I325" s="5"/>
      <c r="J325" s="5"/>
      <c r="K325" s="5"/>
      <c r="L325" s="5"/>
      <c r="M325" s="5"/>
      <c r="N325" s="37"/>
      <c r="O325" s="5"/>
      <c r="P325" s="5"/>
      <c r="Q325" s="37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37"/>
      <c r="I326" s="5"/>
      <c r="J326" s="5"/>
      <c r="K326" s="5"/>
      <c r="L326" s="5"/>
      <c r="M326" s="5"/>
      <c r="N326" s="37"/>
      <c r="O326" s="5"/>
      <c r="P326" s="5"/>
      <c r="Q326" s="37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37"/>
      <c r="I327" s="5"/>
      <c r="J327" s="5"/>
      <c r="K327" s="5"/>
      <c r="L327" s="5"/>
      <c r="M327" s="5"/>
      <c r="N327" s="37"/>
      <c r="O327" s="5"/>
      <c r="P327" s="5"/>
      <c r="Q327" s="37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37"/>
      <c r="I328" s="5"/>
      <c r="J328" s="5"/>
      <c r="K328" s="5"/>
      <c r="L328" s="5"/>
      <c r="M328" s="5"/>
      <c r="N328" s="37"/>
      <c r="O328" s="5"/>
      <c r="P328" s="5"/>
      <c r="Q328" s="37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37"/>
      <c r="I329" s="5"/>
      <c r="J329" s="5"/>
      <c r="K329" s="5"/>
      <c r="L329" s="5"/>
      <c r="M329" s="5"/>
      <c r="N329" s="37"/>
      <c r="O329" s="5"/>
      <c r="P329" s="5"/>
      <c r="Q329" s="37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37"/>
      <c r="I330" s="5"/>
      <c r="J330" s="5"/>
      <c r="K330" s="5"/>
      <c r="L330" s="5"/>
      <c r="M330" s="5"/>
      <c r="N330" s="37"/>
      <c r="O330" s="5"/>
      <c r="P330" s="5"/>
      <c r="Q330" s="37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37"/>
      <c r="I331" s="5"/>
      <c r="J331" s="5"/>
      <c r="K331" s="5"/>
      <c r="L331" s="5"/>
      <c r="M331" s="5"/>
      <c r="N331" s="37"/>
      <c r="O331" s="5"/>
      <c r="P331" s="5"/>
      <c r="Q331" s="37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37"/>
      <c r="I332" s="5"/>
      <c r="J332" s="5"/>
      <c r="K332" s="5"/>
      <c r="L332" s="5"/>
      <c r="M332" s="5"/>
      <c r="N332" s="37"/>
      <c r="O332" s="5"/>
      <c r="P332" s="5"/>
      <c r="Q332" s="37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37"/>
      <c r="I333" s="5"/>
      <c r="J333" s="5"/>
      <c r="K333" s="5"/>
      <c r="L333" s="5"/>
      <c r="M333" s="5"/>
      <c r="N333" s="37"/>
      <c r="O333" s="5"/>
      <c r="P333" s="5"/>
      <c r="Q333" s="37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37"/>
      <c r="I334" s="5"/>
      <c r="J334" s="5"/>
      <c r="K334" s="5"/>
      <c r="L334" s="5"/>
      <c r="M334" s="5"/>
      <c r="N334" s="37"/>
      <c r="O334" s="5"/>
      <c r="P334" s="5"/>
      <c r="Q334" s="37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37"/>
      <c r="I335" s="5"/>
      <c r="J335" s="5"/>
      <c r="K335" s="5"/>
      <c r="L335" s="5"/>
      <c r="M335" s="5"/>
      <c r="N335" s="37"/>
      <c r="O335" s="5"/>
      <c r="P335" s="5"/>
      <c r="Q335" s="37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37"/>
      <c r="I336" s="5"/>
      <c r="J336" s="5"/>
      <c r="K336" s="5"/>
      <c r="L336" s="5"/>
      <c r="M336" s="5"/>
      <c r="N336" s="37"/>
      <c r="O336" s="5"/>
      <c r="P336" s="5"/>
      <c r="Q336" s="37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37"/>
      <c r="I337" s="5"/>
      <c r="J337" s="5"/>
      <c r="K337" s="5"/>
      <c r="L337" s="5"/>
      <c r="M337" s="5"/>
      <c r="N337" s="37"/>
      <c r="O337" s="5"/>
      <c r="P337" s="5"/>
      <c r="Q337" s="37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37"/>
      <c r="I338" s="5"/>
      <c r="J338" s="5"/>
      <c r="K338" s="5"/>
      <c r="L338" s="5"/>
      <c r="M338" s="5"/>
      <c r="N338" s="37"/>
      <c r="O338" s="5"/>
      <c r="P338" s="5"/>
      <c r="Q338" s="37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37"/>
      <c r="I339" s="5"/>
      <c r="J339" s="5"/>
      <c r="K339" s="5"/>
      <c r="L339" s="5"/>
      <c r="M339" s="5"/>
      <c r="N339" s="37"/>
      <c r="O339" s="5"/>
      <c r="P339" s="5"/>
      <c r="Q339" s="37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37"/>
      <c r="I340" s="5"/>
      <c r="J340" s="5"/>
      <c r="K340" s="5"/>
      <c r="L340" s="5"/>
      <c r="M340" s="5"/>
      <c r="N340" s="37"/>
      <c r="O340" s="5"/>
      <c r="P340" s="5"/>
      <c r="Q340" s="37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37"/>
      <c r="I341" s="5"/>
      <c r="J341" s="5"/>
      <c r="K341" s="5"/>
      <c r="L341" s="5"/>
      <c r="M341" s="5"/>
      <c r="N341" s="37"/>
      <c r="O341" s="5"/>
      <c r="P341" s="5"/>
      <c r="Q341" s="37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37"/>
      <c r="I342" s="5"/>
      <c r="J342" s="5"/>
      <c r="K342" s="5"/>
      <c r="L342" s="5"/>
      <c r="M342" s="5"/>
      <c r="N342" s="37"/>
      <c r="O342" s="5"/>
      <c r="P342" s="5"/>
      <c r="Q342" s="37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37"/>
      <c r="I343" s="5"/>
      <c r="J343" s="5"/>
      <c r="K343" s="5"/>
      <c r="L343" s="5"/>
      <c r="M343" s="5"/>
      <c r="N343" s="37"/>
      <c r="O343" s="5"/>
      <c r="P343" s="5"/>
      <c r="Q343" s="37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37"/>
      <c r="I344" s="5"/>
      <c r="J344" s="5"/>
      <c r="K344" s="5"/>
      <c r="L344" s="5"/>
      <c r="M344" s="5"/>
      <c r="N344" s="37"/>
      <c r="O344" s="5"/>
      <c r="P344" s="5"/>
      <c r="Q344" s="37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37"/>
      <c r="I345" s="5"/>
      <c r="J345" s="5"/>
      <c r="K345" s="5"/>
      <c r="L345" s="5"/>
      <c r="M345" s="5"/>
      <c r="N345" s="37"/>
      <c r="O345" s="5"/>
      <c r="P345" s="5"/>
      <c r="Q345" s="37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37"/>
      <c r="I346" s="5"/>
      <c r="J346" s="5"/>
      <c r="K346" s="5"/>
      <c r="L346" s="5"/>
      <c r="M346" s="5"/>
      <c r="N346" s="37"/>
      <c r="O346" s="5"/>
      <c r="P346" s="5"/>
      <c r="Q346" s="37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37"/>
      <c r="I347" s="5"/>
      <c r="J347" s="5"/>
      <c r="K347" s="5"/>
      <c r="L347" s="5"/>
      <c r="M347" s="5"/>
      <c r="N347" s="37"/>
      <c r="O347" s="5"/>
      <c r="P347" s="5"/>
      <c r="Q347" s="37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37"/>
      <c r="I348" s="5"/>
      <c r="J348" s="5"/>
      <c r="K348" s="5"/>
      <c r="L348" s="5"/>
      <c r="M348" s="5"/>
      <c r="N348" s="37"/>
      <c r="O348" s="5"/>
      <c r="P348" s="5"/>
      <c r="Q348" s="37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37"/>
      <c r="I349" s="5"/>
      <c r="J349" s="5"/>
      <c r="K349" s="5"/>
      <c r="L349" s="5"/>
      <c r="M349" s="5"/>
      <c r="N349" s="37"/>
      <c r="O349" s="5"/>
      <c r="P349" s="5"/>
      <c r="Q349" s="37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37"/>
      <c r="I350" s="5"/>
      <c r="J350" s="5"/>
      <c r="K350" s="5"/>
      <c r="L350" s="5"/>
      <c r="M350" s="5"/>
      <c r="N350" s="37"/>
      <c r="O350" s="5"/>
      <c r="P350" s="5"/>
      <c r="Q350" s="37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37"/>
      <c r="I351" s="5"/>
      <c r="J351" s="5"/>
      <c r="K351" s="5"/>
      <c r="L351" s="5"/>
      <c r="M351" s="5"/>
      <c r="N351" s="37"/>
      <c r="O351" s="5"/>
      <c r="P351" s="5"/>
      <c r="Q351" s="37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37"/>
      <c r="I352" s="5"/>
      <c r="J352" s="5"/>
      <c r="K352" s="5"/>
      <c r="L352" s="5"/>
      <c r="M352" s="5"/>
      <c r="N352" s="37"/>
      <c r="O352" s="5"/>
      <c r="P352" s="5"/>
      <c r="Q352" s="37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37"/>
      <c r="I353" s="5"/>
      <c r="J353" s="5"/>
      <c r="K353" s="5"/>
      <c r="L353" s="5"/>
      <c r="M353" s="5"/>
      <c r="N353" s="37"/>
      <c r="O353" s="5"/>
      <c r="P353" s="5"/>
      <c r="Q353" s="37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37"/>
      <c r="I354" s="5"/>
      <c r="J354" s="5"/>
      <c r="K354" s="5"/>
      <c r="L354" s="5"/>
      <c r="M354" s="5"/>
      <c r="N354" s="37"/>
      <c r="O354" s="5"/>
      <c r="P354" s="5"/>
      <c r="Q354" s="37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37"/>
      <c r="I355" s="5"/>
      <c r="J355" s="5"/>
      <c r="K355" s="5"/>
      <c r="L355" s="5"/>
      <c r="M355" s="5"/>
      <c r="N355" s="37"/>
      <c r="O355" s="5"/>
      <c r="P355" s="5"/>
      <c r="Q355" s="37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37"/>
      <c r="I356" s="5"/>
      <c r="J356" s="5"/>
      <c r="K356" s="5"/>
      <c r="L356" s="5"/>
      <c r="M356" s="5"/>
      <c r="N356" s="37"/>
      <c r="O356" s="5"/>
      <c r="P356" s="5"/>
      <c r="Q356" s="37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37"/>
      <c r="I357" s="5"/>
      <c r="J357" s="5"/>
      <c r="K357" s="5"/>
      <c r="L357" s="5"/>
      <c r="M357" s="5"/>
      <c r="N357" s="37"/>
      <c r="O357" s="5"/>
      <c r="P357" s="5"/>
      <c r="Q357" s="37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37"/>
      <c r="I358" s="5"/>
      <c r="J358" s="5"/>
      <c r="K358" s="5"/>
      <c r="L358" s="5"/>
      <c r="M358" s="5"/>
      <c r="N358" s="37"/>
      <c r="O358" s="5"/>
      <c r="P358" s="5"/>
      <c r="Q358" s="37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37"/>
      <c r="I359" s="5"/>
      <c r="J359" s="5"/>
      <c r="K359" s="5"/>
      <c r="L359" s="5"/>
      <c r="M359" s="5"/>
      <c r="N359" s="37"/>
      <c r="O359" s="5"/>
      <c r="P359" s="5"/>
      <c r="Q359" s="37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37"/>
      <c r="I360" s="5"/>
      <c r="J360" s="5"/>
      <c r="K360" s="5"/>
      <c r="L360" s="5"/>
      <c r="M360" s="5"/>
      <c r="N360" s="37"/>
      <c r="O360" s="5"/>
      <c r="P360" s="5"/>
      <c r="Q360" s="37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37"/>
      <c r="I361" s="5"/>
      <c r="J361" s="5"/>
      <c r="K361" s="5"/>
      <c r="L361" s="5"/>
      <c r="M361" s="5"/>
      <c r="N361" s="37"/>
      <c r="O361" s="5"/>
      <c r="P361" s="5"/>
      <c r="Q361" s="37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37"/>
      <c r="I362" s="5"/>
      <c r="J362" s="5"/>
      <c r="K362" s="5"/>
      <c r="L362" s="5"/>
      <c r="M362" s="5"/>
      <c r="N362" s="37"/>
      <c r="O362" s="5"/>
      <c r="P362" s="5"/>
      <c r="Q362" s="37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37"/>
      <c r="I363" s="5"/>
      <c r="J363" s="5"/>
      <c r="K363" s="5"/>
      <c r="L363" s="5"/>
      <c r="M363" s="5"/>
      <c r="N363" s="37"/>
      <c r="O363" s="5"/>
      <c r="P363" s="5"/>
      <c r="Q363" s="37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37"/>
      <c r="I364" s="5"/>
      <c r="J364" s="5"/>
      <c r="K364" s="5"/>
      <c r="L364" s="5"/>
      <c r="M364" s="5"/>
      <c r="N364" s="37"/>
      <c r="O364" s="5"/>
      <c r="P364" s="5"/>
      <c r="Q364" s="37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37"/>
      <c r="I365" s="5"/>
      <c r="J365" s="5"/>
      <c r="K365" s="5"/>
      <c r="L365" s="5"/>
      <c r="M365" s="5"/>
      <c r="N365" s="37"/>
      <c r="O365" s="5"/>
      <c r="P365" s="5"/>
      <c r="Q365" s="37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37"/>
      <c r="I366" s="5"/>
      <c r="J366" s="5"/>
      <c r="K366" s="5"/>
      <c r="L366" s="5"/>
      <c r="M366" s="5"/>
      <c r="N366" s="37"/>
      <c r="O366" s="5"/>
      <c r="P366" s="5"/>
      <c r="Q366" s="37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37"/>
      <c r="I367" s="5"/>
      <c r="J367" s="5"/>
      <c r="K367" s="5"/>
      <c r="L367" s="5"/>
      <c r="M367" s="5"/>
      <c r="N367" s="37"/>
      <c r="O367" s="5"/>
      <c r="P367" s="5"/>
      <c r="Q367" s="37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37"/>
      <c r="I368" s="5"/>
      <c r="J368" s="5"/>
      <c r="K368" s="5"/>
      <c r="L368" s="5"/>
      <c r="M368" s="5"/>
      <c r="N368" s="37"/>
      <c r="O368" s="5"/>
      <c r="P368" s="5"/>
      <c r="Q368" s="37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37"/>
      <c r="I369" s="5"/>
      <c r="J369" s="5"/>
      <c r="K369" s="5"/>
      <c r="L369" s="5"/>
      <c r="M369" s="5"/>
      <c r="N369" s="37"/>
      <c r="O369" s="5"/>
      <c r="P369" s="5"/>
      <c r="Q369" s="37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37"/>
      <c r="I370" s="5"/>
      <c r="J370" s="5"/>
      <c r="K370" s="5"/>
      <c r="L370" s="5"/>
      <c r="M370" s="5"/>
      <c r="N370" s="37"/>
      <c r="O370" s="5"/>
      <c r="P370" s="5"/>
      <c r="Q370" s="37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37"/>
      <c r="I371" s="5"/>
      <c r="J371" s="5"/>
      <c r="K371" s="5"/>
      <c r="L371" s="5"/>
      <c r="M371" s="5"/>
      <c r="N371" s="37"/>
      <c r="O371" s="5"/>
      <c r="P371" s="5"/>
      <c r="Q371" s="37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37"/>
      <c r="I372" s="5"/>
      <c r="J372" s="5"/>
      <c r="K372" s="5"/>
      <c r="L372" s="5"/>
      <c r="M372" s="5"/>
      <c r="N372" s="37"/>
      <c r="O372" s="5"/>
      <c r="P372" s="5"/>
      <c r="Q372" s="37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37"/>
      <c r="I373" s="5"/>
      <c r="J373" s="5"/>
      <c r="K373" s="5"/>
      <c r="L373" s="5"/>
      <c r="M373" s="5"/>
      <c r="N373" s="37"/>
      <c r="O373" s="5"/>
      <c r="P373" s="5"/>
      <c r="Q373" s="37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37"/>
      <c r="I374" s="5"/>
      <c r="J374" s="5"/>
      <c r="K374" s="5"/>
      <c r="L374" s="5"/>
      <c r="M374" s="5"/>
      <c r="N374" s="37"/>
      <c r="O374" s="5"/>
      <c r="P374" s="5"/>
      <c r="Q374" s="37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37"/>
      <c r="I375" s="5"/>
      <c r="J375" s="5"/>
      <c r="K375" s="5"/>
      <c r="L375" s="5"/>
      <c r="M375" s="5"/>
      <c r="N375" s="37"/>
      <c r="O375" s="5"/>
      <c r="P375" s="5"/>
      <c r="Q375" s="37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37"/>
      <c r="I376" s="5"/>
      <c r="J376" s="5"/>
      <c r="K376" s="5"/>
      <c r="L376" s="5"/>
      <c r="M376" s="5"/>
      <c r="N376" s="37"/>
      <c r="O376" s="5"/>
      <c r="P376" s="5"/>
      <c r="Q376" s="37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37"/>
      <c r="I377" s="5"/>
      <c r="J377" s="5"/>
      <c r="K377" s="5"/>
      <c r="L377" s="5"/>
      <c r="M377" s="5"/>
      <c r="N377" s="37"/>
      <c r="O377" s="5"/>
      <c r="P377" s="5"/>
      <c r="Q377" s="37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37"/>
      <c r="I378" s="5"/>
      <c r="J378" s="5"/>
      <c r="K378" s="5"/>
      <c r="L378" s="5"/>
      <c r="M378" s="5"/>
      <c r="N378" s="37"/>
      <c r="O378" s="5"/>
      <c r="P378" s="5"/>
      <c r="Q378" s="37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37"/>
      <c r="I379" s="5"/>
      <c r="J379" s="5"/>
      <c r="K379" s="5"/>
      <c r="L379" s="5"/>
      <c r="M379" s="5"/>
      <c r="N379" s="37"/>
      <c r="O379" s="5"/>
      <c r="P379" s="5"/>
      <c r="Q379" s="37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37"/>
      <c r="I380" s="5"/>
      <c r="J380" s="5"/>
      <c r="K380" s="5"/>
      <c r="L380" s="5"/>
      <c r="M380" s="5"/>
      <c r="N380" s="37"/>
      <c r="O380" s="5"/>
      <c r="P380" s="5"/>
      <c r="Q380" s="37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37"/>
      <c r="I381" s="5"/>
      <c r="J381" s="5"/>
      <c r="K381" s="5"/>
      <c r="L381" s="5"/>
      <c r="M381" s="5"/>
      <c r="N381" s="37"/>
      <c r="O381" s="5"/>
      <c r="P381" s="5"/>
      <c r="Q381" s="37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37"/>
      <c r="I382" s="5"/>
      <c r="J382" s="5"/>
      <c r="K382" s="5"/>
      <c r="L382" s="5"/>
      <c r="M382" s="5"/>
      <c r="N382" s="37"/>
      <c r="O382" s="5"/>
      <c r="P382" s="5"/>
      <c r="Q382" s="37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37"/>
      <c r="I383" s="5"/>
      <c r="J383" s="5"/>
      <c r="K383" s="5"/>
      <c r="L383" s="5"/>
      <c r="M383" s="5"/>
      <c r="N383" s="37"/>
      <c r="O383" s="5"/>
      <c r="P383" s="5"/>
      <c r="Q383" s="37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37"/>
      <c r="I384" s="5"/>
      <c r="J384" s="5"/>
      <c r="K384" s="5"/>
      <c r="L384" s="5"/>
      <c r="M384" s="5"/>
      <c r="N384" s="37"/>
      <c r="O384" s="5"/>
      <c r="P384" s="5"/>
      <c r="Q384" s="37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37"/>
      <c r="I385" s="5"/>
      <c r="J385" s="5"/>
      <c r="K385" s="5"/>
      <c r="L385" s="5"/>
      <c r="M385" s="5"/>
      <c r="N385" s="37"/>
      <c r="O385" s="5"/>
      <c r="P385" s="5"/>
      <c r="Q385" s="37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37"/>
      <c r="I386" s="5"/>
      <c r="J386" s="5"/>
      <c r="K386" s="5"/>
      <c r="L386" s="5"/>
      <c r="M386" s="5"/>
      <c r="N386" s="37"/>
      <c r="O386" s="5"/>
      <c r="P386" s="5"/>
      <c r="Q386" s="37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37"/>
      <c r="I387" s="5"/>
      <c r="J387" s="5"/>
      <c r="K387" s="5"/>
      <c r="L387" s="5"/>
      <c r="M387" s="5"/>
      <c r="N387" s="37"/>
      <c r="O387" s="5"/>
      <c r="P387" s="5"/>
      <c r="Q387" s="37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37"/>
      <c r="I388" s="5"/>
      <c r="J388" s="5"/>
      <c r="K388" s="5"/>
      <c r="L388" s="5"/>
      <c r="M388" s="5"/>
      <c r="N388" s="37"/>
      <c r="O388" s="5"/>
      <c r="P388" s="5"/>
      <c r="Q388" s="37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37"/>
      <c r="I389" s="5"/>
      <c r="J389" s="5"/>
      <c r="K389" s="5"/>
      <c r="L389" s="5"/>
      <c r="M389" s="5"/>
      <c r="N389" s="37"/>
      <c r="O389" s="5"/>
      <c r="P389" s="5"/>
      <c r="Q389" s="37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37"/>
      <c r="I390" s="5"/>
      <c r="J390" s="5"/>
      <c r="K390" s="5"/>
      <c r="L390" s="5"/>
      <c r="M390" s="5"/>
      <c r="N390" s="37"/>
      <c r="O390" s="5"/>
      <c r="P390" s="5"/>
      <c r="Q390" s="37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37"/>
      <c r="I391" s="5"/>
      <c r="J391" s="5"/>
      <c r="K391" s="5"/>
      <c r="L391" s="5"/>
      <c r="M391" s="5"/>
      <c r="N391" s="37"/>
      <c r="O391" s="5"/>
      <c r="P391" s="5"/>
      <c r="Q391" s="37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37"/>
      <c r="I392" s="5"/>
      <c r="J392" s="5"/>
      <c r="K392" s="5"/>
      <c r="L392" s="5"/>
      <c r="M392" s="5"/>
      <c r="N392" s="37"/>
      <c r="O392" s="5"/>
      <c r="P392" s="5"/>
      <c r="Q392" s="37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37"/>
      <c r="I393" s="5"/>
      <c r="J393" s="5"/>
      <c r="K393" s="5"/>
      <c r="L393" s="5"/>
      <c r="M393" s="5"/>
      <c r="N393" s="37"/>
      <c r="O393" s="5"/>
      <c r="P393" s="5"/>
      <c r="Q393" s="37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37"/>
      <c r="I394" s="5"/>
      <c r="J394" s="5"/>
      <c r="K394" s="5"/>
      <c r="L394" s="5"/>
      <c r="M394" s="5"/>
      <c r="N394" s="37"/>
      <c r="O394" s="5"/>
      <c r="P394" s="5"/>
      <c r="Q394" s="37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37"/>
      <c r="I395" s="5"/>
      <c r="J395" s="5"/>
      <c r="K395" s="5"/>
      <c r="L395" s="5"/>
      <c r="M395" s="5"/>
      <c r="N395" s="37"/>
      <c r="O395" s="5"/>
      <c r="P395" s="5"/>
      <c r="Q395" s="37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37"/>
      <c r="I396" s="5"/>
      <c r="J396" s="5"/>
      <c r="K396" s="5"/>
      <c r="L396" s="5"/>
      <c r="M396" s="5"/>
      <c r="N396" s="37"/>
      <c r="O396" s="5"/>
      <c r="P396" s="5"/>
      <c r="Q396" s="37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37"/>
      <c r="I397" s="5"/>
      <c r="J397" s="5"/>
      <c r="K397" s="5"/>
      <c r="L397" s="5"/>
      <c r="M397" s="5"/>
      <c r="N397" s="37"/>
      <c r="O397" s="5"/>
      <c r="P397" s="5"/>
      <c r="Q397" s="37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37"/>
      <c r="I398" s="5"/>
      <c r="J398" s="5"/>
      <c r="K398" s="5"/>
      <c r="L398" s="5"/>
      <c r="M398" s="5"/>
      <c r="N398" s="37"/>
      <c r="O398" s="5"/>
      <c r="P398" s="5"/>
      <c r="Q398" s="37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37"/>
      <c r="I399" s="5"/>
      <c r="J399" s="5"/>
      <c r="K399" s="5"/>
      <c r="L399" s="5"/>
      <c r="M399" s="5"/>
      <c r="N399" s="37"/>
      <c r="O399" s="5"/>
      <c r="P399" s="5"/>
      <c r="Q399" s="37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37"/>
      <c r="I400" s="5"/>
      <c r="J400" s="5"/>
      <c r="K400" s="5"/>
      <c r="L400" s="5"/>
      <c r="M400" s="5"/>
      <c r="N400" s="37"/>
      <c r="O400" s="5"/>
      <c r="P400" s="5"/>
      <c r="Q400" s="37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37"/>
      <c r="I401" s="5"/>
      <c r="J401" s="5"/>
      <c r="K401" s="5"/>
      <c r="L401" s="5"/>
      <c r="M401" s="5"/>
      <c r="N401" s="37"/>
      <c r="O401" s="5"/>
      <c r="P401" s="5"/>
      <c r="Q401" s="37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37"/>
      <c r="I402" s="5"/>
      <c r="J402" s="5"/>
      <c r="K402" s="5"/>
      <c r="L402" s="5"/>
      <c r="M402" s="5"/>
      <c r="N402" s="37"/>
      <c r="O402" s="5"/>
      <c r="P402" s="5"/>
      <c r="Q402" s="37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37"/>
      <c r="I403" s="5"/>
      <c r="J403" s="5"/>
      <c r="K403" s="5"/>
      <c r="L403" s="5"/>
      <c r="M403" s="5"/>
      <c r="N403" s="37"/>
      <c r="O403" s="5"/>
      <c r="P403" s="5"/>
      <c r="Q403" s="37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37"/>
      <c r="I404" s="5"/>
      <c r="J404" s="5"/>
      <c r="K404" s="5"/>
      <c r="L404" s="5"/>
      <c r="M404" s="5"/>
      <c r="N404" s="37"/>
      <c r="O404" s="5"/>
      <c r="P404" s="5"/>
      <c r="Q404" s="37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37"/>
      <c r="I405" s="5"/>
      <c r="J405" s="5"/>
      <c r="K405" s="5"/>
      <c r="L405" s="5"/>
      <c r="M405" s="5"/>
      <c r="N405" s="37"/>
      <c r="O405" s="5"/>
      <c r="P405" s="5"/>
      <c r="Q405" s="37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37"/>
      <c r="I406" s="5"/>
      <c r="J406" s="5"/>
      <c r="K406" s="5"/>
      <c r="L406" s="5"/>
      <c r="M406" s="5"/>
      <c r="N406" s="37"/>
      <c r="O406" s="5"/>
      <c r="P406" s="5"/>
      <c r="Q406" s="37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37"/>
      <c r="I407" s="5"/>
      <c r="J407" s="5"/>
      <c r="K407" s="5"/>
      <c r="L407" s="5"/>
      <c r="M407" s="5"/>
      <c r="N407" s="37"/>
      <c r="O407" s="5"/>
      <c r="P407" s="5"/>
      <c r="Q407" s="37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37"/>
      <c r="I408" s="5"/>
      <c r="J408" s="5"/>
      <c r="K408" s="5"/>
      <c r="L408" s="5"/>
      <c r="M408" s="5"/>
      <c r="N408" s="37"/>
      <c r="O408" s="5"/>
      <c r="P408" s="5"/>
      <c r="Q408" s="37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37"/>
      <c r="I409" s="5"/>
      <c r="J409" s="5"/>
      <c r="K409" s="5"/>
      <c r="L409" s="5"/>
      <c r="M409" s="5"/>
      <c r="N409" s="37"/>
      <c r="O409" s="5"/>
      <c r="P409" s="5"/>
      <c r="Q409" s="37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37"/>
      <c r="I410" s="5"/>
      <c r="J410" s="5"/>
      <c r="K410" s="5"/>
      <c r="L410" s="5"/>
      <c r="M410" s="5"/>
      <c r="N410" s="37"/>
      <c r="O410" s="5"/>
      <c r="P410" s="5"/>
      <c r="Q410" s="37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37"/>
      <c r="I411" s="5"/>
      <c r="J411" s="5"/>
      <c r="K411" s="5"/>
      <c r="L411" s="5"/>
      <c r="M411" s="5"/>
      <c r="N411" s="37"/>
      <c r="O411" s="5"/>
      <c r="P411" s="5"/>
      <c r="Q411" s="37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37"/>
      <c r="I412" s="5"/>
      <c r="J412" s="5"/>
      <c r="K412" s="5"/>
      <c r="L412" s="5"/>
      <c r="M412" s="5"/>
      <c r="N412" s="37"/>
      <c r="O412" s="5"/>
      <c r="P412" s="5"/>
      <c r="Q412" s="37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37"/>
      <c r="I413" s="5"/>
      <c r="J413" s="5"/>
      <c r="K413" s="5"/>
      <c r="L413" s="5"/>
      <c r="M413" s="5"/>
      <c r="N413" s="37"/>
      <c r="O413" s="5"/>
      <c r="P413" s="5"/>
      <c r="Q413" s="37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37"/>
      <c r="I414" s="5"/>
      <c r="J414" s="5"/>
      <c r="K414" s="5"/>
      <c r="L414" s="5"/>
      <c r="M414" s="5"/>
      <c r="N414" s="37"/>
      <c r="O414" s="5"/>
      <c r="P414" s="5"/>
      <c r="Q414" s="37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37"/>
      <c r="I415" s="5"/>
      <c r="J415" s="5"/>
      <c r="K415" s="5"/>
      <c r="L415" s="5"/>
      <c r="M415" s="5"/>
      <c r="N415" s="37"/>
      <c r="O415" s="5"/>
      <c r="P415" s="5"/>
      <c r="Q415" s="37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37"/>
      <c r="I416" s="5"/>
      <c r="J416" s="5"/>
      <c r="K416" s="5"/>
      <c r="L416" s="5"/>
      <c r="M416" s="5"/>
      <c r="N416" s="37"/>
      <c r="O416" s="5"/>
      <c r="P416" s="5"/>
      <c r="Q416" s="37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37"/>
      <c r="I417" s="5"/>
      <c r="J417" s="5"/>
      <c r="K417" s="5"/>
      <c r="L417" s="5"/>
      <c r="M417" s="5"/>
      <c r="N417" s="37"/>
      <c r="O417" s="5"/>
      <c r="P417" s="5"/>
      <c r="Q417" s="37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37"/>
      <c r="I418" s="5"/>
      <c r="J418" s="5"/>
      <c r="K418" s="5"/>
      <c r="L418" s="5"/>
      <c r="M418" s="5"/>
      <c r="N418" s="37"/>
      <c r="O418" s="5"/>
      <c r="P418" s="5"/>
      <c r="Q418" s="37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37"/>
      <c r="I419" s="5"/>
      <c r="J419" s="5"/>
      <c r="K419" s="5"/>
      <c r="L419" s="5"/>
      <c r="M419" s="5"/>
      <c r="N419" s="37"/>
      <c r="O419" s="5"/>
      <c r="P419" s="5"/>
      <c r="Q419" s="37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37"/>
      <c r="I420" s="5"/>
      <c r="J420" s="5"/>
      <c r="K420" s="5"/>
      <c r="L420" s="5"/>
      <c r="M420" s="5"/>
      <c r="N420" s="37"/>
      <c r="O420" s="5"/>
      <c r="P420" s="5"/>
      <c r="Q420" s="37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37"/>
      <c r="I421" s="5"/>
      <c r="J421" s="5"/>
      <c r="K421" s="5"/>
      <c r="L421" s="5"/>
      <c r="M421" s="5"/>
      <c r="N421" s="37"/>
      <c r="O421" s="5"/>
      <c r="P421" s="5"/>
      <c r="Q421" s="37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37"/>
      <c r="I422" s="5"/>
      <c r="J422" s="5"/>
      <c r="K422" s="5"/>
      <c r="L422" s="5"/>
      <c r="M422" s="5"/>
      <c r="N422" s="37"/>
      <c r="O422" s="5"/>
      <c r="P422" s="5"/>
      <c r="Q422" s="37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37"/>
      <c r="I423" s="5"/>
      <c r="J423" s="5"/>
      <c r="K423" s="5"/>
      <c r="L423" s="5"/>
      <c r="M423" s="5"/>
      <c r="N423" s="37"/>
      <c r="O423" s="5"/>
      <c r="P423" s="5"/>
      <c r="Q423" s="37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37"/>
      <c r="I424" s="5"/>
      <c r="J424" s="5"/>
      <c r="K424" s="5"/>
      <c r="L424" s="5"/>
      <c r="M424" s="5"/>
      <c r="N424" s="37"/>
      <c r="O424" s="5"/>
      <c r="P424" s="5"/>
      <c r="Q424" s="37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37"/>
      <c r="I425" s="5"/>
      <c r="J425" s="5"/>
      <c r="K425" s="5"/>
      <c r="L425" s="5"/>
      <c r="M425" s="5"/>
      <c r="N425" s="37"/>
      <c r="O425" s="5"/>
      <c r="P425" s="5"/>
      <c r="Q425" s="37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37"/>
      <c r="I426" s="5"/>
      <c r="J426" s="5"/>
      <c r="K426" s="5"/>
      <c r="L426" s="5"/>
      <c r="M426" s="5"/>
      <c r="N426" s="37"/>
      <c r="O426" s="5"/>
      <c r="P426" s="5"/>
      <c r="Q426" s="37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37"/>
      <c r="I427" s="5"/>
      <c r="J427" s="5"/>
      <c r="K427" s="5"/>
      <c r="L427" s="5"/>
      <c r="M427" s="5"/>
      <c r="N427" s="37"/>
      <c r="O427" s="5"/>
      <c r="P427" s="5"/>
      <c r="Q427" s="37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37"/>
      <c r="I428" s="5"/>
      <c r="J428" s="5"/>
      <c r="K428" s="5"/>
      <c r="L428" s="5"/>
      <c r="M428" s="5"/>
      <c r="N428" s="37"/>
      <c r="O428" s="5"/>
      <c r="P428" s="5"/>
      <c r="Q428" s="37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37"/>
      <c r="I429" s="5"/>
      <c r="J429" s="5"/>
      <c r="K429" s="5"/>
      <c r="L429" s="5"/>
      <c r="M429" s="5"/>
      <c r="N429" s="37"/>
      <c r="O429" s="5"/>
      <c r="P429" s="5"/>
      <c r="Q429" s="37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37"/>
      <c r="I430" s="5"/>
      <c r="J430" s="5"/>
      <c r="K430" s="5"/>
      <c r="L430" s="5"/>
      <c r="M430" s="5"/>
      <c r="N430" s="37"/>
      <c r="O430" s="5"/>
      <c r="P430" s="5"/>
      <c r="Q430" s="37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37"/>
      <c r="I431" s="5"/>
      <c r="J431" s="5"/>
      <c r="K431" s="5"/>
      <c r="L431" s="5"/>
      <c r="M431" s="5"/>
      <c r="N431" s="37"/>
      <c r="O431" s="5"/>
      <c r="P431" s="5"/>
      <c r="Q431" s="37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37"/>
      <c r="I432" s="5"/>
      <c r="J432" s="5"/>
      <c r="K432" s="5"/>
      <c r="L432" s="5"/>
      <c r="M432" s="5"/>
      <c r="N432" s="37"/>
      <c r="O432" s="5"/>
      <c r="P432" s="5"/>
      <c r="Q432" s="37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37"/>
      <c r="I433" s="5"/>
      <c r="J433" s="5"/>
      <c r="K433" s="5"/>
      <c r="L433" s="5"/>
      <c r="M433" s="5"/>
      <c r="N433" s="37"/>
      <c r="O433" s="5"/>
      <c r="P433" s="5"/>
      <c r="Q433" s="37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37"/>
      <c r="I434" s="5"/>
      <c r="J434" s="5"/>
      <c r="K434" s="5"/>
      <c r="L434" s="5"/>
      <c r="M434" s="5"/>
      <c r="N434" s="37"/>
      <c r="O434" s="5"/>
      <c r="P434" s="5"/>
      <c r="Q434" s="37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37"/>
      <c r="I435" s="5"/>
      <c r="J435" s="5"/>
      <c r="K435" s="5"/>
      <c r="L435" s="5"/>
      <c r="M435" s="5"/>
      <c r="N435" s="37"/>
      <c r="O435" s="5"/>
      <c r="P435" s="5"/>
      <c r="Q435" s="37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37"/>
      <c r="I436" s="5"/>
      <c r="J436" s="5"/>
      <c r="K436" s="5"/>
      <c r="L436" s="5"/>
      <c r="M436" s="5"/>
      <c r="N436" s="37"/>
      <c r="O436" s="5"/>
      <c r="P436" s="5"/>
      <c r="Q436" s="37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37"/>
      <c r="I437" s="5"/>
      <c r="J437" s="5"/>
      <c r="K437" s="5"/>
      <c r="L437" s="5"/>
      <c r="M437" s="5"/>
      <c r="N437" s="37"/>
      <c r="O437" s="5"/>
      <c r="P437" s="5"/>
      <c r="Q437" s="37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37"/>
      <c r="I438" s="5"/>
      <c r="J438" s="5"/>
      <c r="K438" s="5"/>
      <c r="L438" s="5"/>
      <c r="M438" s="5"/>
      <c r="N438" s="37"/>
      <c r="O438" s="5"/>
      <c r="P438" s="5"/>
      <c r="Q438" s="37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37"/>
      <c r="I439" s="5"/>
      <c r="J439" s="5"/>
      <c r="K439" s="5"/>
      <c r="L439" s="5"/>
      <c r="M439" s="5"/>
      <c r="N439" s="37"/>
      <c r="O439" s="5"/>
      <c r="P439" s="5"/>
      <c r="Q439" s="37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37"/>
      <c r="I440" s="5"/>
      <c r="J440" s="5"/>
      <c r="K440" s="5"/>
      <c r="L440" s="5"/>
      <c r="M440" s="5"/>
      <c r="N440" s="37"/>
      <c r="O440" s="5"/>
      <c r="P440" s="5"/>
      <c r="Q440" s="37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37"/>
      <c r="I441" s="5"/>
      <c r="J441" s="5"/>
      <c r="K441" s="5"/>
      <c r="L441" s="5"/>
      <c r="M441" s="5"/>
      <c r="N441" s="37"/>
      <c r="O441" s="5"/>
      <c r="P441" s="5"/>
      <c r="Q441" s="37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37"/>
      <c r="I442" s="5"/>
      <c r="J442" s="5"/>
      <c r="K442" s="5"/>
      <c r="L442" s="5"/>
      <c r="M442" s="5"/>
      <c r="N442" s="37"/>
      <c r="O442" s="5"/>
      <c r="P442" s="5"/>
      <c r="Q442" s="37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37"/>
      <c r="I443" s="5"/>
      <c r="J443" s="5"/>
      <c r="K443" s="5"/>
      <c r="L443" s="5"/>
      <c r="M443" s="5"/>
      <c r="N443" s="37"/>
      <c r="O443" s="5"/>
      <c r="P443" s="5"/>
      <c r="Q443" s="37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37"/>
      <c r="I444" s="5"/>
      <c r="J444" s="5"/>
      <c r="K444" s="5"/>
      <c r="L444" s="5"/>
      <c r="M444" s="5"/>
      <c r="N444" s="37"/>
      <c r="O444" s="5"/>
      <c r="P444" s="5"/>
      <c r="Q444" s="37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37"/>
      <c r="I445" s="5"/>
      <c r="J445" s="5"/>
      <c r="K445" s="5"/>
      <c r="L445" s="5"/>
      <c r="M445" s="5"/>
      <c r="N445" s="37"/>
      <c r="O445" s="5"/>
      <c r="P445" s="5"/>
      <c r="Q445" s="37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37"/>
      <c r="I446" s="5"/>
      <c r="J446" s="5"/>
      <c r="K446" s="5"/>
      <c r="L446" s="5"/>
      <c r="M446" s="5"/>
      <c r="N446" s="37"/>
      <c r="O446" s="5"/>
      <c r="P446" s="5"/>
      <c r="Q446" s="37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37"/>
      <c r="I447" s="5"/>
      <c r="J447" s="5"/>
      <c r="K447" s="5"/>
      <c r="L447" s="5"/>
      <c r="M447" s="5"/>
      <c r="N447" s="37"/>
      <c r="O447" s="5"/>
      <c r="P447" s="5"/>
      <c r="Q447" s="37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37"/>
      <c r="I448" s="5"/>
      <c r="J448" s="5"/>
      <c r="K448" s="5"/>
      <c r="L448" s="5"/>
      <c r="M448" s="5"/>
      <c r="N448" s="37"/>
      <c r="O448" s="5"/>
      <c r="P448" s="5"/>
      <c r="Q448" s="37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37"/>
      <c r="I449" s="5"/>
      <c r="J449" s="5"/>
      <c r="K449" s="5"/>
      <c r="L449" s="5"/>
      <c r="M449" s="5"/>
      <c r="N449" s="37"/>
      <c r="O449" s="5"/>
      <c r="P449" s="5"/>
      <c r="Q449" s="37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37"/>
      <c r="I450" s="5"/>
      <c r="J450" s="5"/>
      <c r="K450" s="5"/>
      <c r="L450" s="5"/>
      <c r="M450" s="5"/>
      <c r="N450" s="37"/>
      <c r="O450" s="5"/>
      <c r="P450" s="5"/>
      <c r="Q450" s="37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37"/>
      <c r="I451" s="5"/>
      <c r="J451" s="5"/>
      <c r="K451" s="5"/>
      <c r="L451" s="5"/>
      <c r="M451" s="5"/>
      <c r="N451" s="37"/>
      <c r="O451" s="5"/>
      <c r="P451" s="5"/>
      <c r="Q451" s="37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37"/>
      <c r="I452" s="5"/>
      <c r="J452" s="5"/>
      <c r="K452" s="5"/>
      <c r="L452" s="5"/>
      <c r="M452" s="5"/>
      <c r="N452" s="37"/>
      <c r="O452" s="5"/>
      <c r="P452" s="5"/>
      <c r="Q452" s="37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37"/>
      <c r="I453" s="5"/>
      <c r="J453" s="5"/>
      <c r="K453" s="5"/>
      <c r="L453" s="5"/>
      <c r="M453" s="5"/>
      <c r="N453" s="37"/>
      <c r="O453" s="5"/>
      <c r="P453" s="5"/>
      <c r="Q453" s="37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37"/>
      <c r="I454" s="5"/>
      <c r="J454" s="5"/>
      <c r="K454" s="5"/>
      <c r="L454" s="5"/>
      <c r="M454" s="5"/>
      <c r="N454" s="37"/>
      <c r="O454" s="5"/>
      <c r="P454" s="5"/>
      <c r="Q454" s="37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37"/>
      <c r="I455" s="5"/>
      <c r="J455" s="5"/>
      <c r="K455" s="5"/>
      <c r="L455" s="5"/>
      <c r="M455" s="5"/>
      <c r="N455" s="37"/>
      <c r="O455" s="5"/>
      <c r="P455" s="5"/>
      <c r="Q455" s="37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37"/>
      <c r="I456" s="5"/>
      <c r="J456" s="5"/>
      <c r="K456" s="5"/>
      <c r="L456" s="5"/>
      <c r="M456" s="5"/>
      <c r="N456" s="37"/>
      <c r="O456" s="5"/>
      <c r="P456" s="5"/>
      <c r="Q456" s="37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37"/>
      <c r="I457" s="5"/>
      <c r="J457" s="5"/>
      <c r="K457" s="5"/>
      <c r="L457" s="5"/>
      <c r="M457" s="5"/>
      <c r="N457" s="37"/>
      <c r="O457" s="5"/>
      <c r="P457" s="5"/>
      <c r="Q457" s="37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37"/>
      <c r="I458" s="5"/>
      <c r="J458" s="5"/>
      <c r="K458" s="5"/>
      <c r="L458" s="5"/>
      <c r="M458" s="5"/>
      <c r="N458" s="37"/>
      <c r="O458" s="5"/>
      <c r="P458" s="5"/>
      <c r="Q458" s="37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37"/>
      <c r="I459" s="5"/>
      <c r="J459" s="5"/>
      <c r="K459" s="5"/>
      <c r="L459" s="5"/>
      <c r="M459" s="5"/>
      <c r="N459" s="37"/>
      <c r="O459" s="5"/>
      <c r="P459" s="5"/>
      <c r="Q459" s="37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37"/>
      <c r="I460" s="5"/>
      <c r="J460" s="5"/>
      <c r="K460" s="5"/>
      <c r="L460" s="5"/>
      <c r="M460" s="5"/>
      <c r="N460" s="37"/>
      <c r="O460" s="5"/>
      <c r="P460" s="5"/>
      <c r="Q460" s="37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37"/>
      <c r="I461" s="5"/>
      <c r="J461" s="5"/>
      <c r="K461" s="5"/>
      <c r="L461" s="5"/>
      <c r="M461" s="5"/>
      <c r="N461" s="37"/>
      <c r="O461" s="5"/>
      <c r="P461" s="5"/>
      <c r="Q461" s="37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37"/>
      <c r="I462" s="5"/>
      <c r="J462" s="5"/>
      <c r="K462" s="5"/>
      <c r="L462" s="5"/>
      <c r="M462" s="5"/>
      <c r="N462" s="37"/>
      <c r="O462" s="5"/>
      <c r="P462" s="5"/>
      <c r="Q462" s="37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37"/>
      <c r="I463" s="5"/>
      <c r="J463" s="5"/>
      <c r="K463" s="5"/>
      <c r="L463" s="5"/>
      <c r="M463" s="5"/>
      <c r="N463" s="37"/>
      <c r="O463" s="5"/>
      <c r="P463" s="5"/>
      <c r="Q463" s="37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37"/>
      <c r="I464" s="5"/>
      <c r="J464" s="5"/>
      <c r="K464" s="5"/>
      <c r="L464" s="5"/>
      <c r="M464" s="5"/>
      <c r="N464" s="37"/>
      <c r="O464" s="5"/>
      <c r="P464" s="5"/>
      <c r="Q464" s="37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37"/>
      <c r="I465" s="5"/>
      <c r="J465" s="5"/>
      <c r="K465" s="5"/>
      <c r="L465" s="5"/>
      <c r="M465" s="5"/>
      <c r="N465" s="37"/>
      <c r="O465" s="5"/>
      <c r="P465" s="5"/>
      <c r="Q465" s="37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37"/>
      <c r="I466" s="5"/>
      <c r="J466" s="5"/>
      <c r="K466" s="5"/>
      <c r="L466" s="5"/>
      <c r="M466" s="5"/>
      <c r="N466" s="37"/>
      <c r="O466" s="5"/>
      <c r="P466" s="5"/>
      <c r="Q466" s="37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37"/>
      <c r="I467" s="5"/>
      <c r="J467" s="5"/>
      <c r="K467" s="5"/>
      <c r="L467" s="5"/>
      <c r="M467" s="5"/>
      <c r="N467" s="37"/>
      <c r="O467" s="5"/>
      <c r="P467" s="5"/>
      <c r="Q467" s="37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37"/>
      <c r="I468" s="5"/>
      <c r="J468" s="5"/>
      <c r="K468" s="5"/>
      <c r="L468" s="5"/>
      <c r="M468" s="5"/>
      <c r="N468" s="37"/>
      <c r="O468" s="5"/>
      <c r="P468" s="5"/>
      <c r="Q468" s="37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37"/>
      <c r="I469" s="5"/>
      <c r="J469" s="5"/>
      <c r="K469" s="5"/>
      <c r="L469" s="5"/>
      <c r="M469" s="5"/>
      <c r="N469" s="37"/>
      <c r="O469" s="5"/>
      <c r="P469" s="5"/>
      <c r="Q469" s="37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37"/>
      <c r="I470" s="5"/>
      <c r="J470" s="5"/>
      <c r="K470" s="5"/>
      <c r="L470" s="5"/>
      <c r="M470" s="5"/>
      <c r="N470" s="37"/>
      <c r="O470" s="5"/>
      <c r="P470" s="5"/>
      <c r="Q470" s="37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37"/>
      <c r="I471" s="5"/>
      <c r="J471" s="5"/>
      <c r="K471" s="5"/>
      <c r="L471" s="5"/>
      <c r="M471" s="5"/>
      <c r="N471" s="37"/>
      <c r="O471" s="5"/>
      <c r="P471" s="5"/>
      <c r="Q471" s="37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37"/>
      <c r="I472" s="5"/>
      <c r="J472" s="5"/>
      <c r="K472" s="5"/>
      <c r="L472" s="5"/>
      <c r="M472" s="5"/>
      <c r="N472" s="37"/>
      <c r="O472" s="5"/>
      <c r="P472" s="5"/>
      <c r="Q472" s="37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37"/>
      <c r="I473" s="5"/>
      <c r="J473" s="5"/>
      <c r="K473" s="5"/>
      <c r="L473" s="5"/>
      <c r="M473" s="5"/>
      <c r="N473" s="37"/>
      <c r="O473" s="5"/>
      <c r="P473" s="5"/>
      <c r="Q473" s="37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37"/>
      <c r="I474" s="5"/>
      <c r="J474" s="5"/>
      <c r="K474" s="5"/>
      <c r="L474" s="5"/>
      <c r="M474" s="5"/>
      <c r="N474" s="37"/>
      <c r="O474" s="5"/>
      <c r="P474" s="5"/>
      <c r="Q474" s="37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37"/>
      <c r="I475" s="5"/>
      <c r="J475" s="5"/>
      <c r="K475" s="5"/>
      <c r="L475" s="5"/>
      <c r="M475" s="5"/>
      <c r="N475" s="37"/>
      <c r="O475" s="5"/>
      <c r="P475" s="5"/>
      <c r="Q475" s="37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37"/>
      <c r="I476" s="5"/>
      <c r="J476" s="5"/>
      <c r="K476" s="5"/>
      <c r="L476" s="5"/>
      <c r="M476" s="5"/>
      <c r="N476" s="37"/>
      <c r="O476" s="5"/>
      <c r="P476" s="5"/>
      <c r="Q476" s="37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37"/>
      <c r="I477" s="5"/>
      <c r="J477" s="5"/>
      <c r="K477" s="5"/>
      <c r="L477" s="5"/>
      <c r="M477" s="5"/>
      <c r="N477" s="37"/>
      <c r="O477" s="5"/>
      <c r="P477" s="5"/>
      <c r="Q477" s="37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37"/>
      <c r="I478" s="5"/>
      <c r="J478" s="5"/>
      <c r="K478" s="5"/>
      <c r="L478" s="5"/>
      <c r="M478" s="5"/>
      <c r="N478" s="37"/>
      <c r="O478" s="5"/>
      <c r="P478" s="5"/>
      <c r="Q478" s="37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37"/>
      <c r="I479" s="5"/>
      <c r="J479" s="5"/>
      <c r="K479" s="5"/>
      <c r="L479" s="5"/>
      <c r="M479" s="5"/>
      <c r="N479" s="37"/>
      <c r="O479" s="5"/>
      <c r="P479" s="5"/>
      <c r="Q479" s="37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37"/>
      <c r="I480" s="5"/>
      <c r="J480" s="5"/>
      <c r="K480" s="5"/>
      <c r="L480" s="5"/>
      <c r="M480" s="5"/>
      <c r="N480" s="37"/>
      <c r="O480" s="5"/>
      <c r="P480" s="5"/>
      <c r="Q480" s="37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37"/>
      <c r="I481" s="5"/>
      <c r="J481" s="5"/>
      <c r="K481" s="5"/>
      <c r="L481" s="5"/>
      <c r="M481" s="5"/>
      <c r="N481" s="37"/>
      <c r="O481" s="5"/>
      <c r="P481" s="5"/>
      <c r="Q481" s="37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37"/>
      <c r="I482" s="5"/>
      <c r="J482" s="5"/>
      <c r="K482" s="5"/>
      <c r="L482" s="5"/>
      <c r="M482" s="5"/>
      <c r="N482" s="37"/>
      <c r="O482" s="5"/>
      <c r="P482" s="5"/>
      <c r="Q482" s="37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37"/>
      <c r="I483" s="5"/>
      <c r="J483" s="5"/>
      <c r="K483" s="5"/>
      <c r="L483" s="5"/>
      <c r="M483" s="5"/>
      <c r="N483" s="37"/>
      <c r="O483" s="5"/>
      <c r="P483" s="5"/>
      <c r="Q483" s="37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37"/>
      <c r="I484" s="5"/>
      <c r="J484" s="5"/>
      <c r="K484" s="5"/>
      <c r="L484" s="5"/>
      <c r="M484" s="5"/>
      <c r="N484" s="37"/>
      <c r="O484" s="5"/>
      <c r="P484" s="5"/>
      <c r="Q484" s="37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37"/>
      <c r="I485" s="5"/>
      <c r="J485" s="5"/>
      <c r="K485" s="5"/>
      <c r="L485" s="5"/>
      <c r="M485" s="5"/>
      <c r="N485" s="37"/>
      <c r="O485" s="5"/>
      <c r="P485" s="5"/>
      <c r="Q485" s="37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37"/>
      <c r="I486" s="5"/>
      <c r="J486" s="5"/>
      <c r="K486" s="5"/>
      <c r="L486" s="5"/>
      <c r="M486" s="5"/>
      <c r="N486" s="37"/>
      <c r="O486" s="5"/>
      <c r="P486" s="5"/>
      <c r="Q486" s="37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37"/>
      <c r="I487" s="5"/>
      <c r="J487" s="5"/>
      <c r="K487" s="5"/>
      <c r="L487" s="5"/>
      <c r="M487" s="5"/>
      <c r="N487" s="37"/>
      <c r="O487" s="5"/>
      <c r="P487" s="5"/>
      <c r="Q487" s="37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37"/>
      <c r="I488" s="5"/>
      <c r="J488" s="5"/>
      <c r="K488" s="5"/>
      <c r="L488" s="5"/>
      <c r="M488" s="5"/>
      <c r="N488" s="37"/>
      <c r="O488" s="5"/>
      <c r="P488" s="5"/>
      <c r="Q488" s="37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37"/>
      <c r="I489" s="5"/>
      <c r="J489" s="5"/>
      <c r="K489" s="5"/>
      <c r="L489" s="5"/>
      <c r="M489" s="5"/>
      <c r="N489" s="37"/>
      <c r="O489" s="5"/>
      <c r="P489" s="5"/>
      <c r="Q489" s="37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37"/>
      <c r="I490" s="5"/>
      <c r="J490" s="5"/>
      <c r="K490" s="5"/>
      <c r="L490" s="5"/>
      <c r="M490" s="5"/>
      <c r="N490" s="37"/>
      <c r="O490" s="5"/>
      <c r="P490" s="5"/>
      <c r="Q490" s="37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37"/>
      <c r="I491" s="5"/>
      <c r="J491" s="5"/>
      <c r="K491" s="5"/>
      <c r="L491" s="5"/>
      <c r="M491" s="5"/>
      <c r="N491" s="37"/>
      <c r="O491" s="5"/>
      <c r="P491" s="5"/>
      <c r="Q491" s="37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37"/>
      <c r="I492" s="5"/>
      <c r="J492" s="5"/>
      <c r="K492" s="5"/>
      <c r="L492" s="5"/>
      <c r="M492" s="5"/>
      <c r="N492" s="37"/>
      <c r="O492" s="5"/>
      <c r="P492" s="5"/>
      <c r="Q492" s="37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37"/>
      <c r="I493" s="5"/>
      <c r="J493" s="5"/>
      <c r="K493" s="5"/>
      <c r="L493" s="5"/>
      <c r="M493" s="5"/>
      <c r="N493" s="37"/>
      <c r="O493" s="5"/>
      <c r="P493" s="5"/>
      <c r="Q493" s="37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37"/>
      <c r="I494" s="5"/>
      <c r="J494" s="5"/>
      <c r="K494" s="5"/>
      <c r="L494" s="5"/>
      <c r="M494" s="5"/>
      <c r="N494" s="37"/>
      <c r="O494" s="5"/>
      <c r="P494" s="5"/>
      <c r="Q494" s="37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37"/>
      <c r="I495" s="5"/>
      <c r="J495" s="5"/>
      <c r="K495" s="5"/>
      <c r="L495" s="5"/>
      <c r="M495" s="5"/>
      <c r="N495" s="37"/>
      <c r="O495" s="5"/>
      <c r="P495" s="5"/>
      <c r="Q495" s="37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37"/>
      <c r="I496" s="5"/>
      <c r="J496" s="5"/>
      <c r="K496" s="5"/>
      <c r="L496" s="5"/>
      <c r="M496" s="5"/>
      <c r="N496" s="37"/>
      <c r="O496" s="5"/>
      <c r="P496" s="5"/>
      <c r="Q496" s="37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37"/>
      <c r="I497" s="5"/>
      <c r="J497" s="5"/>
      <c r="K497" s="5"/>
      <c r="L497" s="5"/>
      <c r="M497" s="5"/>
      <c r="N497" s="37"/>
      <c r="O497" s="5"/>
      <c r="P497" s="5"/>
      <c r="Q497" s="37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37"/>
      <c r="I498" s="5"/>
      <c r="J498" s="5"/>
      <c r="K498" s="5"/>
      <c r="L498" s="5"/>
      <c r="M498" s="5"/>
      <c r="N498" s="37"/>
      <c r="O498" s="5"/>
      <c r="P498" s="5"/>
      <c r="Q498" s="37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37"/>
      <c r="I499" s="5"/>
      <c r="J499" s="5"/>
      <c r="K499" s="5"/>
      <c r="L499" s="5"/>
      <c r="M499" s="5"/>
      <c r="N499" s="37"/>
      <c r="O499" s="5"/>
      <c r="P499" s="5"/>
      <c r="Q499" s="37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37"/>
      <c r="I500" s="5"/>
      <c r="J500" s="5"/>
      <c r="K500" s="5"/>
      <c r="L500" s="5"/>
      <c r="M500" s="5"/>
      <c r="N500" s="37"/>
      <c r="O500" s="5"/>
      <c r="P500" s="5"/>
      <c r="Q500" s="37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37"/>
      <c r="I501" s="5"/>
      <c r="J501" s="5"/>
      <c r="K501" s="5"/>
      <c r="L501" s="5"/>
      <c r="M501" s="5"/>
      <c r="N501" s="37"/>
      <c r="O501" s="5"/>
      <c r="P501" s="5"/>
      <c r="Q501" s="37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37"/>
      <c r="I502" s="5"/>
      <c r="J502" s="5"/>
      <c r="K502" s="5"/>
      <c r="L502" s="5"/>
      <c r="M502" s="5"/>
      <c r="N502" s="37"/>
      <c r="O502" s="5"/>
      <c r="P502" s="5"/>
      <c r="Q502" s="37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37"/>
      <c r="I503" s="5"/>
      <c r="J503" s="5"/>
      <c r="K503" s="5"/>
      <c r="L503" s="5"/>
      <c r="M503" s="5"/>
      <c r="N503" s="37"/>
      <c r="O503" s="5"/>
      <c r="P503" s="5"/>
      <c r="Q503" s="37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37"/>
      <c r="I504" s="5"/>
      <c r="J504" s="5"/>
      <c r="K504" s="5"/>
      <c r="L504" s="5"/>
      <c r="M504" s="5"/>
      <c r="N504" s="37"/>
      <c r="O504" s="5"/>
      <c r="P504" s="5"/>
      <c r="Q504" s="37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37"/>
      <c r="I505" s="5"/>
      <c r="J505" s="5"/>
      <c r="K505" s="5"/>
      <c r="L505" s="5"/>
      <c r="M505" s="5"/>
      <c r="N505" s="37"/>
      <c r="O505" s="5"/>
      <c r="P505" s="5"/>
      <c r="Q505" s="37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37"/>
      <c r="I506" s="5"/>
      <c r="J506" s="5"/>
      <c r="K506" s="5"/>
      <c r="L506" s="5"/>
      <c r="M506" s="5"/>
      <c r="N506" s="37"/>
      <c r="O506" s="5"/>
      <c r="P506" s="5"/>
      <c r="Q506" s="37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37"/>
      <c r="I507" s="5"/>
      <c r="J507" s="5"/>
      <c r="K507" s="5"/>
      <c r="L507" s="5"/>
      <c r="M507" s="5"/>
      <c r="N507" s="37"/>
      <c r="O507" s="5"/>
      <c r="P507" s="5"/>
      <c r="Q507" s="37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37"/>
      <c r="I508" s="5"/>
      <c r="J508" s="5"/>
      <c r="K508" s="5"/>
      <c r="L508" s="5"/>
      <c r="M508" s="5"/>
      <c r="N508" s="37"/>
      <c r="O508" s="5"/>
      <c r="P508" s="5"/>
      <c r="Q508" s="37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37"/>
      <c r="I509" s="5"/>
      <c r="J509" s="5"/>
      <c r="K509" s="5"/>
      <c r="L509" s="5"/>
      <c r="M509" s="5"/>
      <c r="N509" s="37"/>
      <c r="O509" s="5"/>
      <c r="P509" s="5"/>
      <c r="Q509" s="37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37"/>
      <c r="I510" s="5"/>
      <c r="J510" s="5"/>
      <c r="K510" s="5"/>
      <c r="L510" s="5"/>
      <c r="M510" s="5"/>
      <c r="N510" s="37"/>
      <c r="O510" s="5"/>
      <c r="P510" s="5"/>
      <c r="Q510" s="37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37"/>
      <c r="I511" s="5"/>
      <c r="J511" s="5"/>
      <c r="K511" s="5"/>
      <c r="L511" s="5"/>
      <c r="M511" s="5"/>
      <c r="N511" s="37"/>
      <c r="O511" s="5"/>
      <c r="P511" s="5"/>
      <c r="Q511" s="37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37"/>
      <c r="I512" s="5"/>
      <c r="J512" s="5"/>
      <c r="K512" s="5"/>
      <c r="L512" s="5"/>
      <c r="M512" s="5"/>
      <c r="N512" s="37"/>
      <c r="O512" s="5"/>
      <c r="P512" s="5"/>
      <c r="Q512" s="37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37"/>
      <c r="I513" s="5"/>
      <c r="J513" s="5"/>
      <c r="K513" s="5"/>
      <c r="L513" s="5"/>
      <c r="M513" s="5"/>
      <c r="N513" s="37"/>
      <c r="O513" s="5"/>
      <c r="P513" s="5"/>
      <c r="Q513" s="37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37"/>
      <c r="I514" s="5"/>
      <c r="J514" s="5"/>
      <c r="K514" s="5"/>
      <c r="L514" s="5"/>
      <c r="M514" s="5"/>
      <c r="N514" s="37"/>
      <c r="O514" s="5"/>
      <c r="P514" s="5"/>
      <c r="Q514" s="37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37"/>
      <c r="I515" s="5"/>
      <c r="J515" s="5"/>
      <c r="K515" s="5"/>
      <c r="L515" s="5"/>
      <c r="M515" s="5"/>
      <c r="N515" s="37"/>
      <c r="O515" s="5"/>
      <c r="P515" s="5"/>
      <c r="Q515" s="37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37"/>
      <c r="I516" s="5"/>
      <c r="J516" s="5"/>
      <c r="K516" s="5"/>
      <c r="L516" s="5"/>
      <c r="M516" s="5"/>
      <c r="N516" s="37"/>
      <c r="O516" s="5"/>
      <c r="P516" s="5"/>
      <c r="Q516" s="37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37"/>
      <c r="I517" s="5"/>
      <c r="J517" s="5"/>
      <c r="K517" s="5"/>
      <c r="L517" s="5"/>
      <c r="M517" s="5"/>
      <c r="N517" s="37"/>
      <c r="O517" s="5"/>
      <c r="P517" s="5"/>
      <c r="Q517" s="37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37"/>
      <c r="I518" s="5"/>
      <c r="J518" s="5"/>
      <c r="K518" s="5"/>
      <c r="L518" s="5"/>
      <c r="M518" s="5"/>
      <c r="N518" s="37"/>
      <c r="O518" s="5"/>
      <c r="P518" s="5"/>
      <c r="Q518" s="37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37"/>
      <c r="I519" s="5"/>
      <c r="J519" s="5"/>
      <c r="K519" s="5"/>
      <c r="L519" s="5"/>
      <c r="M519" s="5"/>
      <c r="N519" s="37"/>
      <c r="O519" s="5"/>
      <c r="P519" s="5"/>
      <c r="Q519" s="37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37"/>
      <c r="I520" s="5"/>
      <c r="J520" s="5"/>
      <c r="K520" s="5"/>
      <c r="L520" s="5"/>
      <c r="M520" s="5"/>
      <c r="N520" s="37"/>
      <c r="O520" s="5"/>
      <c r="P520" s="5"/>
      <c r="Q520" s="37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37"/>
      <c r="I521" s="5"/>
      <c r="J521" s="5"/>
      <c r="K521" s="5"/>
      <c r="L521" s="5"/>
      <c r="M521" s="5"/>
      <c r="N521" s="37"/>
      <c r="O521" s="5"/>
      <c r="P521" s="5"/>
      <c r="Q521" s="37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37"/>
      <c r="I522" s="5"/>
      <c r="J522" s="5"/>
      <c r="K522" s="5"/>
      <c r="L522" s="5"/>
      <c r="M522" s="5"/>
      <c r="N522" s="37"/>
      <c r="O522" s="5"/>
      <c r="P522" s="5"/>
      <c r="Q522" s="37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37"/>
      <c r="I523" s="5"/>
      <c r="J523" s="5"/>
      <c r="K523" s="5"/>
      <c r="L523" s="5"/>
      <c r="M523" s="5"/>
      <c r="N523" s="37"/>
      <c r="O523" s="5"/>
      <c r="P523" s="5"/>
      <c r="Q523" s="37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37"/>
      <c r="I524" s="5"/>
      <c r="J524" s="5"/>
      <c r="K524" s="5"/>
      <c r="L524" s="5"/>
      <c r="M524" s="5"/>
      <c r="N524" s="37"/>
      <c r="O524" s="5"/>
      <c r="P524" s="5"/>
      <c r="Q524" s="37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37"/>
      <c r="I525" s="5"/>
      <c r="J525" s="5"/>
      <c r="K525" s="5"/>
      <c r="L525" s="5"/>
      <c r="M525" s="5"/>
      <c r="N525" s="37"/>
      <c r="O525" s="5"/>
      <c r="P525" s="5"/>
      <c r="Q525" s="37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37"/>
      <c r="I526" s="5"/>
      <c r="J526" s="5"/>
      <c r="K526" s="5"/>
      <c r="L526" s="5"/>
      <c r="M526" s="5"/>
      <c r="N526" s="37"/>
      <c r="O526" s="5"/>
      <c r="P526" s="5"/>
      <c r="Q526" s="37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37"/>
      <c r="I527" s="5"/>
      <c r="J527" s="5"/>
      <c r="K527" s="5"/>
      <c r="L527" s="5"/>
      <c r="M527" s="5"/>
      <c r="N527" s="37"/>
      <c r="O527" s="5"/>
      <c r="P527" s="5"/>
      <c r="Q527" s="37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37"/>
      <c r="I528" s="5"/>
      <c r="J528" s="5"/>
      <c r="K528" s="5"/>
      <c r="L528" s="5"/>
      <c r="M528" s="5"/>
      <c r="N528" s="37"/>
      <c r="O528" s="5"/>
      <c r="P528" s="5"/>
      <c r="Q528" s="37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37"/>
      <c r="I529" s="5"/>
      <c r="J529" s="5"/>
      <c r="K529" s="5"/>
      <c r="L529" s="5"/>
      <c r="M529" s="5"/>
      <c r="N529" s="37"/>
      <c r="O529" s="5"/>
      <c r="P529" s="5"/>
      <c r="Q529" s="37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37"/>
      <c r="I530" s="5"/>
      <c r="J530" s="5"/>
      <c r="K530" s="5"/>
      <c r="L530" s="5"/>
      <c r="M530" s="5"/>
      <c r="N530" s="37"/>
      <c r="O530" s="5"/>
      <c r="P530" s="5"/>
      <c r="Q530" s="37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37"/>
      <c r="I531" s="5"/>
      <c r="J531" s="5"/>
      <c r="K531" s="5"/>
      <c r="L531" s="5"/>
      <c r="M531" s="5"/>
      <c r="N531" s="37"/>
      <c r="O531" s="5"/>
      <c r="P531" s="5"/>
      <c r="Q531" s="37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37"/>
      <c r="I532" s="5"/>
      <c r="J532" s="5"/>
      <c r="K532" s="5"/>
      <c r="L532" s="5"/>
      <c r="M532" s="5"/>
      <c r="N532" s="37"/>
      <c r="O532" s="5"/>
      <c r="P532" s="5"/>
      <c r="Q532" s="37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37"/>
      <c r="I533" s="5"/>
      <c r="J533" s="5"/>
      <c r="K533" s="5"/>
      <c r="L533" s="5"/>
      <c r="M533" s="5"/>
      <c r="N533" s="37"/>
      <c r="O533" s="5"/>
      <c r="P533" s="5"/>
      <c r="Q533" s="37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37"/>
      <c r="I534" s="5"/>
      <c r="J534" s="5"/>
      <c r="K534" s="5"/>
      <c r="L534" s="5"/>
      <c r="M534" s="5"/>
      <c r="N534" s="37"/>
      <c r="O534" s="5"/>
      <c r="P534" s="5"/>
      <c r="Q534" s="37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37"/>
      <c r="I535" s="5"/>
      <c r="J535" s="5"/>
      <c r="K535" s="5"/>
      <c r="L535" s="5"/>
      <c r="M535" s="5"/>
      <c r="N535" s="37"/>
      <c r="O535" s="5"/>
      <c r="P535" s="5"/>
      <c r="Q535" s="37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37"/>
      <c r="I536" s="5"/>
      <c r="J536" s="5"/>
      <c r="K536" s="5"/>
      <c r="L536" s="5"/>
      <c r="M536" s="5"/>
      <c r="N536" s="37"/>
      <c r="O536" s="5"/>
      <c r="P536" s="5"/>
      <c r="Q536" s="37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37"/>
      <c r="I537" s="5"/>
      <c r="J537" s="5"/>
      <c r="K537" s="5"/>
      <c r="L537" s="5"/>
      <c r="M537" s="5"/>
      <c r="N537" s="37"/>
      <c r="O537" s="5"/>
      <c r="P537" s="5"/>
      <c r="Q537" s="37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37"/>
      <c r="I538" s="5"/>
      <c r="J538" s="5"/>
      <c r="K538" s="5"/>
      <c r="L538" s="5"/>
      <c r="M538" s="5"/>
      <c r="N538" s="37"/>
      <c r="O538" s="5"/>
      <c r="P538" s="5"/>
      <c r="Q538" s="37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37"/>
      <c r="I539" s="5"/>
      <c r="J539" s="5"/>
      <c r="K539" s="5"/>
      <c r="L539" s="5"/>
      <c r="M539" s="5"/>
      <c r="N539" s="37"/>
      <c r="O539" s="5"/>
      <c r="P539" s="5"/>
      <c r="Q539" s="37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37"/>
      <c r="I540" s="5"/>
      <c r="J540" s="5"/>
      <c r="K540" s="5"/>
      <c r="L540" s="5"/>
      <c r="M540" s="5"/>
      <c r="N540" s="37"/>
      <c r="O540" s="5"/>
      <c r="P540" s="5"/>
      <c r="Q540" s="37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37"/>
      <c r="I541" s="5"/>
      <c r="J541" s="5"/>
      <c r="K541" s="5"/>
      <c r="L541" s="5"/>
      <c r="M541" s="5"/>
      <c r="N541" s="37"/>
      <c r="O541" s="5"/>
      <c r="P541" s="5"/>
      <c r="Q541" s="37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37"/>
      <c r="I542" s="5"/>
      <c r="J542" s="5"/>
      <c r="K542" s="5"/>
      <c r="L542" s="5"/>
      <c r="M542" s="5"/>
      <c r="N542" s="37"/>
      <c r="O542" s="5"/>
      <c r="P542" s="5"/>
      <c r="Q542" s="37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37"/>
      <c r="I543" s="5"/>
      <c r="J543" s="5"/>
      <c r="K543" s="5"/>
      <c r="L543" s="5"/>
      <c r="M543" s="5"/>
      <c r="N543" s="37"/>
      <c r="O543" s="5"/>
      <c r="P543" s="5"/>
      <c r="Q543" s="37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37"/>
      <c r="I544" s="5"/>
      <c r="J544" s="5"/>
      <c r="K544" s="5"/>
      <c r="L544" s="5"/>
      <c r="M544" s="5"/>
      <c r="N544" s="37"/>
      <c r="O544" s="5"/>
      <c r="P544" s="5"/>
      <c r="Q544" s="37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37"/>
      <c r="I545" s="5"/>
      <c r="J545" s="5"/>
      <c r="K545" s="5"/>
      <c r="L545" s="5"/>
      <c r="M545" s="5"/>
      <c r="N545" s="37"/>
      <c r="O545" s="5"/>
      <c r="P545" s="5"/>
      <c r="Q545" s="37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37"/>
      <c r="I546" s="5"/>
      <c r="J546" s="5"/>
      <c r="K546" s="5"/>
      <c r="L546" s="5"/>
      <c r="M546" s="5"/>
      <c r="N546" s="37"/>
      <c r="O546" s="5"/>
      <c r="P546" s="5"/>
      <c r="Q546" s="37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37"/>
      <c r="I547" s="5"/>
      <c r="J547" s="5"/>
      <c r="K547" s="5"/>
      <c r="L547" s="5"/>
      <c r="M547" s="5"/>
      <c r="N547" s="37"/>
      <c r="O547" s="5"/>
      <c r="P547" s="5"/>
      <c r="Q547" s="37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37"/>
      <c r="I548" s="5"/>
      <c r="J548" s="5"/>
      <c r="K548" s="5"/>
      <c r="L548" s="5"/>
      <c r="M548" s="5"/>
      <c r="N548" s="37"/>
      <c r="O548" s="5"/>
      <c r="P548" s="5"/>
      <c r="Q548" s="37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37"/>
      <c r="I549" s="5"/>
      <c r="J549" s="5"/>
      <c r="K549" s="5"/>
      <c r="L549" s="5"/>
      <c r="M549" s="5"/>
      <c r="N549" s="37"/>
      <c r="O549" s="5"/>
      <c r="P549" s="5"/>
      <c r="Q549" s="37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37"/>
      <c r="I550" s="5"/>
      <c r="J550" s="5"/>
      <c r="K550" s="5"/>
      <c r="L550" s="5"/>
      <c r="M550" s="5"/>
      <c r="N550" s="37"/>
      <c r="O550" s="5"/>
      <c r="P550" s="5"/>
      <c r="Q550" s="37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37"/>
      <c r="I551" s="5"/>
      <c r="J551" s="5"/>
      <c r="K551" s="5"/>
      <c r="L551" s="5"/>
      <c r="M551" s="5"/>
      <c r="N551" s="37"/>
      <c r="O551" s="5"/>
      <c r="P551" s="5"/>
      <c r="Q551" s="37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37"/>
      <c r="I552" s="5"/>
      <c r="J552" s="5"/>
      <c r="K552" s="5"/>
      <c r="L552" s="5"/>
      <c r="M552" s="5"/>
      <c r="N552" s="37"/>
      <c r="O552" s="5"/>
      <c r="P552" s="5"/>
      <c r="Q552" s="37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37"/>
      <c r="I553" s="5"/>
      <c r="J553" s="5"/>
      <c r="K553" s="5"/>
      <c r="L553" s="5"/>
      <c r="M553" s="5"/>
      <c r="N553" s="37"/>
      <c r="O553" s="5"/>
      <c r="P553" s="5"/>
      <c r="Q553" s="37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37"/>
      <c r="I554" s="5"/>
      <c r="J554" s="5"/>
      <c r="K554" s="5"/>
      <c r="L554" s="5"/>
      <c r="M554" s="5"/>
      <c r="N554" s="37"/>
      <c r="O554" s="5"/>
      <c r="P554" s="5"/>
      <c r="Q554" s="37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37"/>
      <c r="I555" s="5"/>
      <c r="J555" s="5"/>
      <c r="K555" s="5"/>
      <c r="L555" s="5"/>
      <c r="M555" s="5"/>
      <c r="N555" s="37"/>
      <c r="O555" s="5"/>
      <c r="P555" s="5"/>
      <c r="Q555" s="37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37"/>
      <c r="I556" s="5"/>
      <c r="J556" s="5"/>
      <c r="K556" s="5"/>
      <c r="L556" s="5"/>
      <c r="M556" s="5"/>
      <c r="N556" s="37"/>
      <c r="O556" s="5"/>
      <c r="P556" s="5"/>
      <c r="Q556" s="37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37"/>
      <c r="I557" s="5"/>
      <c r="J557" s="5"/>
      <c r="K557" s="5"/>
      <c r="L557" s="5"/>
      <c r="M557" s="5"/>
      <c r="N557" s="37"/>
      <c r="O557" s="5"/>
      <c r="P557" s="5"/>
      <c r="Q557" s="37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37"/>
      <c r="I558" s="5"/>
      <c r="J558" s="5"/>
      <c r="K558" s="5"/>
      <c r="L558" s="5"/>
      <c r="M558" s="5"/>
      <c r="N558" s="37"/>
      <c r="O558" s="5"/>
      <c r="P558" s="5"/>
      <c r="Q558" s="37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37"/>
      <c r="I559" s="5"/>
      <c r="J559" s="5"/>
      <c r="K559" s="5"/>
      <c r="L559" s="5"/>
      <c r="M559" s="5"/>
      <c r="N559" s="37"/>
      <c r="O559" s="5"/>
      <c r="P559" s="5"/>
      <c r="Q559" s="37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37"/>
      <c r="I560" s="5"/>
      <c r="J560" s="5"/>
      <c r="K560" s="5"/>
      <c r="L560" s="5"/>
      <c r="M560" s="5"/>
      <c r="N560" s="37"/>
      <c r="O560" s="5"/>
      <c r="P560" s="5"/>
      <c r="Q560" s="37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37"/>
      <c r="I561" s="5"/>
      <c r="J561" s="5"/>
      <c r="K561" s="5"/>
      <c r="L561" s="5"/>
      <c r="M561" s="5"/>
      <c r="N561" s="37"/>
      <c r="O561" s="5"/>
      <c r="P561" s="5"/>
      <c r="Q561" s="37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37"/>
      <c r="I562" s="5"/>
      <c r="J562" s="5"/>
      <c r="K562" s="5"/>
      <c r="L562" s="5"/>
      <c r="M562" s="5"/>
      <c r="N562" s="37"/>
      <c r="O562" s="5"/>
      <c r="P562" s="5"/>
      <c r="Q562" s="37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37"/>
      <c r="I563" s="5"/>
      <c r="J563" s="5"/>
      <c r="K563" s="5"/>
      <c r="L563" s="5"/>
      <c r="M563" s="5"/>
      <c r="N563" s="37"/>
      <c r="O563" s="5"/>
      <c r="P563" s="5"/>
      <c r="Q563" s="37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37"/>
      <c r="I564" s="5"/>
      <c r="J564" s="5"/>
      <c r="K564" s="5"/>
      <c r="L564" s="5"/>
      <c r="M564" s="5"/>
      <c r="N564" s="37"/>
      <c r="O564" s="5"/>
      <c r="P564" s="5"/>
      <c r="Q564" s="37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37"/>
      <c r="I565" s="5"/>
      <c r="J565" s="5"/>
      <c r="K565" s="5"/>
      <c r="L565" s="5"/>
      <c r="M565" s="5"/>
      <c r="N565" s="37"/>
      <c r="O565" s="5"/>
      <c r="P565" s="5"/>
      <c r="Q565" s="37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37"/>
      <c r="I566" s="5"/>
      <c r="J566" s="5"/>
      <c r="K566" s="5"/>
      <c r="L566" s="5"/>
      <c r="M566" s="5"/>
      <c r="N566" s="37"/>
      <c r="O566" s="5"/>
      <c r="P566" s="5"/>
      <c r="Q566" s="37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37"/>
      <c r="I567" s="5"/>
      <c r="J567" s="5"/>
      <c r="K567" s="5"/>
      <c r="L567" s="5"/>
      <c r="M567" s="5"/>
      <c r="N567" s="37"/>
      <c r="O567" s="5"/>
      <c r="P567" s="5"/>
      <c r="Q567" s="37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37"/>
      <c r="I568" s="5"/>
      <c r="J568" s="5"/>
      <c r="K568" s="5"/>
      <c r="L568" s="5"/>
      <c r="M568" s="5"/>
      <c r="N568" s="37"/>
      <c r="O568" s="5"/>
      <c r="P568" s="5"/>
      <c r="Q568" s="37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37"/>
      <c r="I569" s="5"/>
      <c r="J569" s="5"/>
      <c r="K569" s="5"/>
      <c r="L569" s="5"/>
      <c r="M569" s="5"/>
      <c r="N569" s="37"/>
      <c r="O569" s="5"/>
      <c r="P569" s="5"/>
      <c r="Q569" s="37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37"/>
      <c r="I570" s="5"/>
      <c r="J570" s="5"/>
      <c r="K570" s="5"/>
      <c r="L570" s="5"/>
      <c r="M570" s="5"/>
      <c r="N570" s="37"/>
      <c r="O570" s="5"/>
      <c r="P570" s="5"/>
      <c r="Q570" s="37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37"/>
      <c r="I571" s="5"/>
      <c r="J571" s="5"/>
      <c r="K571" s="5"/>
      <c r="L571" s="5"/>
      <c r="M571" s="5"/>
      <c r="N571" s="37"/>
      <c r="O571" s="5"/>
      <c r="P571" s="5"/>
      <c r="Q571" s="37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37"/>
      <c r="I572" s="5"/>
      <c r="J572" s="5"/>
      <c r="K572" s="5"/>
      <c r="L572" s="5"/>
      <c r="M572" s="5"/>
      <c r="N572" s="37"/>
      <c r="O572" s="5"/>
      <c r="P572" s="5"/>
      <c r="Q572" s="37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37"/>
      <c r="I573" s="5"/>
      <c r="J573" s="5"/>
      <c r="K573" s="5"/>
      <c r="L573" s="5"/>
      <c r="M573" s="5"/>
      <c r="N573" s="37"/>
      <c r="O573" s="5"/>
      <c r="P573" s="5"/>
      <c r="Q573" s="37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37"/>
      <c r="I574" s="5"/>
      <c r="J574" s="5"/>
      <c r="K574" s="5"/>
      <c r="L574" s="5"/>
      <c r="M574" s="5"/>
      <c r="N574" s="37"/>
      <c r="O574" s="5"/>
      <c r="P574" s="5"/>
      <c r="Q574" s="37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37"/>
      <c r="I575" s="5"/>
      <c r="J575" s="5"/>
      <c r="K575" s="5"/>
      <c r="L575" s="5"/>
      <c r="M575" s="5"/>
      <c r="N575" s="37"/>
      <c r="O575" s="5"/>
      <c r="P575" s="5"/>
      <c r="Q575" s="37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37"/>
      <c r="I576" s="5"/>
      <c r="J576" s="5"/>
      <c r="K576" s="5"/>
      <c r="L576" s="5"/>
      <c r="M576" s="5"/>
      <c r="N576" s="37"/>
      <c r="O576" s="5"/>
      <c r="P576" s="5"/>
      <c r="Q576" s="37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37"/>
      <c r="I577" s="5"/>
      <c r="J577" s="5"/>
      <c r="K577" s="5"/>
      <c r="L577" s="5"/>
      <c r="M577" s="5"/>
      <c r="N577" s="37"/>
      <c r="O577" s="5"/>
      <c r="P577" s="5"/>
      <c r="Q577" s="37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37"/>
      <c r="I578" s="5"/>
      <c r="J578" s="5"/>
      <c r="K578" s="5"/>
      <c r="L578" s="5"/>
      <c r="M578" s="5"/>
      <c r="N578" s="37"/>
      <c r="O578" s="5"/>
      <c r="P578" s="5"/>
      <c r="Q578" s="37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37"/>
      <c r="I579" s="5"/>
      <c r="J579" s="5"/>
      <c r="K579" s="5"/>
      <c r="L579" s="5"/>
      <c r="M579" s="5"/>
      <c r="N579" s="37"/>
      <c r="O579" s="5"/>
      <c r="P579" s="5"/>
      <c r="Q579" s="37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37"/>
      <c r="I580" s="5"/>
      <c r="J580" s="5"/>
      <c r="K580" s="5"/>
      <c r="L580" s="5"/>
      <c r="M580" s="5"/>
      <c r="N580" s="37"/>
      <c r="O580" s="5"/>
      <c r="P580" s="5"/>
      <c r="Q580" s="37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37"/>
      <c r="I581" s="5"/>
      <c r="J581" s="5"/>
      <c r="K581" s="5"/>
      <c r="L581" s="5"/>
      <c r="M581" s="5"/>
      <c r="N581" s="37"/>
      <c r="O581" s="5"/>
      <c r="P581" s="5"/>
      <c r="Q581" s="37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37"/>
      <c r="I582" s="5"/>
      <c r="J582" s="5"/>
      <c r="K582" s="5"/>
      <c r="L582" s="5"/>
      <c r="M582" s="5"/>
      <c r="N582" s="37"/>
      <c r="O582" s="5"/>
      <c r="P582" s="5"/>
      <c r="Q582" s="37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37"/>
      <c r="I583" s="5"/>
      <c r="J583" s="5"/>
      <c r="K583" s="5"/>
      <c r="L583" s="5"/>
      <c r="M583" s="5"/>
      <c r="N583" s="37"/>
      <c r="O583" s="5"/>
      <c r="P583" s="5"/>
      <c r="Q583" s="37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37"/>
      <c r="I584" s="5"/>
      <c r="J584" s="5"/>
      <c r="K584" s="5"/>
      <c r="L584" s="5"/>
      <c r="M584" s="5"/>
      <c r="N584" s="37"/>
      <c r="O584" s="5"/>
      <c r="P584" s="5"/>
      <c r="Q584" s="37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37"/>
      <c r="I585" s="5"/>
      <c r="J585" s="5"/>
      <c r="K585" s="5"/>
      <c r="L585" s="5"/>
      <c r="M585" s="5"/>
      <c r="N585" s="37"/>
      <c r="O585" s="5"/>
      <c r="P585" s="5"/>
      <c r="Q585" s="37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37"/>
      <c r="I586" s="5"/>
      <c r="J586" s="5"/>
      <c r="K586" s="5"/>
      <c r="L586" s="5"/>
      <c r="M586" s="5"/>
      <c r="N586" s="37"/>
      <c r="O586" s="5"/>
      <c r="P586" s="5"/>
      <c r="Q586" s="37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37"/>
      <c r="I587" s="5"/>
      <c r="J587" s="5"/>
      <c r="K587" s="5"/>
      <c r="L587" s="5"/>
      <c r="M587" s="5"/>
      <c r="N587" s="37"/>
      <c r="O587" s="5"/>
      <c r="P587" s="5"/>
      <c r="Q587" s="37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37"/>
      <c r="I588" s="5"/>
      <c r="J588" s="5"/>
      <c r="K588" s="5"/>
      <c r="L588" s="5"/>
      <c r="M588" s="5"/>
      <c r="N588" s="37"/>
      <c r="O588" s="5"/>
      <c r="P588" s="5"/>
      <c r="Q588" s="37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37"/>
      <c r="I589" s="5"/>
      <c r="J589" s="5"/>
      <c r="K589" s="5"/>
      <c r="L589" s="5"/>
      <c r="M589" s="5"/>
      <c r="N589" s="37"/>
      <c r="O589" s="5"/>
      <c r="P589" s="5"/>
      <c r="Q589" s="37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37"/>
      <c r="I590" s="5"/>
      <c r="J590" s="5"/>
      <c r="K590" s="5"/>
      <c r="L590" s="5"/>
      <c r="M590" s="5"/>
      <c r="N590" s="37"/>
      <c r="O590" s="5"/>
      <c r="P590" s="5"/>
      <c r="Q590" s="37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37"/>
      <c r="I591" s="5"/>
      <c r="J591" s="5"/>
      <c r="K591" s="5"/>
      <c r="L591" s="5"/>
      <c r="M591" s="5"/>
      <c r="N591" s="37"/>
      <c r="O591" s="5"/>
      <c r="P591" s="5"/>
      <c r="Q591" s="37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37"/>
      <c r="I592" s="5"/>
      <c r="J592" s="5"/>
      <c r="K592" s="5"/>
      <c r="L592" s="5"/>
      <c r="M592" s="5"/>
      <c r="N592" s="37"/>
      <c r="O592" s="5"/>
      <c r="P592" s="5"/>
      <c r="Q592" s="37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37"/>
      <c r="I593" s="5"/>
      <c r="J593" s="5"/>
      <c r="K593" s="5"/>
      <c r="L593" s="5"/>
      <c r="M593" s="5"/>
      <c r="N593" s="37"/>
      <c r="O593" s="5"/>
      <c r="P593" s="5"/>
      <c r="Q593" s="37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37"/>
      <c r="I594" s="5"/>
      <c r="J594" s="5"/>
      <c r="K594" s="5"/>
      <c r="L594" s="5"/>
      <c r="M594" s="5"/>
      <c r="N594" s="37"/>
      <c r="O594" s="5"/>
      <c r="P594" s="5"/>
      <c r="Q594" s="37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37"/>
      <c r="I595" s="5"/>
      <c r="J595" s="5"/>
      <c r="K595" s="5"/>
      <c r="L595" s="5"/>
      <c r="M595" s="5"/>
      <c r="N595" s="37"/>
      <c r="O595" s="5"/>
      <c r="P595" s="5"/>
      <c r="Q595" s="37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37"/>
      <c r="I596" s="5"/>
      <c r="J596" s="5"/>
      <c r="K596" s="5"/>
      <c r="L596" s="5"/>
      <c r="M596" s="5"/>
      <c r="N596" s="37"/>
      <c r="O596" s="5"/>
      <c r="P596" s="5"/>
      <c r="Q596" s="37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37"/>
      <c r="I597" s="5"/>
      <c r="J597" s="5"/>
      <c r="K597" s="5"/>
      <c r="L597" s="5"/>
      <c r="M597" s="5"/>
      <c r="N597" s="37"/>
      <c r="O597" s="5"/>
      <c r="P597" s="5"/>
      <c r="Q597" s="37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37"/>
      <c r="I598" s="5"/>
      <c r="J598" s="5"/>
      <c r="K598" s="5"/>
      <c r="L598" s="5"/>
      <c r="M598" s="5"/>
      <c r="N598" s="37"/>
      <c r="O598" s="5"/>
      <c r="P598" s="5"/>
      <c r="Q598" s="37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37"/>
      <c r="I599" s="5"/>
      <c r="J599" s="5"/>
      <c r="K599" s="5"/>
      <c r="L599" s="5"/>
      <c r="M599" s="5"/>
      <c r="N599" s="37"/>
      <c r="O599" s="5"/>
      <c r="P599" s="5"/>
      <c r="Q599" s="37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37"/>
      <c r="I600" s="5"/>
      <c r="J600" s="5"/>
      <c r="K600" s="5"/>
      <c r="L600" s="5"/>
      <c r="M600" s="5"/>
      <c r="N600" s="37"/>
      <c r="O600" s="5"/>
      <c r="P600" s="5"/>
      <c r="Q600" s="37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37"/>
      <c r="I601" s="5"/>
      <c r="J601" s="5"/>
      <c r="K601" s="5"/>
      <c r="L601" s="5"/>
      <c r="M601" s="5"/>
      <c r="N601" s="37"/>
      <c r="O601" s="5"/>
      <c r="P601" s="5"/>
      <c r="Q601" s="37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37"/>
      <c r="I602" s="5"/>
      <c r="J602" s="5"/>
      <c r="K602" s="5"/>
      <c r="L602" s="5"/>
      <c r="M602" s="5"/>
      <c r="N602" s="37"/>
      <c r="O602" s="5"/>
      <c r="P602" s="5"/>
      <c r="Q602" s="37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37"/>
      <c r="I603" s="5"/>
      <c r="J603" s="5"/>
      <c r="K603" s="5"/>
      <c r="L603" s="5"/>
      <c r="M603" s="5"/>
      <c r="N603" s="37"/>
      <c r="O603" s="5"/>
      <c r="P603" s="5"/>
      <c r="Q603" s="37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37"/>
      <c r="I604" s="5"/>
      <c r="J604" s="5"/>
      <c r="K604" s="5"/>
      <c r="L604" s="5"/>
      <c r="M604" s="5"/>
      <c r="N604" s="37"/>
      <c r="O604" s="5"/>
      <c r="P604" s="5"/>
      <c r="Q604" s="37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37"/>
      <c r="I605" s="5"/>
      <c r="J605" s="5"/>
      <c r="K605" s="5"/>
      <c r="L605" s="5"/>
      <c r="M605" s="5"/>
      <c r="N605" s="37"/>
      <c r="O605" s="5"/>
      <c r="P605" s="5"/>
      <c r="Q605" s="37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37"/>
      <c r="I606" s="5"/>
      <c r="J606" s="5"/>
      <c r="K606" s="5"/>
      <c r="L606" s="5"/>
      <c r="M606" s="5"/>
      <c r="N606" s="37"/>
      <c r="O606" s="5"/>
      <c r="P606" s="5"/>
      <c r="Q606" s="37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37"/>
      <c r="I607" s="5"/>
      <c r="J607" s="5"/>
      <c r="K607" s="5"/>
      <c r="L607" s="5"/>
      <c r="M607" s="5"/>
      <c r="N607" s="37"/>
      <c r="O607" s="5"/>
      <c r="P607" s="5"/>
      <c r="Q607" s="37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37"/>
      <c r="I608" s="5"/>
      <c r="J608" s="5"/>
      <c r="K608" s="5"/>
      <c r="L608" s="5"/>
      <c r="M608" s="5"/>
      <c r="N608" s="37"/>
      <c r="O608" s="5"/>
      <c r="P608" s="5"/>
      <c r="Q608" s="37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37"/>
      <c r="I609" s="5"/>
      <c r="J609" s="5"/>
      <c r="K609" s="5"/>
      <c r="L609" s="5"/>
      <c r="M609" s="5"/>
      <c r="N609" s="37"/>
      <c r="O609" s="5"/>
      <c r="P609" s="5"/>
      <c r="Q609" s="37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37"/>
      <c r="I610" s="5"/>
      <c r="J610" s="5"/>
      <c r="K610" s="5"/>
      <c r="L610" s="5"/>
      <c r="M610" s="5"/>
      <c r="N610" s="37"/>
      <c r="O610" s="5"/>
      <c r="P610" s="5"/>
      <c r="Q610" s="37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37"/>
      <c r="I611" s="5"/>
      <c r="J611" s="5"/>
      <c r="K611" s="5"/>
      <c r="L611" s="5"/>
      <c r="M611" s="5"/>
      <c r="N611" s="37"/>
      <c r="O611" s="5"/>
      <c r="P611" s="5"/>
      <c r="Q611" s="37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37"/>
      <c r="I612" s="5"/>
      <c r="J612" s="5"/>
      <c r="K612" s="5"/>
      <c r="L612" s="5"/>
      <c r="M612" s="5"/>
      <c r="N612" s="37"/>
      <c r="O612" s="5"/>
      <c r="P612" s="5"/>
      <c r="Q612" s="37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37"/>
      <c r="I613" s="5"/>
      <c r="J613" s="5"/>
      <c r="K613" s="5"/>
      <c r="L613" s="5"/>
      <c r="M613" s="5"/>
      <c r="N613" s="37"/>
      <c r="O613" s="5"/>
      <c r="P613" s="5"/>
      <c r="Q613" s="37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37"/>
      <c r="I614" s="5"/>
      <c r="J614" s="5"/>
      <c r="K614" s="5"/>
      <c r="L614" s="5"/>
      <c r="M614" s="5"/>
      <c r="N614" s="37"/>
      <c r="O614" s="5"/>
      <c r="P614" s="5"/>
      <c r="Q614" s="37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37"/>
      <c r="I615" s="5"/>
      <c r="J615" s="5"/>
      <c r="K615" s="5"/>
      <c r="L615" s="5"/>
      <c r="M615" s="5"/>
      <c r="N615" s="37"/>
      <c r="O615" s="5"/>
      <c r="P615" s="5"/>
      <c r="Q615" s="37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37"/>
      <c r="I616" s="5"/>
      <c r="J616" s="5"/>
      <c r="K616" s="5"/>
      <c r="L616" s="5"/>
      <c r="M616" s="5"/>
      <c r="N616" s="37"/>
      <c r="O616" s="5"/>
      <c r="P616" s="5"/>
      <c r="Q616" s="37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37"/>
      <c r="I617" s="5"/>
      <c r="J617" s="5"/>
      <c r="K617" s="5"/>
      <c r="L617" s="5"/>
      <c r="M617" s="5"/>
      <c r="N617" s="37"/>
      <c r="O617" s="5"/>
      <c r="P617" s="5"/>
      <c r="Q617" s="37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37"/>
      <c r="I618" s="5"/>
      <c r="J618" s="5"/>
      <c r="K618" s="5"/>
      <c r="L618" s="5"/>
      <c r="M618" s="5"/>
      <c r="N618" s="37"/>
      <c r="O618" s="5"/>
      <c r="P618" s="5"/>
      <c r="Q618" s="37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37"/>
      <c r="I619" s="5"/>
      <c r="J619" s="5"/>
      <c r="K619" s="5"/>
      <c r="L619" s="5"/>
      <c r="M619" s="5"/>
      <c r="N619" s="37"/>
      <c r="O619" s="5"/>
      <c r="P619" s="5"/>
      <c r="Q619" s="37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37"/>
      <c r="I620" s="5"/>
      <c r="J620" s="5"/>
      <c r="K620" s="5"/>
      <c r="L620" s="5"/>
      <c r="M620" s="5"/>
      <c r="N620" s="37"/>
      <c r="O620" s="5"/>
      <c r="P620" s="5"/>
      <c r="Q620" s="37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37"/>
      <c r="I621" s="5"/>
      <c r="J621" s="5"/>
      <c r="K621" s="5"/>
      <c r="L621" s="5"/>
      <c r="M621" s="5"/>
      <c r="N621" s="37"/>
      <c r="O621" s="5"/>
      <c r="P621" s="5"/>
      <c r="Q621" s="37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37"/>
      <c r="I622" s="5"/>
      <c r="J622" s="5"/>
      <c r="K622" s="5"/>
      <c r="L622" s="5"/>
      <c r="M622" s="5"/>
      <c r="N622" s="37"/>
      <c r="O622" s="5"/>
      <c r="P622" s="5"/>
      <c r="Q622" s="37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37"/>
      <c r="I623" s="5"/>
      <c r="J623" s="5"/>
      <c r="K623" s="5"/>
      <c r="L623" s="5"/>
      <c r="M623" s="5"/>
      <c r="N623" s="37"/>
      <c r="O623" s="5"/>
      <c r="P623" s="5"/>
      <c r="Q623" s="37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37"/>
      <c r="I624" s="5"/>
      <c r="J624" s="5"/>
      <c r="K624" s="5"/>
      <c r="L624" s="5"/>
      <c r="M624" s="5"/>
      <c r="N624" s="37"/>
      <c r="O624" s="5"/>
      <c r="P624" s="5"/>
      <c r="Q624" s="37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37"/>
      <c r="I625" s="5"/>
      <c r="J625" s="5"/>
      <c r="K625" s="5"/>
      <c r="L625" s="5"/>
      <c r="M625" s="5"/>
      <c r="N625" s="37"/>
      <c r="O625" s="5"/>
      <c r="P625" s="5"/>
      <c r="Q625" s="37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37"/>
      <c r="I626" s="5"/>
      <c r="J626" s="5"/>
      <c r="K626" s="5"/>
      <c r="L626" s="5"/>
      <c r="M626" s="5"/>
      <c r="N626" s="37"/>
      <c r="O626" s="5"/>
      <c r="P626" s="5"/>
      <c r="Q626" s="37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37"/>
      <c r="I627" s="5"/>
      <c r="J627" s="5"/>
      <c r="K627" s="5"/>
      <c r="L627" s="5"/>
      <c r="M627" s="5"/>
      <c r="N627" s="37"/>
      <c r="O627" s="5"/>
      <c r="P627" s="5"/>
      <c r="Q627" s="37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37"/>
      <c r="I628" s="5"/>
      <c r="J628" s="5"/>
      <c r="K628" s="5"/>
      <c r="L628" s="5"/>
      <c r="M628" s="5"/>
      <c r="N628" s="37"/>
      <c r="O628" s="5"/>
      <c r="P628" s="5"/>
      <c r="Q628" s="37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37"/>
      <c r="I629" s="5"/>
      <c r="J629" s="5"/>
      <c r="K629" s="5"/>
      <c r="L629" s="5"/>
      <c r="M629" s="5"/>
      <c r="N629" s="37"/>
      <c r="O629" s="5"/>
      <c r="P629" s="5"/>
      <c r="Q629" s="37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37"/>
      <c r="I630" s="5"/>
      <c r="J630" s="5"/>
      <c r="K630" s="5"/>
      <c r="L630" s="5"/>
      <c r="M630" s="5"/>
      <c r="N630" s="37"/>
      <c r="O630" s="5"/>
      <c r="P630" s="5"/>
      <c r="Q630" s="37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37"/>
      <c r="I631" s="5"/>
      <c r="J631" s="5"/>
      <c r="K631" s="5"/>
      <c r="L631" s="5"/>
      <c r="M631" s="5"/>
      <c r="N631" s="37"/>
      <c r="O631" s="5"/>
      <c r="P631" s="5"/>
      <c r="Q631" s="37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37"/>
      <c r="I632" s="5"/>
      <c r="J632" s="5"/>
      <c r="K632" s="5"/>
      <c r="L632" s="5"/>
      <c r="M632" s="5"/>
      <c r="N632" s="37"/>
      <c r="O632" s="5"/>
      <c r="P632" s="5"/>
      <c r="Q632" s="37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37"/>
      <c r="I633" s="5"/>
      <c r="J633" s="5"/>
      <c r="K633" s="5"/>
      <c r="L633" s="5"/>
      <c r="M633" s="5"/>
      <c r="N633" s="37"/>
      <c r="O633" s="5"/>
      <c r="P633" s="5"/>
      <c r="Q633" s="37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37"/>
      <c r="I634" s="5"/>
      <c r="J634" s="5"/>
      <c r="K634" s="5"/>
      <c r="L634" s="5"/>
      <c r="M634" s="5"/>
      <c r="N634" s="37"/>
      <c r="O634" s="5"/>
      <c r="P634" s="5"/>
      <c r="Q634" s="37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37"/>
      <c r="I635" s="5"/>
      <c r="J635" s="5"/>
      <c r="K635" s="5"/>
      <c r="L635" s="5"/>
      <c r="M635" s="5"/>
      <c r="N635" s="37"/>
      <c r="O635" s="5"/>
      <c r="P635" s="5"/>
      <c r="Q635" s="37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37"/>
      <c r="I636" s="5"/>
      <c r="J636" s="5"/>
      <c r="K636" s="5"/>
      <c r="L636" s="5"/>
      <c r="M636" s="5"/>
      <c r="N636" s="37"/>
      <c r="O636" s="5"/>
      <c r="P636" s="5"/>
      <c r="Q636" s="37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37"/>
      <c r="I637" s="5"/>
      <c r="J637" s="5"/>
      <c r="K637" s="5"/>
      <c r="L637" s="5"/>
      <c r="M637" s="5"/>
      <c r="N637" s="37"/>
      <c r="O637" s="5"/>
      <c r="P637" s="5"/>
      <c r="Q637" s="37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37"/>
      <c r="I638" s="5"/>
      <c r="J638" s="5"/>
      <c r="K638" s="5"/>
      <c r="L638" s="5"/>
      <c r="M638" s="5"/>
      <c r="N638" s="37"/>
      <c r="O638" s="5"/>
      <c r="P638" s="5"/>
      <c r="Q638" s="37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37"/>
      <c r="I639" s="5"/>
      <c r="J639" s="5"/>
      <c r="K639" s="5"/>
      <c r="L639" s="5"/>
      <c r="M639" s="5"/>
      <c r="N639" s="37"/>
      <c r="O639" s="5"/>
      <c r="P639" s="5"/>
      <c r="Q639" s="37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37"/>
      <c r="I640" s="5"/>
      <c r="J640" s="5"/>
      <c r="K640" s="5"/>
      <c r="L640" s="5"/>
      <c r="M640" s="5"/>
      <c r="N640" s="37"/>
      <c r="O640" s="5"/>
      <c r="P640" s="5"/>
      <c r="Q640" s="37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37"/>
      <c r="I641" s="5"/>
      <c r="J641" s="5"/>
      <c r="K641" s="5"/>
      <c r="L641" s="5"/>
      <c r="M641" s="5"/>
      <c r="N641" s="37"/>
      <c r="O641" s="5"/>
      <c r="P641" s="5"/>
      <c r="Q641" s="37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37"/>
      <c r="I642" s="5"/>
      <c r="J642" s="5"/>
      <c r="K642" s="5"/>
      <c r="L642" s="5"/>
      <c r="M642" s="5"/>
      <c r="N642" s="37"/>
      <c r="O642" s="5"/>
      <c r="P642" s="5"/>
      <c r="Q642" s="37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37"/>
      <c r="I643" s="5"/>
      <c r="J643" s="5"/>
      <c r="K643" s="5"/>
      <c r="L643" s="5"/>
      <c r="M643" s="5"/>
      <c r="N643" s="37"/>
      <c r="O643" s="5"/>
      <c r="P643" s="5"/>
      <c r="Q643" s="37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37"/>
      <c r="I644" s="5"/>
      <c r="J644" s="5"/>
      <c r="K644" s="5"/>
      <c r="L644" s="5"/>
      <c r="M644" s="5"/>
      <c r="N644" s="37"/>
      <c r="O644" s="5"/>
      <c r="P644" s="5"/>
      <c r="Q644" s="37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37"/>
      <c r="I645" s="5"/>
      <c r="J645" s="5"/>
      <c r="K645" s="5"/>
      <c r="L645" s="5"/>
      <c r="M645" s="5"/>
      <c r="N645" s="37"/>
      <c r="O645" s="5"/>
      <c r="P645" s="5"/>
      <c r="Q645" s="37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37"/>
      <c r="I646" s="5"/>
      <c r="J646" s="5"/>
      <c r="K646" s="5"/>
      <c r="L646" s="5"/>
      <c r="M646" s="5"/>
      <c r="N646" s="37"/>
      <c r="O646" s="5"/>
      <c r="P646" s="5"/>
      <c r="Q646" s="37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37"/>
      <c r="I647" s="5"/>
      <c r="J647" s="5"/>
      <c r="K647" s="5"/>
      <c r="L647" s="5"/>
      <c r="M647" s="5"/>
      <c r="N647" s="37"/>
      <c r="O647" s="5"/>
      <c r="P647" s="5"/>
      <c r="Q647" s="37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37"/>
      <c r="I648" s="5"/>
      <c r="J648" s="5"/>
      <c r="K648" s="5"/>
      <c r="L648" s="5"/>
      <c r="M648" s="5"/>
      <c r="N648" s="37"/>
      <c r="O648" s="5"/>
      <c r="P648" s="5"/>
      <c r="Q648" s="37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37"/>
      <c r="I649" s="5"/>
      <c r="J649" s="5"/>
      <c r="K649" s="5"/>
      <c r="L649" s="5"/>
      <c r="M649" s="5"/>
      <c r="N649" s="37"/>
      <c r="O649" s="5"/>
      <c r="P649" s="5"/>
      <c r="Q649" s="37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37"/>
      <c r="I650" s="5"/>
      <c r="J650" s="5"/>
      <c r="K650" s="5"/>
      <c r="L650" s="5"/>
      <c r="M650" s="5"/>
      <c r="N650" s="37"/>
      <c r="O650" s="5"/>
      <c r="P650" s="5"/>
      <c r="Q650" s="37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37"/>
      <c r="I651" s="5"/>
      <c r="J651" s="5"/>
      <c r="K651" s="5"/>
      <c r="L651" s="5"/>
      <c r="M651" s="5"/>
      <c r="N651" s="37"/>
      <c r="O651" s="5"/>
      <c r="P651" s="5"/>
      <c r="Q651" s="37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37"/>
      <c r="I652" s="5"/>
      <c r="J652" s="5"/>
      <c r="K652" s="5"/>
      <c r="L652" s="5"/>
      <c r="M652" s="5"/>
      <c r="N652" s="37"/>
      <c r="O652" s="5"/>
      <c r="P652" s="5"/>
      <c r="Q652" s="37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37"/>
      <c r="I653" s="5"/>
      <c r="J653" s="5"/>
      <c r="K653" s="5"/>
      <c r="L653" s="5"/>
      <c r="M653" s="5"/>
      <c r="N653" s="37"/>
      <c r="O653" s="5"/>
      <c r="P653" s="5"/>
      <c r="Q653" s="37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37"/>
      <c r="I654" s="5"/>
      <c r="J654" s="5"/>
      <c r="K654" s="5"/>
      <c r="L654" s="5"/>
      <c r="M654" s="5"/>
      <c r="N654" s="37"/>
      <c r="O654" s="5"/>
      <c r="P654" s="5"/>
      <c r="Q654" s="37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37"/>
      <c r="I655" s="5"/>
      <c r="J655" s="5"/>
      <c r="K655" s="5"/>
      <c r="L655" s="5"/>
      <c r="M655" s="5"/>
      <c r="N655" s="37"/>
      <c r="O655" s="5"/>
      <c r="P655" s="5"/>
      <c r="Q655" s="37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37"/>
      <c r="I656" s="5"/>
      <c r="J656" s="5"/>
      <c r="K656" s="5"/>
      <c r="L656" s="5"/>
      <c r="M656" s="5"/>
      <c r="N656" s="37"/>
      <c r="O656" s="5"/>
      <c r="P656" s="5"/>
      <c r="Q656" s="37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37"/>
      <c r="I657" s="5"/>
      <c r="J657" s="5"/>
      <c r="K657" s="5"/>
      <c r="L657" s="5"/>
      <c r="M657" s="5"/>
      <c r="N657" s="37"/>
      <c r="O657" s="5"/>
      <c r="P657" s="5"/>
      <c r="Q657" s="37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37"/>
      <c r="I658" s="5"/>
      <c r="J658" s="5"/>
      <c r="K658" s="5"/>
      <c r="L658" s="5"/>
      <c r="M658" s="5"/>
      <c r="N658" s="37"/>
      <c r="O658" s="5"/>
      <c r="P658" s="5"/>
      <c r="Q658" s="37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37"/>
      <c r="I659" s="5"/>
      <c r="J659" s="5"/>
      <c r="K659" s="5"/>
      <c r="L659" s="5"/>
      <c r="M659" s="5"/>
      <c r="N659" s="37"/>
      <c r="O659" s="5"/>
      <c r="P659" s="5"/>
      <c r="Q659" s="37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37"/>
      <c r="I660" s="5"/>
      <c r="J660" s="5"/>
      <c r="K660" s="5"/>
      <c r="L660" s="5"/>
      <c r="M660" s="5"/>
      <c r="N660" s="37"/>
      <c r="O660" s="5"/>
      <c r="P660" s="5"/>
      <c r="Q660" s="37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37"/>
      <c r="I661" s="5"/>
      <c r="J661" s="5"/>
      <c r="K661" s="5"/>
      <c r="L661" s="5"/>
      <c r="M661" s="5"/>
      <c r="N661" s="37"/>
      <c r="O661" s="5"/>
      <c r="P661" s="5"/>
      <c r="Q661" s="37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37"/>
      <c r="I662" s="5"/>
      <c r="J662" s="5"/>
      <c r="K662" s="5"/>
      <c r="L662" s="5"/>
      <c r="M662" s="5"/>
      <c r="N662" s="37"/>
      <c r="O662" s="5"/>
      <c r="P662" s="5"/>
      <c r="Q662" s="37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37"/>
      <c r="I663" s="5"/>
      <c r="J663" s="5"/>
      <c r="K663" s="5"/>
      <c r="L663" s="5"/>
      <c r="M663" s="5"/>
      <c r="N663" s="37"/>
      <c r="O663" s="5"/>
      <c r="P663" s="5"/>
      <c r="Q663" s="37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37"/>
      <c r="I664" s="5"/>
      <c r="J664" s="5"/>
      <c r="K664" s="5"/>
      <c r="L664" s="5"/>
      <c r="M664" s="5"/>
      <c r="N664" s="37"/>
      <c r="O664" s="5"/>
      <c r="P664" s="5"/>
      <c r="Q664" s="37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37"/>
      <c r="I665" s="5"/>
      <c r="J665" s="5"/>
      <c r="K665" s="5"/>
      <c r="L665" s="5"/>
      <c r="M665" s="5"/>
      <c r="N665" s="37"/>
      <c r="O665" s="5"/>
      <c r="P665" s="5"/>
      <c r="Q665" s="37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37"/>
      <c r="I666" s="5"/>
      <c r="J666" s="5"/>
      <c r="K666" s="5"/>
      <c r="L666" s="5"/>
      <c r="M666" s="5"/>
      <c r="N666" s="37"/>
      <c r="O666" s="5"/>
      <c r="P666" s="5"/>
      <c r="Q666" s="37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37"/>
      <c r="I667" s="5"/>
      <c r="J667" s="5"/>
      <c r="K667" s="5"/>
      <c r="L667" s="5"/>
      <c r="M667" s="5"/>
      <c r="N667" s="37"/>
      <c r="O667" s="5"/>
      <c r="P667" s="5"/>
      <c r="Q667" s="37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37"/>
      <c r="I668" s="5"/>
      <c r="J668" s="5"/>
      <c r="K668" s="5"/>
      <c r="L668" s="5"/>
      <c r="M668" s="5"/>
      <c r="N668" s="37"/>
      <c r="O668" s="5"/>
      <c r="P668" s="5"/>
      <c r="Q668" s="37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37"/>
      <c r="I669" s="5"/>
      <c r="J669" s="5"/>
      <c r="K669" s="5"/>
      <c r="L669" s="5"/>
      <c r="M669" s="5"/>
      <c r="N669" s="37"/>
      <c r="O669" s="5"/>
      <c r="P669" s="5"/>
      <c r="Q669" s="37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37"/>
      <c r="I670" s="5"/>
      <c r="J670" s="5"/>
      <c r="K670" s="5"/>
      <c r="L670" s="5"/>
      <c r="M670" s="5"/>
      <c r="N670" s="37"/>
      <c r="O670" s="5"/>
      <c r="P670" s="5"/>
      <c r="Q670" s="37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37"/>
      <c r="I671" s="5"/>
      <c r="J671" s="5"/>
      <c r="K671" s="5"/>
      <c r="L671" s="5"/>
      <c r="M671" s="5"/>
      <c r="N671" s="37"/>
      <c r="O671" s="5"/>
      <c r="P671" s="5"/>
      <c r="Q671" s="37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37"/>
      <c r="I672" s="5"/>
      <c r="J672" s="5"/>
      <c r="K672" s="5"/>
      <c r="L672" s="5"/>
      <c r="M672" s="5"/>
      <c r="N672" s="37"/>
      <c r="O672" s="5"/>
      <c r="P672" s="5"/>
      <c r="Q672" s="37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37"/>
      <c r="I673" s="5"/>
      <c r="J673" s="5"/>
      <c r="K673" s="5"/>
      <c r="L673" s="5"/>
      <c r="M673" s="5"/>
      <c r="N673" s="37"/>
      <c r="O673" s="5"/>
      <c r="P673" s="5"/>
      <c r="Q673" s="37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37"/>
      <c r="I674" s="5"/>
      <c r="J674" s="5"/>
      <c r="K674" s="5"/>
      <c r="L674" s="5"/>
      <c r="M674" s="5"/>
      <c r="N674" s="37"/>
      <c r="O674" s="5"/>
      <c r="P674" s="5"/>
      <c r="Q674" s="37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37"/>
      <c r="I675" s="5"/>
      <c r="J675" s="5"/>
      <c r="K675" s="5"/>
      <c r="L675" s="5"/>
      <c r="M675" s="5"/>
      <c r="N675" s="37"/>
      <c r="O675" s="5"/>
      <c r="P675" s="5"/>
      <c r="Q675" s="37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37"/>
      <c r="I676" s="5"/>
      <c r="J676" s="5"/>
      <c r="K676" s="5"/>
      <c r="L676" s="5"/>
      <c r="M676" s="5"/>
      <c r="N676" s="37"/>
      <c r="O676" s="5"/>
      <c r="P676" s="5"/>
      <c r="Q676" s="37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37"/>
      <c r="I677" s="5"/>
      <c r="J677" s="5"/>
      <c r="K677" s="5"/>
      <c r="L677" s="5"/>
      <c r="M677" s="5"/>
      <c r="N677" s="37"/>
      <c r="O677" s="5"/>
      <c r="P677" s="5"/>
      <c r="Q677" s="37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37"/>
      <c r="I678" s="5"/>
      <c r="J678" s="5"/>
      <c r="K678" s="5"/>
      <c r="L678" s="5"/>
      <c r="M678" s="5"/>
      <c r="N678" s="37"/>
      <c r="O678" s="5"/>
      <c r="P678" s="5"/>
      <c r="Q678" s="37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37"/>
      <c r="I679" s="5"/>
      <c r="J679" s="5"/>
      <c r="K679" s="5"/>
      <c r="L679" s="5"/>
      <c r="M679" s="5"/>
      <c r="N679" s="37"/>
      <c r="O679" s="5"/>
      <c r="P679" s="5"/>
      <c r="Q679" s="37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37"/>
      <c r="I680" s="5"/>
      <c r="J680" s="5"/>
      <c r="K680" s="5"/>
      <c r="L680" s="5"/>
      <c r="M680" s="5"/>
      <c r="N680" s="37"/>
      <c r="O680" s="5"/>
      <c r="P680" s="5"/>
      <c r="Q680" s="37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37"/>
      <c r="I681" s="5"/>
      <c r="J681" s="5"/>
      <c r="K681" s="5"/>
      <c r="L681" s="5"/>
      <c r="M681" s="5"/>
      <c r="N681" s="37"/>
      <c r="O681" s="5"/>
      <c r="P681" s="5"/>
      <c r="Q681" s="37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37"/>
      <c r="I682" s="5"/>
      <c r="J682" s="5"/>
      <c r="K682" s="5"/>
      <c r="L682" s="5"/>
      <c r="M682" s="5"/>
      <c r="N682" s="37"/>
      <c r="O682" s="5"/>
      <c r="P682" s="5"/>
      <c r="Q682" s="37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37"/>
      <c r="I683" s="5"/>
      <c r="J683" s="5"/>
      <c r="K683" s="5"/>
      <c r="L683" s="5"/>
      <c r="M683" s="5"/>
      <c r="N683" s="37"/>
      <c r="O683" s="5"/>
      <c r="P683" s="5"/>
      <c r="Q683" s="37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37"/>
      <c r="I684" s="5"/>
      <c r="J684" s="5"/>
      <c r="K684" s="5"/>
      <c r="L684" s="5"/>
      <c r="M684" s="5"/>
      <c r="N684" s="37"/>
      <c r="O684" s="5"/>
      <c r="P684" s="5"/>
      <c r="Q684" s="37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37"/>
      <c r="I685" s="5"/>
      <c r="J685" s="5"/>
      <c r="K685" s="5"/>
      <c r="L685" s="5"/>
      <c r="M685" s="5"/>
      <c r="N685" s="37"/>
      <c r="O685" s="5"/>
      <c r="P685" s="5"/>
      <c r="Q685" s="37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37"/>
      <c r="I686" s="5"/>
      <c r="J686" s="5"/>
      <c r="K686" s="5"/>
      <c r="L686" s="5"/>
      <c r="M686" s="5"/>
      <c r="N686" s="37"/>
      <c r="O686" s="5"/>
      <c r="P686" s="5"/>
      <c r="Q686" s="37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37"/>
      <c r="I687" s="5"/>
      <c r="J687" s="5"/>
      <c r="K687" s="5"/>
      <c r="L687" s="5"/>
      <c r="M687" s="5"/>
      <c r="N687" s="37"/>
      <c r="O687" s="5"/>
      <c r="P687" s="5"/>
      <c r="Q687" s="37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37"/>
      <c r="I688" s="5"/>
      <c r="J688" s="5"/>
      <c r="K688" s="5"/>
      <c r="L688" s="5"/>
      <c r="M688" s="5"/>
      <c r="N688" s="37"/>
      <c r="O688" s="5"/>
      <c r="P688" s="5"/>
      <c r="Q688" s="37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37"/>
      <c r="I689" s="5"/>
      <c r="J689" s="5"/>
      <c r="K689" s="5"/>
      <c r="L689" s="5"/>
      <c r="M689" s="5"/>
      <c r="N689" s="37"/>
      <c r="O689" s="5"/>
      <c r="P689" s="5"/>
      <c r="Q689" s="37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37"/>
      <c r="I690" s="5"/>
      <c r="J690" s="5"/>
      <c r="K690" s="5"/>
      <c r="L690" s="5"/>
      <c r="M690" s="5"/>
      <c r="N690" s="37"/>
      <c r="O690" s="5"/>
      <c r="P690" s="5"/>
      <c r="Q690" s="37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37"/>
      <c r="I691" s="5"/>
      <c r="J691" s="5"/>
      <c r="K691" s="5"/>
      <c r="L691" s="5"/>
      <c r="M691" s="5"/>
      <c r="N691" s="37"/>
      <c r="O691" s="5"/>
      <c r="P691" s="5"/>
      <c r="Q691" s="37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37"/>
      <c r="I692" s="5"/>
      <c r="J692" s="5"/>
      <c r="K692" s="5"/>
      <c r="L692" s="5"/>
      <c r="M692" s="5"/>
      <c r="N692" s="37"/>
      <c r="O692" s="5"/>
      <c r="P692" s="5"/>
      <c r="Q692" s="37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37"/>
      <c r="I693" s="5"/>
      <c r="J693" s="5"/>
      <c r="K693" s="5"/>
      <c r="L693" s="5"/>
      <c r="M693" s="5"/>
      <c r="N693" s="37"/>
      <c r="O693" s="5"/>
      <c r="P693" s="5"/>
      <c r="Q693" s="37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37"/>
      <c r="I694" s="5"/>
      <c r="J694" s="5"/>
      <c r="K694" s="5"/>
      <c r="L694" s="5"/>
      <c r="M694" s="5"/>
      <c r="N694" s="37"/>
      <c r="O694" s="5"/>
      <c r="P694" s="5"/>
      <c r="Q694" s="37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37"/>
      <c r="I695" s="5"/>
      <c r="J695" s="5"/>
      <c r="K695" s="5"/>
      <c r="L695" s="5"/>
      <c r="M695" s="5"/>
      <c r="N695" s="37"/>
      <c r="O695" s="5"/>
      <c r="P695" s="5"/>
      <c r="Q695" s="37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37"/>
      <c r="I696" s="5"/>
      <c r="J696" s="5"/>
      <c r="K696" s="5"/>
      <c r="L696" s="5"/>
      <c r="M696" s="5"/>
      <c r="N696" s="37"/>
      <c r="O696" s="5"/>
      <c r="P696" s="5"/>
      <c r="Q696" s="37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37"/>
      <c r="I697" s="5"/>
      <c r="J697" s="5"/>
      <c r="K697" s="5"/>
      <c r="L697" s="5"/>
      <c r="M697" s="5"/>
      <c r="N697" s="37"/>
      <c r="O697" s="5"/>
      <c r="P697" s="5"/>
      <c r="Q697" s="37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37"/>
      <c r="I698" s="5"/>
      <c r="J698" s="5"/>
      <c r="K698" s="5"/>
      <c r="L698" s="5"/>
      <c r="M698" s="5"/>
      <c r="N698" s="37"/>
      <c r="O698" s="5"/>
      <c r="P698" s="5"/>
      <c r="Q698" s="37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37"/>
      <c r="I699" s="5"/>
      <c r="J699" s="5"/>
      <c r="K699" s="5"/>
      <c r="L699" s="5"/>
      <c r="M699" s="5"/>
      <c r="N699" s="37"/>
      <c r="O699" s="5"/>
      <c r="P699" s="5"/>
      <c r="Q699" s="37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37"/>
      <c r="I700" s="5"/>
      <c r="J700" s="5"/>
      <c r="K700" s="5"/>
      <c r="L700" s="5"/>
      <c r="M700" s="5"/>
      <c r="N700" s="37"/>
      <c r="O700" s="5"/>
      <c r="P700" s="5"/>
      <c r="Q700" s="37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37"/>
      <c r="I701" s="5"/>
      <c r="J701" s="5"/>
      <c r="K701" s="5"/>
      <c r="L701" s="5"/>
      <c r="M701" s="5"/>
      <c r="N701" s="37"/>
      <c r="O701" s="5"/>
      <c r="P701" s="5"/>
      <c r="Q701" s="37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37"/>
      <c r="I702" s="5"/>
      <c r="J702" s="5"/>
      <c r="K702" s="5"/>
      <c r="L702" s="5"/>
      <c r="M702" s="5"/>
      <c r="N702" s="37"/>
      <c r="O702" s="5"/>
      <c r="P702" s="5"/>
      <c r="Q702" s="37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37"/>
      <c r="I703" s="5"/>
      <c r="J703" s="5"/>
      <c r="K703" s="5"/>
      <c r="L703" s="5"/>
      <c r="M703" s="5"/>
      <c r="N703" s="37"/>
      <c r="O703" s="5"/>
      <c r="P703" s="5"/>
      <c r="Q703" s="37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37"/>
      <c r="I704" s="5"/>
      <c r="J704" s="5"/>
      <c r="K704" s="5"/>
      <c r="L704" s="5"/>
      <c r="M704" s="5"/>
      <c r="N704" s="37"/>
      <c r="O704" s="5"/>
      <c r="P704" s="5"/>
      <c r="Q704" s="37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37"/>
      <c r="I705" s="5"/>
      <c r="J705" s="5"/>
      <c r="K705" s="5"/>
      <c r="L705" s="5"/>
      <c r="M705" s="5"/>
      <c r="N705" s="37"/>
      <c r="O705" s="5"/>
      <c r="P705" s="5"/>
      <c r="Q705" s="37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37"/>
      <c r="I706" s="5"/>
      <c r="J706" s="5"/>
      <c r="K706" s="5"/>
      <c r="L706" s="5"/>
      <c r="M706" s="5"/>
      <c r="N706" s="37"/>
      <c r="O706" s="5"/>
      <c r="P706" s="5"/>
      <c r="Q706" s="37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37"/>
      <c r="I707" s="5"/>
      <c r="J707" s="5"/>
      <c r="K707" s="5"/>
      <c r="L707" s="5"/>
      <c r="M707" s="5"/>
      <c r="N707" s="37"/>
      <c r="O707" s="5"/>
      <c r="P707" s="5"/>
      <c r="Q707" s="37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37"/>
      <c r="I708" s="5"/>
      <c r="J708" s="5"/>
      <c r="K708" s="5"/>
      <c r="L708" s="5"/>
      <c r="M708" s="5"/>
      <c r="N708" s="37"/>
      <c r="O708" s="5"/>
      <c r="P708" s="5"/>
      <c r="Q708" s="37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37"/>
      <c r="I709" s="5"/>
      <c r="J709" s="5"/>
      <c r="K709" s="5"/>
      <c r="L709" s="5"/>
      <c r="M709" s="5"/>
      <c r="N709" s="37"/>
      <c r="O709" s="5"/>
      <c r="P709" s="5"/>
      <c r="Q709" s="37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37"/>
      <c r="I710" s="5"/>
      <c r="J710" s="5"/>
      <c r="K710" s="5"/>
      <c r="L710" s="5"/>
      <c r="M710" s="5"/>
      <c r="N710" s="37"/>
      <c r="O710" s="5"/>
      <c r="P710" s="5"/>
      <c r="Q710" s="37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37"/>
      <c r="I711" s="5"/>
      <c r="J711" s="5"/>
      <c r="K711" s="5"/>
      <c r="L711" s="5"/>
      <c r="M711" s="5"/>
      <c r="N711" s="37"/>
      <c r="O711" s="5"/>
      <c r="P711" s="5"/>
      <c r="Q711" s="37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37"/>
      <c r="I712" s="5"/>
      <c r="J712" s="5"/>
      <c r="K712" s="5"/>
      <c r="L712" s="5"/>
      <c r="M712" s="5"/>
      <c r="N712" s="37"/>
      <c r="O712" s="5"/>
      <c r="P712" s="5"/>
      <c r="Q712" s="37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37"/>
      <c r="I713" s="5"/>
      <c r="J713" s="5"/>
      <c r="K713" s="5"/>
      <c r="L713" s="5"/>
      <c r="M713" s="5"/>
      <c r="N713" s="37"/>
      <c r="O713" s="5"/>
      <c r="P713" s="5"/>
      <c r="Q713" s="37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37"/>
      <c r="I714" s="5"/>
      <c r="J714" s="5"/>
      <c r="K714" s="5"/>
      <c r="L714" s="5"/>
      <c r="M714" s="5"/>
      <c r="N714" s="37"/>
      <c r="O714" s="5"/>
      <c r="P714" s="5"/>
      <c r="Q714" s="37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37"/>
      <c r="I715" s="5"/>
      <c r="J715" s="5"/>
      <c r="K715" s="5"/>
      <c r="L715" s="5"/>
      <c r="M715" s="5"/>
      <c r="N715" s="37"/>
      <c r="O715" s="5"/>
      <c r="P715" s="5"/>
      <c r="Q715" s="37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37"/>
      <c r="I716" s="5"/>
      <c r="J716" s="5"/>
      <c r="K716" s="5"/>
      <c r="L716" s="5"/>
      <c r="M716" s="5"/>
      <c r="N716" s="37"/>
      <c r="O716" s="5"/>
      <c r="P716" s="5"/>
      <c r="Q716" s="37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37"/>
      <c r="I717" s="5"/>
      <c r="J717" s="5"/>
      <c r="K717" s="5"/>
      <c r="L717" s="5"/>
      <c r="M717" s="5"/>
      <c r="N717" s="37"/>
      <c r="O717" s="5"/>
      <c r="P717" s="5"/>
      <c r="Q717" s="37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37"/>
      <c r="I718" s="5"/>
      <c r="J718" s="5"/>
      <c r="K718" s="5"/>
      <c r="L718" s="5"/>
      <c r="M718" s="5"/>
      <c r="N718" s="37"/>
      <c r="O718" s="5"/>
      <c r="P718" s="5"/>
      <c r="Q718" s="37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37"/>
      <c r="I719" s="5"/>
      <c r="J719" s="5"/>
      <c r="K719" s="5"/>
      <c r="L719" s="5"/>
      <c r="M719" s="5"/>
      <c r="N719" s="37"/>
      <c r="O719" s="5"/>
      <c r="P719" s="5"/>
      <c r="Q719" s="37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37"/>
      <c r="I720" s="5"/>
      <c r="J720" s="5"/>
      <c r="K720" s="5"/>
      <c r="L720" s="5"/>
      <c r="M720" s="5"/>
      <c r="N720" s="37"/>
      <c r="O720" s="5"/>
      <c r="P720" s="5"/>
      <c r="Q720" s="37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37"/>
      <c r="I721" s="5"/>
      <c r="J721" s="5"/>
      <c r="K721" s="5"/>
      <c r="L721" s="5"/>
      <c r="M721" s="5"/>
      <c r="N721" s="37"/>
      <c r="O721" s="5"/>
      <c r="P721" s="5"/>
      <c r="Q721" s="37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37"/>
      <c r="I722" s="5"/>
      <c r="J722" s="5"/>
      <c r="K722" s="5"/>
      <c r="L722" s="5"/>
      <c r="M722" s="5"/>
      <c r="N722" s="37"/>
      <c r="O722" s="5"/>
      <c r="P722" s="5"/>
      <c r="Q722" s="37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37"/>
      <c r="I723" s="5"/>
      <c r="J723" s="5"/>
      <c r="K723" s="5"/>
      <c r="L723" s="5"/>
      <c r="M723" s="5"/>
      <c r="N723" s="37"/>
      <c r="O723" s="5"/>
      <c r="P723" s="5"/>
      <c r="Q723" s="37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37"/>
      <c r="I724" s="5"/>
      <c r="J724" s="5"/>
      <c r="K724" s="5"/>
      <c r="L724" s="5"/>
      <c r="M724" s="5"/>
      <c r="N724" s="37"/>
      <c r="O724" s="5"/>
      <c r="P724" s="5"/>
      <c r="Q724" s="37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37"/>
      <c r="I725" s="5"/>
      <c r="J725" s="5"/>
      <c r="K725" s="5"/>
      <c r="L725" s="5"/>
      <c r="M725" s="5"/>
      <c r="N725" s="37"/>
      <c r="O725" s="5"/>
      <c r="P725" s="5"/>
      <c r="Q725" s="37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37"/>
      <c r="I726" s="5"/>
      <c r="J726" s="5"/>
      <c r="K726" s="5"/>
      <c r="L726" s="5"/>
      <c r="M726" s="5"/>
      <c r="N726" s="37"/>
      <c r="O726" s="5"/>
      <c r="P726" s="5"/>
      <c r="Q726" s="37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37"/>
      <c r="I727" s="5"/>
      <c r="J727" s="5"/>
      <c r="K727" s="5"/>
      <c r="L727" s="5"/>
      <c r="M727" s="5"/>
      <c r="N727" s="37"/>
      <c r="O727" s="5"/>
      <c r="P727" s="5"/>
      <c r="Q727" s="37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37"/>
      <c r="I728" s="5"/>
      <c r="J728" s="5"/>
      <c r="K728" s="5"/>
      <c r="L728" s="5"/>
      <c r="M728" s="5"/>
      <c r="N728" s="37"/>
      <c r="O728" s="5"/>
      <c r="P728" s="5"/>
      <c r="Q728" s="37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37"/>
      <c r="I729" s="5"/>
      <c r="J729" s="5"/>
      <c r="K729" s="5"/>
      <c r="L729" s="5"/>
      <c r="M729" s="5"/>
      <c r="N729" s="37"/>
      <c r="O729" s="5"/>
      <c r="P729" s="5"/>
      <c r="Q729" s="37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37"/>
      <c r="I730" s="5"/>
      <c r="J730" s="5"/>
      <c r="K730" s="5"/>
      <c r="L730" s="5"/>
      <c r="M730" s="5"/>
      <c r="N730" s="37"/>
      <c r="O730" s="5"/>
      <c r="P730" s="5"/>
      <c r="Q730" s="37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37"/>
      <c r="I731" s="5"/>
      <c r="J731" s="5"/>
      <c r="K731" s="5"/>
      <c r="L731" s="5"/>
      <c r="M731" s="5"/>
      <c r="N731" s="37"/>
      <c r="O731" s="5"/>
      <c r="P731" s="5"/>
      <c r="Q731" s="37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37"/>
      <c r="I732" s="5"/>
      <c r="J732" s="5"/>
      <c r="K732" s="5"/>
      <c r="L732" s="5"/>
      <c r="M732" s="5"/>
      <c r="N732" s="37"/>
      <c r="O732" s="5"/>
      <c r="P732" s="5"/>
      <c r="Q732" s="37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37"/>
      <c r="I733" s="5"/>
      <c r="J733" s="5"/>
      <c r="K733" s="5"/>
      <c r="L733" s="5"/>
      <c r="M733" s="5"/>
      <c r="N733" s="37"/>
      <c r="O733" s="5"/>
      <c r="P733" s="5"/>
      <c r="Q733" s="37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37"/>
      <c r="I734" s="5"/>
      <c r="J734" s="5"/>
      <c r="K734" s="5"/>
      <c r="L734" s="5"/>
      <c r="M734" s="5"/>
      <c r="N734" s="37"/>
      <c r="O734" s="5"/>
      <c r="P734" s="5"/>
      <c r="Q734" s="37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37"/>
      <c r="I735" s="5"/>
      <c r="J735" s="5"/>
      <c r="K735" s="5"/>
      <c r="L735" s="5"/>
      <c r="M735" s="5"/>
      <c r="N735" s="37"/>
      <c r="O735" s="5"/>
      <c r="P735" s="5"/>
      <c r="Q735" s="37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37"/>
      <c r="I736" s="5"/>
      <c r="J736" s="5"/>
      <c r="K736" s="5"/>
      <c r="L736" s="5"/>
      <c r="M736" s="5"/>
      <c r="N736" s="37"/>
      <c r="O736" s="5"/>
      <c r="P736" s="5"/>
      <c r="Q736" s="37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37"/>
      <c r="I737" s="5"/>
      <c r="J737" s="5"/>
      <c r="K737" s="5"/>
      <c r="L737" s="5"/>
      <c r="M737" s="5"/>
      <c r="N737" s="37"/>
      <c r="O737" s="5"/>
      <c r="P737" s="5"/>
      <c r="Q737" s="37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37"/>
      <c r="I738" s="5"/>
      <c r="J738" s="5"/>
      <c r="K738" s="5"/>
      <c r="L738" s="5"/>
      <c r="M738" s="5"/>
      <c r="N738" s="37"/>
      <c r="O738" s="5"/>
      <c r="P738" s="5"/>
      <c r="Q738" s="37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37"/>
      <c r="I739" s="5"/>
      <c r="J739" s="5"/>
      <c r="K739" s="5"/>
      <c r="L739" s="5"/>
      <c r="M739" s="5"/>
      <c r="N739" s="37"/>
      <c r="O739" s="5"/>
      <c r="P739" s="5"/>
      <c r="Q739" s="37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37"/>
      <c r="I740" s="5"/>
      <c r="J740" s="5"/>
      <c r="K740" s="5"/>
      <c r="L740" s="5"/>
      <c r="M740" s="5"/>
      <c r="N740" s="37"/>
      <c r="O740" s="5"/>
      <c r="P740" s="5"/>
      <c r="Q740" s="37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37"/>
      <c r="I741" s="5"/>
      <c r="J741" s="5"/>
      <c r="K741" s="5"/>
      <c r="L741" s="5"/>
      <c r="M741" s="5"/>
      <c r="N741" s="37"/>
      <c r="O741" s="5"/>
      <c r="P741" s="5"/>
      <c r="Q741" s="37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37"/>
      <c r="I742" s="5"/>
      <c r="J742" s="5"/>
      <c r="K742" s="5"/>
      <c r="L742" s="5"/>
      <c r="M742" s="5"/>
      <c r="N742" s="37"/>
      <c r="O742" s="5"/>
      <c r="P742" s="5"/>
      <c r="Q742" s="37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37"/>
      <c r="I743" s="5"/>
      <c r="J743" s="5"/>
      <c r="K743" s="5"/>
      <c r="L743" s="5"/>
      <c r="M743" s="5"/>
      <c r="N743" s="37"/>
      <c r="O743" s="5"/>
      <c r="P743" s="5"/>
      <c r="Q743" s="37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37"/>
      <c r="I744" s="5"/>
      <c r="J744" s="5"/>
      <c r="K744" s="5"/>
      <c r="L744" s="5"/>
      <c r="M744" s="5"/>
      <c r="N744" s="37"/>
      <c r="O744" s="5"/>
      <c r="P744" s="5"/>
      <c r="Q744" s="37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37"/>
      <c r="I745" s="5"/>
      <c r="J745" s="5"/>
      <c r="K745" s="5"/>
      <c r="L745" s="5"/>
      <c r="M745" s="5"/>
      <c r="N745" s="37"/>
      <c r="O745" s="5"/>
      <c r="P745" s="5"/>
      <c r="Q745" s="37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37"/>
      <c r="I746" s="5"/>
      <c r="J746" s="5"/>
      <c r="K746" s="5"/>
      <c r="L746" s="5"/>
      <c r="M746" s="5"/>
      <c r="N746" s="37"/>
      <c r="O746" s="5"/>
      <c r="P746" s="5"/>
      <c r="Q746" s="37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37"/>
      <c r="I747" s="5"/>
      <c r="J747" s="5"/>
      <c r="K747" s="5"/>
      <c r="L747" s="5"/>
      <c r="M747" s="5"/>
      <c r="N747" s="37"/>
      <c r="O747" s="5"/>
      <c r="P747" s="5"/>
      <c r="Q747" s="37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37"/>
      <c r="I748" s="5"/>
      <c r="J748" s="5"/>
      <c r="K748" s="5"/>
      <c r="L748" s="5"/>
      <c r="M748" s="5"/>
      <c r="N748" s="37"/>
      <c r="O748" s="5"/>
      <c r="P748" s="5"/>
      <c r="Q748" s="37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37"/>
      <c r="I749" s="5"/>
      <c r="J749" s="5"/>
      <c r="K749" s="5"/>
      <c r="L749" s="5"/>
      <c r="M749" s="5"/>
      <c r="N749" s="37"/>
      <c r="O749" s="5"/>
      <c r="P749" s="5"/>
      <c r="Q749" s="37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37"/>
      <c r="I750" s="5"/>
      <c r="J750" s="5"/>
      <c r="K750" s="5"/>
      <c r="L750" s="5"/>
      <c r="M750" s="5"/>
      <c r="N750" s="37"/>
      <c r="O750" s="5"/>
      <c r="P750" s="5"/>
      <c r="Q750" s="37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37"/>
      <c r="I751" s="5"/>
      <c r="J751" s="5"/>
      <c r="K751" s="5"/>
      <c r="L751" s="5"/>
      <c r="M751" s="5"/>
      <c r="N751" s="37"/>
      <c r="O751" s="5"/>
      <c r="P751" s="5"/>
      <c r="Q751" s="37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37"/>
      <c r="I752" s="5"/>
      <c r="J752" s="5"/>
      <c r="K752" s="5"/>
      <c r="L752" s="5"/>
      <c r="M752" s="5"/>
      <c r="N752" s="37"/>
      <c r="O752" s="5"/>
      <c r="P752" s="5"/>
      <c r="Q752" s="37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37"/>
      <c r="I753" s="5"/>
      <c r="J753" s="5"/>
      <c r="K753" s="5"/>
      <c r="L753" s="5"/>
      <c r="M753" s="5"/>
      <c r="N753" s="37"/>
      <c r="O753" s="5"/>
      <c r="P753" s="5"/>
      <c r="Q753" s="37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37"/>
      <c r="I754" s="5"/>
      <c r="J754" s="5"/>
      <c r="K754" s="5"/>
      <c r="L754" s="5"/>
      <c r="M754" s="5"/>
      <c r="N754" s="37"/>
      <c r="O754" s="5"/>
      <c r="P754" s="5"/>
      <c r="Q754" s="37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37"/>
      <c r="I755" s="5"/>
      <c r="J755" s="5"/>
      <c r="K755" s="5"/>
      <c r="L755" s="5"/>
      <c r="M755" s="5"/>
      <c r="N755" s="37"/>
      <c r="O755" s="5"/>
      <c r="P755" s="5"/>
      <c r="Q755" s="37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37"/>
      <c r="I756" s="5"/>
      <c r="J756" s="5"/>
      <c r="K756" s="5"/>
      <c r="L756" s="5"/>
      <c r="M756" s="5"/>
      <c r="N756" s="37"/>
      <c r="O756" s="5"/>
      <c r="P756" s="5"/>
      <c r="Q756" s="37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37"/>
      <c r="I757" s="5"/>
      <c r="J757" s="5"/>
      <c r="K757" s="5"/>
      <c r="L757" s="5"/>
      <c r="M757" s="5"/>
      <c r="N757" s="37"/>
      <c r="O757" s="5"/>
      <c r="P757" s="5"/>
      <c r="Q757" s="37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37"/>
      <c r="I758" s="5"/>
      <c r="J758" s="5"/>
      <c r="K758" s="5"/>
      <c r="L758" s="5"/>
      <c r="M758" s="5"/>
      <c r="N758" s="37"/>
      <c r="O758" s="5"/>
      <c r="P758" s="5"/>
      <c r="Q758" s="37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37"/>
      <c r="I759" s="5"/>
      <c r="J759" s="5"/>
      <c r="K759" s="5"/>
      <c r="L759" s="5"/>
      <c r="M759" s="5"/>
      <c r="N759" s="37"/>
      <c r="O759" s="5"/>
      <c r="P759" s="5"/>
      <c r="Q759" s="37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37"/>
      <c r="I760" s="5"/>
      <c r="J760" s="5"/>
      <c r="K760" s="5"/>
      <c r="L760" s="5"/>
      <c r="M760" s="5"/>
      <c r="N760" s="37"/>
      <c r="O760" s="5"/>
      <c r="P760" s="5"/>
      <c r="Q760" s="37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37"/>
      <c r="I761" s="5"/>
      <c r="J761" s="5"/>
      <c r="K761" s="5"/>
      <c r="L761" s="5"/>
      <c r="M761" s="5"/>
      <c r="N761" s="37"/>
      <c r="O761" s="5"/>
      <c r="P761" s="5"/>
      <c r="Q761" s="37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37"/>
      <c r="I762" s="5"/>
      <c r="J762" s="5"/>
      <c r="K762" s="5"/>
      <c r="L762" s="5"/>
      <c r="M762" s="5"/>
      <c r="N762" s="37"/>
      <c r="O762" s="5"/>
      <c r="P762" s="5"/>
      <c r="Q762" s="37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37"/>
      <c r="I763" s="5"/>
      <c r="J763" s="5"/>
      <c r="K763" s="5"/>
      <c r="L763" s="5"/>
      <c r="M763" s="5"/>
      <c r="N763" s="37"/>
      <c r="O763" s="5"/>
      <c r="P763" s="5"/>
      <c r="Q763" s="37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37"/>
      <c r="I764" s="5"/>
      <c r="J764" s="5"/>
      <c r="K764" s="5"/>
      <c r="L764" s="5"/>
      <c r="M764" s="5"/>
      <c r="N764" s="37"/>
      <c r="O764" s="5"/>
      <c r="P764" s="5"/>
      <c r="Q764" s="37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37"/>
      <c r="I765" s="5"/>
      <c r="J765" s="5"/>
      <c r="K765" s="5"/>
      <c r="L765" s="5"/>
      <c r="M765" s="5"/>
      <c r="N765" s="37"/>
      <c r="O765" s="5"/>
      <c r="P765" s="5"/>
      <c r="Q765" s="37"/>
      <c r="R765" s="5"/>
      <c r="S765" s="5"/>
      <c r="T765" s="5"/>
      <c r="U765" s="5"/>
      <c r="V765" s="5"/>
      <c r="W765" s="5"/>
      <c r="X765" s="5"/>
      <c r="Y765" s="5"/>
    </row>
  </sheetData>
  <conditionalFormatting sqref="D1 F1">
    <cfRule type="duplicateValues" dxfId="22" priority="2"/>
    <cfRule type="duplicateValues" dxfId="21" priority="5"/>
  </conditionalFormatting>
  <conditionalFormatting sqref="D1">
    <cfRule type="duplicateValues" dxfId="20" priority="1"/>
    <cfRule type="duplicateValues" dxfId="19" priority="3"/>
  </conditionalFormatting>
  <conditionalFormatting sqref="F1 D1">
    <cfRule type="duplicateValues" dxfId="18" priority="4"/>
    <cfRule type="duplicateValues" dxfId="17" priority="6"/>
  </conditionalFormatting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AL22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1.42578125" defaultRowHeight="15"/>
  <cols>
    <col min="1" max="1" width="11.42578125" style="89"/>
    <col min="2" max="2" width="20.85546875" style="2" customWidth="1"/>
    <col min="3" max="3" width="18.5703125" style="2" bestFit="1" customWidth="1"/>
    <col min="4" max="4" width="11.42578125" style="89"/>
    <col min="5" max="5" width="20.5703125" style="2" bestFit="1" customWidth="1"/>
    <col min="6" max="7" width="11.42578125" style="2"/>
    <col min="8" max="8" width="11.42578125" style="40"/>
    <col min="9" max="13" width="11.42578125" style="2"/>
    <col min="14" max="14" width="11.42578125" style="40"/>
    <col min="15" max="16" width="11.42578125" style="2"/>
    <col min="17" max="17" width="11.42578125" style="40"/>
    <col min="18" max="26" width="11.42578125" style="2"/>
    <col min="27" max="27" width="20.85546875" style="67" customWidth="1"/>
    <col min="28" max="28" width="14.28515625" style="67" customWidth="1"/>
    <col min="29" max="29" width="5.85546875" style="67" customWidth="1"/>
    <col min="30" max="30" width="27" style="67" bestFit="1" customWidth="1"/>
    <col min="31" max="31" width="12.85546875" style="67" customWidth="1"/>
    <col min="32" max="32" width="10.85546875" style="67" customWidth="1"/>
    <col min="33" max="33" width="10.5703125" style="67" customWidth="1"/>
    <col min="34" max="34" width="11.140625" style="67" customWidth="1"/>
    <col min="35" max="35" width="4.85546875" style="67" customWidth="1"/>
    <col min="36" max="36" width="7" style="67" customWidth="1"/>
    <col min="37" max="37" width="6.28515625" style="67" customWidth="1"/>
    <col min="38" max="38" width="9.42578125" style="67" customWidth="1"/>
    <col min="39" max="16384" width="11.42578125" style="2"/>
  </cols>
  <sheetData>
    <row r="1" spans="1:38" ht="60">
      <c r="A1" s="57" t="s">
        <v>2</v>
      </c>
      <c r="B1" s="57" t="s">
        <v>43</v>
      </c>
      <c r="C1" s="57" t="s">
        <v>44</v>
      </c>
      <c r="D1" s="57" t="s">
        <v>45</v>
      </c>
      <c r="E1" s="57" t="s">
        <v>46</v>
      </c>
      <c r="F1" s="58" t="s">
        <v>8</v>
      </c>
      <c r="G1" s="57" t="s">
        <v>47</v>
      </c>
      <c r="H1" s="61" t="s">
        <v>48</v>
      </c>
      <c r="I1" s="60" t="s">
        <v>49</v>
      </c>
      <c r="J1" s="60" t="s">
        <v>50</v>
      </c>
      <c r="K1" s="59" t="s">
        <v>51</v>
      </c>
      <c r="L1" s="60" t="s">
        <v>52</v>
      </c>
      <c r="M1" s="60" t="s">
        <v>53</v>
      </c>
      <c r="N1" s="61" t="s">
        <v>54</v>
      </c>
      <c r="O1" s="62" t="s">
        <v>55</v>
      </c>
      <c r="P1" s="63" t="s">
        <v>56</v>
      </c>
      <c r="Q1" s="64" t="s">
        <v>57</v>
      </c>
      <c r="R1" s="65" t="s">
        <v>58</v>
      </c>
      <c r="S1" s="63" t="s">
        <v>59</v>
      </c>
      <c r="T1" s="63" t="s">
        <v>60</v>
      </c>
      <c r="U1" s="63" t="s">
        <v>61</v>
      </c>
      <c r="V1" s="63" t="s">
        <v>62</v>
      </c>
      <c r="W1" s="63" t="s">
        <v>63</v>
      </c>
      <c r="X1" s="66" t="s">
        <v>64</v>
      </c>
      <c r="Y1" s="66" t="s">
        <v>65</v>
      </c>
    </row>
    <row r="2" spans="1:38">
      <c r="A2" s="133"/>
      <c r="D2" s="133"/>
      <c r="F2" s="107"/>
      <c r="H2" s="2"/>
      <c r="N2" s="2"/>
      <c r="Q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133"/>
      <c r="D3" s="133"/>
      <c r="F3" s="107"/>
      <c r="H3" s="2"/>
      <c r="N3" s="2"/>
      <c r="Q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H4" s="2"/>
      <c r="N4" s="2"/>
      <c r="Q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H5" s="2"/>
      <c r="N5" s="2"/>
      <c r="Q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H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H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H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H9" s="2"/>
      <c r="N9" s="2"/>
      <c r="Q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H10" s="2"/>
      <c r="N10" s="2"/>
      <c r="Q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H11" s="2"/>
      <c r="N11" s="2"/>
      <c r="Q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H12" s="2"/>
      <c r="N12" s="2"/>
      <c r="Q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H13" s="2"/>
      <c r="N13" s="2"/>
      <c r="Q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H14" s="2"/>
      <c r="N14" s="2"/>
      <c r="Q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H15" s="2"/>
      <c r="N15" s="2"/>
      <c r="Q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H16" s="2"/>
      <c r="N16" s="2"/>
      <c r="Q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8:38">
      <c r="H17" s="2"/>
      <c r="N17" s="2"/>
      <c r="Q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8:38">
      <c r="H18" s="2"/>
      <c r="N18" s="2"/>
      <c r="Q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8:38">
      <c r="H19" s="2"/>
      <c r="N19" s="2"/>
      <c r="Q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8:38">
      <c r="H20" s="2"/>
      <c r="N20" s="2"/>
      <c r="Q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8:38">
      <c r="H21" s="2"/>
      <c r="N21" s="2"/>
      <c r="Q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8:38">
      <c r="H22" s="2"/>
      <c r="N22" s="2"/>
      <c r="Q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8:38">
      <c r="H23" s="2"/>
      <c r="N23" s="2"/>
      <c r="Q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8:38">
      <c r="H24" s="2"/>
      <c r="N24" s="2"/>
      <c r="Q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8:38">
      <c r="H25" s="2"/>
      <c r="N25" s="2"/>
      <c r="Q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8:38">
      <c r="H26" s="2"/>
      <c r="N26" s="2"/>
      <c r="Q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8:38">
      <c r="H27" s="2"/>
      <c r="N27" s="2"/>
      <c r="Q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8:38">
      <c r="H28" s="2"/>
      <c r="N28" s="2"/>
      <c r="Q28" s="2"/>
      <c r="X28" s="56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8:38">
      <c r="H29" s="2"/>
      <c r="N29" s="2"/>
      <c r="Q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8:38">
      <c r="H30" s="2"/>
      <c r="N30" s="2"/>
      <c r="Q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8:38"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8:38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7:38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7:38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7:38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7:38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7:38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7:38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7:38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7:38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7:38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7:38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7:38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7:38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7:38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7:38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7:38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7:38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7:38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7:38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7:38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7:38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7:38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7:38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7:38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7:38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7:38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7:3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7:38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7:38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7:38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7:38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7:38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7:38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7:38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7:38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7:38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7:38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7:38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7:38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7:38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7:38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7:38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7:38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7:38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7:38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7:38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7:38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7:38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7:38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7:38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7:38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7:38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7:38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7:38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7:38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7:38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7:38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7:38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7:38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7:38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7:38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7:38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7:38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7:38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7:38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7:38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7:38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7:38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7:38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7:38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7:38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7:38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7:38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7:38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7:38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7:38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7:38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7:38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7:38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7:38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7:38"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7:38"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7:38"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7:38"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7:38"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7:38"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7:38"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7:38"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7:38"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7:38"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7:38"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7:38"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7:38"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7:38"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7:38"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7:38"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7:38"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7:38"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7:38"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7:38"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7:38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7:38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7:38"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7:38"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7:38"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7:38"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7:38"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7:38"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7:38"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7:38"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7:38"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7:38"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7:38"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7:38"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7:38"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7:38"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7:38"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7:38"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7:38"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7:38"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7:38"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7:38"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7:38"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7:38"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7:38"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7:38"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7:38"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7:38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7:38"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7:38"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7:38"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7:38"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7:38"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7:38"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7:38"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7:38"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7:38"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7:38"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7:38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7:38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7:38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7:38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7:38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7:38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7:38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7:38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7:38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7:38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7:38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7:38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7:38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7:38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7:38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7:38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7:38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7:38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7:38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7:38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7:38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7:38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7:38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7:38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7:38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7:38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7:38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7:38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7:38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7:38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7:38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7:38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7:38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7:38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7:38"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27:38"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27:38"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27:38"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27:38"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27:38"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27:38"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27:38"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27:38"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27:38"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27:38"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27:38"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27:38"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27:38"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27:38"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27:38"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27:38"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27:38"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27:38"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27:38"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27:38"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27:38"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27:38"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</sheetData>
  <conditionalFormatting sqref="D1 F1">
    <cfRule type="duplicateValues" dxfId="16" priority="2"/>
    <cfRule type="duplicateValues" dxfId="15" priority="5"/>
  </conditionalFormatting>
  <conditionalFormatting sqref="D1">
    <cfRule type="duplicateValues" dxfId="14" priority="1"/>
    <cfRule type="duplicateValues" dxfId="13" priority="3"/>
  </conditionalFormatting>
  <conditionalFormatting sqref="F1 D1">
    <cfRule type="duplicateValues" dxfId="12" priority="4"/>
    <cfRule type="duplicateValues" dxfId="11" priority="6"/>
  </conditionalFormatting>
  <dataValidations count="1">
    <dataValidation type="list" allowBlank="1" showInputMessage="1" showErrorMessage="1" sqref="B2:B3" xr:uid="{00000000-0002-0000-0700-000000000000}">
      <formula1>"Short Term - Crop Loans, Term Loans - MT &amp; LT,Others"</formula1>
    </dataValidation>
  </dataValidations>
  <printOptions horizontalCentered="1"/>
  <pageMargins left="0.19685039370078741" right="0" top="0.19685039370078741" bottom="0.19685039370078741" header="0" footer="0"/>
  <pageSetup paperSize="9" scale="5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425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:I1048576"/>
    </sheetView>
  </sheetViews>
  <sheetFormatPr defaultColWidth="9" defaultRowHeight="15"/>
  <cols>
    <col min="1" max="1" width="10.28515625" style="89" customWidth="1"/>
    <col min="2" max="2" width="10" style="2" bestFit="1" customWidth="1"/>
    <col min="3" max="3" width="24.42578125" style="2" bestFit="1" customWidth="1"/>
    <col min="4" max="4" width="8.85546875" style="2" bestFit="1" customWidth="1"/>
    <col min="5" max="5" width="14.5703125" style="2" bestFit="1" customWidth="1"/>
    <col min="6" max="6" width="9.28515625" style="2" bestFit="1" customWidth="1"/>
    <col min="7" max="7" width="7.5703125" style="2" bestFit="1" customWidth="1"/>
    <col min="8" max="8" width="14" style="40" customWidth="1"/>
    <col min="9" max="9" width="13.85546875" style="2" customWidth="1"/>
    <col min="10" max="10" width="10.5703125" style="2" bestFit="1" customWidth="1"/>
    <col min="11" max="11" width="10.7109375" style="2" bestFit="1" customWidth="1"/>
    <col min="12" max="12" width="3.85546875" style="2" bestFit="1" customWidth="1"/>
    <col min="13" max="13" width="8.5703125" style="2" bestFit="1" customWidth="1"/>
    <col min="14" max="14" width="8.42578125" style="40" bestFit="1" customWidth="1"/>
    <col min="15" max="15" width="12.5703125" style="2" bestFit="1" customWidth="1"/>
    <col min="16" max="16" width="10.140625" style="2" bestFit="1" customWidth="1"/>
    <col min="17" max="17" width="11.140625" style="40" bestFit="1" customWidth="1"/>
    <col min="18" max="18" width="11.140625" style="2" bestFit="1" customWidth="1"/>
    <col min="19" max="19" width="7.85546875" style="2" bestFit="1" customWidth="1"/>
    <col min="20" max="20" width="6.42578125" style="2" bestFit="1" customWidth="1"/>
    <col min="21" max="21" width="6.28515625" style="2" bestFit="1" customWidth="1"/>
    <col min="22" max="22" width="7.42578125" style="2" bestFit="1" customWidth="1"/>
    <col min="23" max="23" width="8.7109375" style="2" bestFit="1" customWidth="1"/>
    <col min="24" max="24" width="10.42578125" style="2" bestFit="1" customWidth="1"/>
    <col min="25" max="25" width="11.140625" style="89" bestFit="1" customWidth="1"/>
    <col min="26" max="26" width="11.42578125" style="2"/>
    <col min="27" max="27" width="20.85546875" style="67" customWidth="1"/>
    <col min="28" max="28" width="14.28515625" style="67" customWidth="1"/>
    <col min="29" max="29" width="5.85546875" style="67" customWidth="1"/>
    <col min="30" max="30" width="27" style="67" bestFit="1" customWidth="1"/>
    <col min="31" max="31" width="12.85546875" style="67" customWidth="1"/>
    <col min="32" max="32" width="10.85546875" style="67" customWidth="1"/>
    <col min="33" max="33" width="10.5703125" style="67" customWidth="1"/>
    <col min="34" max="34" width="11.140625" style="67" customWidth="1"/>
    <col min="35" max="35" width="4.85546875" style="67" customWidth="1"/>
    <col min="36" max="36" width="7" style="67" customWidth="1"/>
    <col min="37" max="37" width="6.28515625" style="67" customWidth="1"/>
    <col min="38" max="38" width="9.42578125" style="67" customWidth="1"/>
    <col min="39" max="40" width="11.42578125" style="2"/>
    <col min="41" max="16384" width="9" style="2"/>
  </cols>
  <sheetData>
    <row r="1" spans="1:38" customFormat="1" ht="60">
      <c r="A1" s="79" t="s">
        <v>2</v>
      </c>
      <c r="B1" s="79" t="s">
        <v>43</v>
      </c>
      <c r="C1" s="79" t="s">
        <v>44</v>
      </c>
      <c r="D1" s="79" t="s">
        <v>45</v>
      </c>
      <c r="E1" s="79" t="s">
        <v>46</v>
      </c>
      <c r="F1" s="80" t="s">
        <v>8</v>
      </c>
      <c r="G1" s="79" t="s">
        <v>47</v>
      </c>
      <c r="H1" s="81" t="s">
        <v>48</v>
      </c>
      <c r="I1" s="82" t="s">
        <v>49</v>
      </c>
      <c r="J1" s="82" t="s">
        <v>50</v>
      </c>
      <c r="K1" s="83" t="s">
        <v>51</v>
      </c>
      <c r="L1" s="82" t="s">
        <v>52</v>
      </c>
      <c r="M1" s="82" t="s">
        <v>53</v>
      </c>
      <c r="N1" s="81" t="s">
        <v>54</v>
      </c>
      <c r="O1" s="84" t="s">
        <v>55</v>
      </c>
      <c r="P1" s="85" t="s">
        <v>56</v>
      </c>
      <c r="Q1" s="86" t="s">
        <v>57</v>
      </c>
      <c r="R1" s="87" t="s">
        <v>58</v>
      </c>
      <c r="S1" s="85" t="s">
        <v>59</v>
      </c>
      <c r="T1" s="85" t="s">
        <v>60</v>
      </c>
      <c r="U1" s="85" t="s">
        <v>61</v>
      </c>
      <c r="V1" s="85" t="s">
        <v>62</v>
      </c>
      <c r="W1" s="85" t="s">
        <v>63</v>
      </c>
      <c r="X1" s="88" t="s">
        <v>64</v>
      </c>
      <c r="Y1" s="88" t="s">
        <v>65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115">
        <v>400</v>
      </c>
      <c r="B2" s="89" t="s">
        <v>152</v>
      </c>
      <c r="C2" s="89" t="s">
        <v>153</v>
      </c>
      <c r="D2" t="s">
        <v>1687</v>
      </c>
      <c r="E2" s="89" t="s">
        <v>154</v>
      </c>
      <c r="F2" s="109">
        <v>86</v>
      </c>
      <c r="G2" s="89" t="s">
        <v>149</v>
      </c>
      <c r="H2" s="108">
        <v>45321</v>
      </c>
      <c r="I2" s="110">
        <v>45000</v>
      </c>
      <c r="J2" s="89">
        <v>12</v>
      </c>
      <c r="K2" s="108">
        <v>45686</v>
      </c>
      <c r="L2" s="89">
        <v>0</v>
      </c>
      <c r="M2" s="89">
        <v>3</v>
      </c>
      <c r="N2" s="89">
        <v>3</v>
      </c>
      <c r="O2" s="89" t="s">
        <v>150</v>
      </c>
      <c r="P2" s="2">
        <v>0</v>
      </c>
      <c r="Q2" s="108">
        <v>45686</v>
      </c>
      <c r="R2" s="110">
        <v>45000</v>
      </c>
      <c r="X2" s="111">
        <v>45000</v>
      </c>
      <c r="Y2" s="89">
        <v>0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115">
        <v>74</v>
      </c>
      <c r="B3" s="89" t="s">
        <v>152</v>
      </c>
      <c r="C3" s="89" t="s">
        <v>153</v>
      </c>
      <c r="D3" t="s">
        <v>1688</v>
      </c>
      <c r="E3" s="89" t="s">
        <v>154</v>
      </c>
      <c r="F3" s="109">
        <v>150</v>
      </c>
      <c r="G3" s="89" t="s">
        <v>149</v>
      </c>
      <c r="H3" s="108">
        <v>45321</v>
      </c>
      <c r="I3" s="110">
        <v>20000</v>
      </c>
      <c r="J3" s="89">
        <v>12</v>
      </c>
      <c r="K3" s="108">
        <v>45686</v>
      </c>
      <c r="L3" s="89">
        <v>0</v>
      </c>
      <c r="M3" s="89">
        <v>3</v>
      </c>
      <c r="N3" s="89">
        <v>3</v>
      </c>
      <c r="O3" s="89" t="s">
        <v>150</v>
      </c>
      <c r="P3" s="2">
        <v>0</v>
      </c>
      <c r="Q3" s="108">
        <v>45686</v>
      </c>
      <c r="R3" s="110">
        <v>20000</v>
      </c>
      <c r="X3" s="111">
        <v>20000</v>
      </c>
      <c r="Y3" s="89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 s="115">
        <v>578</v>
      </c>
      <c r="B4" s="89" t="s">
        <v>152</v>
      </c>
      <c r="C4" s="89" t="s">
        <v>153</v>
      </c>
      <c r="D4" t="s">
        <v>1689</v>
      </c>
      <c r="E4" s="89" t="s">
        <v>154</v>
      </c>
      <c r="F4" s="109">
        <v>221</v>
      </c>
      <c r="G4" s="89" t="s">
        <v>149</v>
      </c>
      <c r="H4" s="108">
        <v>45321</v>
      </c>
      <c r="I4" s="110">
        <v>30000</v>
      </c>
      <c r="J4" s="89">
        <v>12</v>
      </c>
      <c r="K4" s="108">
        <v>45686</v>
      </c>
      <c r="L4" s="89">
        <v>0</v>
      </c>
      <c r="M4" s="89">
        <v>3</v>
      </c>
      <c r="N4" s="89">
        <v>3</v>
      </c>
      <c r="O4" s="89" t="s">
        <v>150</v>
      </c>
      <c r="P4" s="2">
        <v>0</v>
      </c>
      <c r="Q4" s="108">
        <v>45686</v>
      </c>
      <c r="R4" s="110">
        <v>30000</v>
      </c>
      <c r="X4" s="111">
        <v>30000</v>
      </c>
      <c r="Y4" s="89">
        <v>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 s="115">
        <v>320</v>
      </c>
      <c r="B5" s="89" t="s">
        <v>152</v>
      </c>
      <c r="C5" s="89" t="s">
        <v>153</v>
      </c>
      <c r="D5" t="s">
        <v>1690</v>
      </c>
      <c r="E5" s="89" t="s">
        <v>154</v>
      </c>
      <c r="F5" s="109">
        <v>175</v>
      </c>
      <c r="G5" s="89" t="s">
        <v>149</v>
      </c>
      <c r="H5" s="108">
        <v>45321</v>
      </c>
      <c r="I5" s="110">
        <v>30000</v>
      </c>
      <c r="J5" s="89">
        <v>12</v>
      </c>
      <c r="K5" s="108">
        <v>45686</v>
      </c>
      <c r="L5" s="89">
        <v>0</v>
      </c>
      <c r="M5" s="89">
        <v>3</v>
      </c>
      <c r="N5" s="89">
        <v>3</v>
      </c>
      <c r="O5" s="89" t="s">
        <v>150</v>
      </c>
      <c r="P5" s="2">
        <v>0</v>
      </c>
      <c r="Q5" s="108">
        <v>45686</v>
      </c>
      <c r="R5" s="110">
        <v>30000</v>
      </c>
      <c r="X5" s="111">
        <v>30000</v>
      </c>
      <c r="Y5" s="89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 s="115">
        <v>765</v>
      </c>
      <c r="B6" s="89" t="s">
        <v>152</v>
      </c>
      <c r="C6" s="89" t="s">
        <v>153</v>
      </c>
      <c r="D6" t="s">
        <v>1691</v>
      </c>
      <c r="E6" s="89" t="s">
        <v>154</v>
      </c>
      <c r="F6" s="109">
        <v>231</v>
      </c>
      <c r="G6" s="89" t="s">
        <v>149</v>
      </c>
      <c r="H6" s="108">
        <v>45321</v>
      </c>
      <c r="I6" s="110">
        <v>30000</v>
      </c>
      <c r="J6" s="89">
        <v>12</v>
      </c>
      <c r="K6" s="108">
        <v>45686</v>
      </c>
      <c r="L6" s="89">
        <v>0</v>
      </c>
      <c r="M6" s="89">
        <v>3</v>
      </c>
      <c r="N6" s="89">
        <v>3</v>
      </c>
      <c r="O6" s="89" t="s">
        <v>150</v>
      </c>
      <c r="P6" s="2">
        <v>0</v>
      </c>
      <c r="Q6" s="108">
        <v>45686</v>
      </c>
      <c r="R6" s="110">
        <v>30000</v>
      </c>
      <c r="X6" s="111">
        <v>30000</v>
      </c>
      <c r="Y6" s="89">
        <v>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115">
        <v>425</v>
      </c>
      <c r="B7" s="89" t="s">
        <v>152</v>
      </c>
      <c r="C7" s="89" t="s">
        <v>153</v>
      </c>
      <c r="D7" t="s">
        <v>1692</v>
      </c>
      <c r="E7" s="89" t="s">
        <v>154</v>
      </c>
      <c r="F7" s="109">
        <v>1</v>
      </c>
      <c r="G7" s="89" t="s">
        <v>149</v>
      </c>
      <c r="H7" s="108">
        <v>45321</v>
      </c>
      <c r="I7" s="110">
        <v>25000</v>
      </c>
      <c r="J7" s="89">
        <v>12</v>
      </c>
      <c r="K7" s="108">
        <v>45686</v>
      </c>
      <c r="L7" s="89">
        <v>0</v>
      </c>
      <c r="M7" s="89">
        <v>3</v>
      </c>
      <c r="N7" s="89">
        <v>3</v>
      </c>
      <c r="O7" s="89" t="s">
        <v>150</v>
      </c>
      <c r="P7" s="2">
        <v>0</v>
      </c>
      <c r="Q7" s="108">
        <v>45686</v>
      </c>
      <c r="R7" s="110">
        <v>25000</v>
      </c>
      <c r="X7" s="111">
        <v>25000</v>
      </c>
      <c r="Y7" s="89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115">
        <v>363</v>
      </c>
      <c r="B8" s="89" t="s">
        <v>152</v>
      </c>
      <c r="C8" s="89" t="s">
        <v>153</v>
      </c>
      <c r="D8" t="s">
        <v>1693</v>
      </c>
      <c r="E8" s="89" t="s">
        <v>154</v>
      </c>
      <c r="F8" s="109">
        <v>2</v>
      </c>
      <c r="G8" s="89" t="s">
        <v>149</v>
      </c>
      <c r="H8" s="108">
        <v>45321</v>
      </c>
      <c r="I8" s="110">
        <v>25000</v>
      </c>
      <c r="J8" s="89">
        <v>12</v>
      </c>
      <c r="K8" s="108">
        <v>45686</v>
      </c>
      <c r="L8" s="89">
        <v>0</v>
      </c>
      <c r="M8" s="89">
        <v>3</v>
      </c>
      <c r="N8" s="89">
        <v>3</v>
      </c>
      <c r="O8" s="89" t="s">
        <v>150</v>
      </c>
      <c r="P8" s="2">
        <v>0</v>
      </c>
      <c r="Q8" s="108">
        <v>45686</v>
      </c>
      <c r="R8" s="110">
        <v>25000</v>
      </c>
      <c r="X8" s="111">
        <v>25000</v>
      </c>
      <c r="Y8" s="89"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115">
        <v>343</v>
      </c>
      <c r="B9" s="89" t="s">
        <v>152</v>
      </c>
      <c r="C9" s="89" t="s">
        <v>153</v>
      </c>
      <c r="D9" t="s">
        <v>1694</v>
      </c>
      <c r="E9" s="89" t="s">
        <v>154</v>
      </c>
      <c r="F9" s="109">
        <v>3</v>
      </c>
      <c r="G9" s="89" t="s">
        <v>149</v>
      </c>
      <c r="H9" s="108">
        <v>45321</v>
      </c>
      <c r="I9" s="110">
        <v>40000</v>
      </c>
      <c r="J9" s="89">
        <v>12</v>
      </c>
      <c r="K9" s="108">
        <v>45686</v>
      </c>
      <c r="L9" s="89">
        <v>0</v>
      </c>
      <c r="M9" s="89">
        <v>3</v>
      </c>
      <c r="N9" s="89">
        <v>3</v>
      </c>
      <c r="O9" s="89" t="s">
        <v>150</v>
      </c>
      <c r="P9" s="2">
        <v>0</v>
      </c>
      <c r="Q9" s="108">
        <v>45686</v>
      </c>
      <c r="R9" s="110">
        <v>40000</v>
      </c>
      <c r="X9" s="111">
        <v>40000</v>
      </c>
      <c r="Y9" s="89"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115">
        <v>50</v>
      </c>
      <c r="B10" s="89" t="s">
        <v>152</v>
      </c>
      <c r="C10" s="89" t="s">
        <v>153</v>
      </c>
      <c r="D10" t="s">
        <v>1695</v>
      </c>
      <c r="E10" s="89" t="s">
        <v>154</v>
      </c>
      <c r="F10" s="109">
        <v>4</v>
      </c>
      <c r="G10" s="89" t="s">
        <v>149</v>
      </c>
      <c r="H10" s="108">
        <v>45321</v>
      </c>
      <c r="I10" s="110">
        <v>30000</v>
      </c>
      <c r="J10" s="89">
        <v>12</v>
      </c>
      <c r="K10" s="108">
        <v>45686</v>
      </c>
      <c r="L10" s="89">
        <v>0</v>
      </c>
      <c r="M10" s="89">
        <v>3</v>
      </c>
      <c r="N10" s="89">
        <v>3</v>
      </c>
      <c r="O10" s="89" t="s">
        <v>150</v>
      </c>
      <c r="P10" s="2">
        <v>0</v>
      </c>
      <c r="Q10" s="108">
        <v>45686</v>
      </c>
      <c r="R10" s="110">
        <v>30000</v>
      </c>
      <c r="X10" s="111">
        <v>30000</v>
      </c>
      <c r="Y10" s="89"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115">
        <v>405</v>
      </c>
      <c r="B11" s="89" t="s">
        <v>152</v>
      </c>
      <c r="C11" s="89" t="s">
        <v>153</v>
      </c>
      <c r="D11" t="s">
        <v>1696</v>
      </c>
      <c r="E11" s="89" t="s">
        <v>154</v>
      </c>
      <c r="F11" s="109">
        <v>5</v>
      </c>
      <c r="G11" s="89" t="s">
        <v>149</v>
      </c>
      <c r="H11" s="108">
        <v>45321</v>
      </c>
      <c r="I11" s="110">
        <v>55000</v>
      </c>
      <c r="J11" s="89">
        <v>12</v>
      </c>
      <c r="K11" s="108">
        <v>45686</v>
      </c>
      <c r="L11" s="89">
        <v>0</v>
      </c>
      <c r="M11" s="89">
        <v>3</v>
      </c>
      <c r="N11" s="89">
        <v>3</v>
      </c>
      <c r="O11" s="89" t="s">
        <v>150</v>
      </c>
      <c r="P11" s="2">
        <v>0</v>
      </c>
      <c r="Q11" s="108">
        <v>45686</v>
      </c>
      <c r="R11" s="110">
        <v>55000</v>
      </c>
      <c r="X11" s="111">
        <v>55000</v>
      </c>
      <c r="Y11" s="89">
        <v>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115">
        <v>411</v>
      </c>
      <c r="B12" s="89" t="s">
        <v>152</v>
      </c>
      <c r="C12" s="89" t="s">
        <v>153</v>
      </c>
      <c r="D12" t="s">
        <v>1697</v>
      </c>
      <c r="E12" s="89" t="s">
        <v>154</v>
      </c>
      <c r="F12" s="109">
        <v>6</v>
      </c>
      <c r="G12" s="89" t="s">
        <v>149</v>
      </c>
      <c r="H12" s="108">
        <v>45321</v>
      </c>
      <c r="I12" s="110">
        <v>35000</v>
      </c>
      <c r="J12" s="89">
        <v>12</v>
      </c>
      <c r="K12" s="108">
        <v>45686</v>
      </c>
      <c r="L12" s="89">
        <v>0</v>
      </c>
      <c r="M12" s="89">
        <v>3</v>
      </c>
      <c r="N12" s="89">
        <v>3</v>
      </c>
      <c r="O12" s="89" t="s">
        <v>150</v>
      </c>
      <c r="P12" s="2">
        <v>0</v>
      </c>
      <c r="Q12" s="108">
        <v>45686</v>
      </c>
      <c r="R12" s="110">
        <v>35000</v>
      </c>
      <c r="X12" s="111">
        <v>35000</v>
      </c>
      <c r="Y12" s="89"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115">
        <v>222</v>
      </c>
      <c r="B13" s="89" t="s">
        <v>152</v>
      </c>
      <c r="C13" s="89" t="s">
        <v>153</v>
      </c>
      <c r="D13" t="s">
        <v>1698</v>
      </c>
      <c r="E13" s="89" t="s">
        <v>154</v>
      </c>
      <c r="F13" s="109">
        <v>7</v>
      </c>
      <c r="G13" s="89" t="s">
        <v>149</v>
      </c>
      <c r="H13" s="108">
        <v>45321</v>
      </c>
      <c r="I13" s="110">
        <v>35000</v>
      </c>
      <c r="J13" s="89">
        <v>12</v>
      </c>
      <c r="K13" s="108">
        <v>45686</v>
      </c>
      <c r="L13" s="89">
        <v>0</v>
      </c>
      <c r="M13" s="89">
        <v>3</v>
      </c>
      <c r="N13" s="89">
        <v>3</v>
      </c>
      <c r="O13" s="89" t="s">
        <v>150</v>
      </c>
      <c r="P13" s="2">
        <v>0</v>
      </c>
      <c r="Q13" s="108">
        <v>45686</v>
      </c>
      <c r="R13" s="110">
        <v>35000</v>
      </c>
      <c r="X13" s="111">
        <v>35000</v>
      </c>
      <c r="Y13" s="89">
        <v>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115">
        <v>143</v>
      </c>
      <c r="B14" s="89" t="s">
        <v>152</v>
      </c>
      <c r="C14" s="89" t="s">
        <v>153</v>
      </c>
      <c r="D14" t="s">
        <v>1699</v>
      </c>
      <c r="E14" s="89" t="s">
        <v>154</v>
      </c>
      <c r="F14" s="109">
        <v>8</v>
      </c>
      <c r="G14" s="89" t="s">
        <v>149</v>
      </c>
      <c r="H14" s="108">
        <v>45321</v>
      </c>
      <c r="I14" s="110">
        <v>70000</v>
      </c>
      <c r="J14" s="89">
        <v>12</v>
      </c>
      <c r="K14" s="108">
        <v>45686</v>
      </c>
      <c r="L14" s="89">
        <v>0</v>
      </c>
      <c r="M14" s="89">
        <v>3</v>
      </c>
      <c r="N14" s="89">
        <v>3</v>
      </c>
      <c r="O14" s="89" t="s">
        <v>150</v>
      </c>
      <c r="P14" s="2">
        <v>0</v>
      </c>
      <c r="Q14" s="108">
        <v>45686</v>
      </c>
      <c r="R14" s="110">
        <v>70000</v>
      </c>
      <c r="X14" s="111">
        <v>70000</v>
      </c>
      <c r="Y14" s="89">
        <v>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115">
        <v>123</v>
      </c>
      <c r="B15" s="89" t="s">
        <v>152</v>
      </c>
      <c r="C15" s="89" t="s">
        <v>153</v>
      </c>
      <c r="D15" t="s">
        <v>1700</v>
      </c>
      <c r="E15" s="89" t="s">
        <v>154</v>
      </c>
      <c r="F15" s="109">
        <v>9</v>
      </c>
      <c r="G15" s="89" t="s">
        <v>149</v>
      </c>
      <c r="H15" s="108">
        <v>45321</v>
      </c>
      <c r="I15" s="110">
        <v>40000</v>
      </c>
      <c r="J15" s="89">
        <v>12</v>
      </c>
      <c r="K15" s="108">
        <v>45686</v>
      </c>
      <c r="L15" s="89">
        <v>0</v>
      </c>
      <c r="M15" s="89">
        <v>3</v>
      </c>
      <c r="N15" s="89">
        <v>3</v>
      </c>
      <c r="O15" s="89" t="s">
        <v>150</v>
      </c>
      <c r="P15" s="2">
        <v>0</v>
      </c>
      <c r="Q15" s="108">
        <v>45686</v>
      </c>
      <c r="R15" s="110">
        <v>40000</v>
      </c>
      <c r="X15" s="111">
        <v>40000</v>
      </c>
      <c r="Y15" s="89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115">
        <v>315</v>
      </c>
      <c r="B16" s="89" t="s">
        <v>152</v>
      </c>
      <c r="C16" s="89" t="s">
        <v>153</v>
      </c>
      <c r="D16" t="s">
        <v>1701</v>
      </c>
      <c r="E16" s="89" t="s">
        <v>154</v>
      </c>
      <c r="F16" s="109">
        <v>12</v>
      </c>
      <c r="G16" s="89" t="s">
        <v>149</v>
      </c>
      <c r="H16" s="108">
        <v>45321</v>
      </c>
      <c r="I16" s="110">
        <v>40000</v>
      </c>
      <c r="J16" s="89">
        <v>12</v>
      </c>
      <c r="K16" s="108">
        <v>45686</v>
      </c>
      <c r="L16" s="89">
        <v>0</v>
      </c>
      <c r="M16" s="89">
        <v>3</v>
      </c>
      <c r="N16" s="89">
        <v>3</v>
      </c>
      <c r="O16" s="89" t="s">
        <v>150</v>
      </c>
      <c r="P16" s="2">
        <v>0</v>
      </c>
      <c r="Q16" s="108">
        <v>45686</v>
      </c>
      <c r="R16" s="110">
        <v>40000</v>
      </c>
      <c r="X16" s="111">
        <v>40000</v>
      </c>
      <c r="Y16" s="89">
        <v>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115">
        <v>271</v>
      </c>
      <c r="B17" s="89" t="s">
        <v>152</v>
      </c>
      <c r="C17" s="89" t="s">
        <v>153</v>
      </c>
      <c r="D17" t="s">
        <v>1702</v>
      </c>
      <c r="E17" s="89" t="s">
        <v>154</v>
      </c>
      <c r="F17" s="109">
        <v>13</v>
      </c>
      <c r="G17" s="89" t="s">
        <v>149</v>
      </c>
      <c r="H17" s="108">
        <v>45321</v>
      </c>
      <c r="I17" s="110">
        <v>80000</v>
      </c>
      <c r="J17" s="89">
        <v>12</v>
      </c>
      <c r="K17" s="108">
        <v>45686</v>
      </c>
      <c r="L17" s="89">
        <v>0</v>
      </c>
      <c r="M17" s="89">
        <v>3</v>
      </c>
      <c r="N17" s="89">
        <v>3</v>
      </c>
      <c r="O17" s="89" t="s">
        <v>150</v>
      </c>
      <c r="P17" s="2">
        <v>0</v>
      </c>
      <c r="Q17" s="108">
        <v>45686</v>
      </c>
      <c r="R17" s="110">
        <v>80000</v>
      </c>
      <c r="X17" s="111">
        <v>80000</v>
      </c>
      <c r="Y17" s="89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115">
        <v>102</v>
      </c>
      <c r="B18" s="89" t="s">
        <v>152</v>
      </c>
      <c r="C18" s="89" t="s">
        <v>153</v>
      </c>
      <c r="D18" t="s">
        <v>1703</v>
      </c>
      <c r="E18" s="89" t="s">
        <v>154</v>
      </c>
      <c r="F18" s="109">
        <v>14</v>
      </c>
      <c r="G18" s="89" t="s">
        <v>149</v>
      </c>
      <c r="H18" s="108">
        <v>45321</v>
      </c>
      <c r="I18" s="110">
        <v>90000</v>
      </c>
      <c r="J18" s="89">
        <v>12</v>
      </c>
      <c r="K18" s="108">
        <v>45686</v>
      </c>
      <c r="L18" s="89">
        <v>0</v>
      </c>
      <c r="M18" s="89">
        <v>3</v>
      </c>
      <c r="N18" s="89">
        <v>3</v>
      </c>
      <c r="O18" s="89" t="s">
        <v>150</v>
      </c>
      <c r="P18" s="2">
        <v>0</v>
      </c>
      <c r="Q18" s="108">
        <v>45686</v>
      </c>
      <c r="R18" s="110">
        <v>90000</v>
      </c>
      <c r="X18" s="111">
        <v>90000</v>
      </c>
      <c r="Y18" s="89"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115">
        <v>129</v>
      </c>
      <c r="B19" s="89" t="s">
        <v>152</v>
      </c>
      <c r="C19" s="89" t="s">
        <v>153</v>
      </c>
      <c r="D19" t="s">
        <v>1704</v>
      </c>
      <c r="E19" s="89" t="s">
        <v>154</v>
      </c>
      <c r="F19" s="109">
        <v>15</v>
      </c>
      <c r="G19" s="89" t="s">
        <v>149</v>
      </c>
      <c r="H19" s="108">
        <v>45321</v>
      </c>
      <c r="I19" s="110">
        <v>45000</v>
      </c>
      <c r="J19" s="89">
        <v>12</v>
      </c>
      <c r="K19" s="108">
        <v>45686</v>
      </c>
      <c r="L19" s="89">
        <v>0</v>
      </c>
      <c r="M19" s="89">
        <v>3</v>
      </c>
      <c r="N19" s="89">
        <v>3</v>
      </c>
      <c r="O19" s="89" t="s">
        <v>150</v>
      </c>
      <c r="P19" s="2">
        <v>0</v>
      </c>
      <c r="Q19" s="108">
        <v>45686</v>
      </c>
      <c r="R19" s="110">
        <v>45000</v>
      </c>
      <c r="X19" s="111">
        <v>45000</v>
      </c>
      <c r="Y19" s="89">
        <v>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115">
        <v>364</v>
      </c>
      <c r="B20" s="89" t="s">
        <v>152</v>
      </c>
      <c r="C20" s="89" t="s">
        <v>153</v>
      </c>
      <c r="D20" t="s">
        <v>1705</v>
      </c>
      <c r="E20" s="89" t="s">
        <v>154</v>
      </c>
      <c r="F20" s="109">
        <v>17</v>
      </c>
      <c r="G20" s="89" t="s">
        <v>149</v>
      </c>
      <c r="H20" s="108">
        <v>45321</v>
      </c>
      <c r="I20" s="110">
        <v>50000</v>
      </c>
      <c r="J20" s="89">
        <v>12</v>
      </c>
      <c r="K20" s="108">
        <v>45686</v>
      </c>
      <c r="L20" s="89">
        <v>0</v>
      </c>
      <c r="M20" s="89">
        <v>3</v>
      </c>
      <c r="N20" s="89">
        <v>3</v>
      </c>
      <c r="O20" s="89" t="s">
        <v>150</v>
      </c>
      <c r="P20" s="2">
        <v>0</v>
      </c>
      <c r="Q20" s="108">
        <v>45686</v>
      </c>
      <c r="R20" s="110">
        <v>50000</v>
      </c>
      <c r="X20" s="111">
        <v>50000</v>
      </c>
      <c r="Y20" s="89">
        <v>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115">
        <v>404</v>
      </c>
      <c r="B21" s="89" t="s">
        <v>152</v>
      </c>
      <c r="C21" s="89" t="s">
        <v>153</v>
      </c>
      <c r="D21" t="s">
        <v>1706</v>
      </c>
      <c r="E21" s="89" t="s">
        <v>154</v>
      </c>
      <c r="F21" s="109">
        <v>18</v>
      </c>
      <c r="G21" s="89" t="s">
        <v>149</v>
      </c>
      <c r="H21" s="108">
        <v>45321</v>
      </c>
      <c r="I21" s="110">
        <v>45000</v>
      </c>
      <c r="J21" s="89">
        <v>12</v>
      </c>
      <c r="K21" s="108">
        <v>45686</v>
      </c>
      <c r="L21" s="89">
        <v>0</v>
      </c>
      <c r="M21" s="89">
        <v>3</v>
      </c>
      <c r="N21" s="89">
        <v>3</v>
      </c>
      <c r="O21" s="89" t="s">
        <v>150</v>
      </c>
      <c r="P21" s="2">
        <v>0</v>
      </c>
      <c r="Q21" s="108">
        <v>45686</v>
      </c>
      <c r="R21" s="110">
        <v>45000</v>
      </c>
      <c r="X21" s="111">
        <v>45000</v>
      </c>
      <c r="Y21" s="89">
        <v>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115">
        <v>362</v>
      </c>
      <c r="B22" s="89" t="s">
        <v>152</v>
      </c>
      <c r="C22" s="89" t="s">
        <v>153</v>
      </c>
      <c r="D22" t="s">
        <v>1707</v>
      </c>
      <c r="E22" s="89" t="s">
        <v>154</v>
      </c>
      <c r="F22" s="109">
        <v>19</v>
      </c>
      <c r="G22" s="89" t="s">
        <v>149</v>
      </c>
      <c r="H22" s="108">
        <v>45321</v>
      </c>
      <c r="I22" s="110">
        <v>85000</v>
      </c>
      <c r="J22" s="89">
        <v>12</v>
      </c>
      <c r="K22" s="108">
        <v>45686</v>
      </c>
      <c r="L22" s="89">
        <v>0</v>
      </c>
      <c r="M22" s="89">
        <v>3</v>
      </c>
      <c r="N22" s="89">
        <v>3</v>
      </c>
      <c r="O22" s="89" t="s">
        <v>150</v>
      </c>
      <c r="P22" s="2">
        <v>0</v>
      </c>
      <c r="Q22" s="108">
        <v>45686</v>
      </c>
      <c r="R22" s="110">
        <v>85000</v>
      </c>
      <c r="X22" s="111">
        <v>85000</v>
      </c>
      <c r="Y22" s="89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115">
        <v>413</v>
      </c>
      <c r="B23" s="89" t="s">
        <v>152</v>
      </c>
      <c r="C23" s="89" t="s">
        <v>153</v>
      </c>
      <c r="D23" t="s">
        <v>1708</v>
      </c>
      <c r="E23" s="89" t="s">
        <v>154</v>
      </c>
      <c r="F23" s="109">
        <v>20</v>
      </c>
      <c r="G23" s="89" t="s">
        <v>149</v>
      </c>
      <c r="H23" s="108">
        <v>45321</v>
      </c>
      <c r="I23" s="110">
        <v>65000</v>
      </c>
      <c r="J23" s="89">
        <v>12</v>
      </c>
      <c r="K23" s="108">
        <v>45686</v>
      </c>
      <c r="L23" s="89">
        <v>0</v>
      </c>
      <c r="M23" s="89">
        <v>3</v>
      </c>
      <c r="N23" s="89">
        <v>3</v>
      </c>
      <c r="O23" s="89" t="s">
        <v>150</v>
      </c>
      <c r="P23" s="2">
        <v>0</v>
      </c>
      <c r="Q23" s="108">
        <v>45686</v>
      </c>
      <c r="R23" s="110">
        <v>65000</v>
      </c>
      <c r="X23" s="111">
        <v>65000</v>
      </c>
      <c r="Y23" s="89">
        <v>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115">
        <v>137</v>
      </c>
      <c r="B24" s="89" t="s">
        <v>152</v>
      </c>
      <c r="C24" s="89" t="s">
        <v>153</v>
      </c>
      <c r="D24" t="s">
        <v>1709</v>
      </c>
      <c r="E24" s="89" t="s">
        <v>154</v>
      </c>
      <c r="F24" s="109">
        <v>21</v>
      </c>
      <c r="G24" s="89" t="s">
        <v>149</v>
      </c>
      <c r="H24" s="108">
        <v>45321</v>
      </c>
      <c r="I24" s="110">
        <v>65000</v>
      </c>
      <c r="J24" s="89">
        <v>12</v>
      </c>
      <c r="K24" s="108">
        <v>45686</v>
      </c>
      <c r="L24" s="89">
        <v>0</v>
      </c>
      <c r="M24" s="89">
        <v>3</v>
      </c>
      <c r="N24" s="89">
        <v>3</v>
      </c>
      <c r="O24" s="89" t="s">
        <v>150</v>
      </c>
      <c r="P24" s="2">
        <v>0</v>
      </c>
      <c r="Q24" s="108">
        <v>45686</v>
      </c>
      <c r="R24" s="110">
        <v>65000</v>
      </c>
      <c r="X24" s="111">
        <v>65000</v>
      </c>
      <c r="Y24" s="89">
        <v>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115">
        <v>79</v>
      </c>
      <c r="B25" s="89" t="s">
        <v>152</v>
      </c>
      <c r="C25" s="89" t="s">
        <v>153</v>
      </c>
      <c r="D25" t="s">
        <v>1710</v>
      </c>
      <c r="E25" s="89" t="s">
        <v>154</v>
      </c>
      <c r="F25" s="109">
        <v>22</v>
      </c>
      <c r="G25" s="89" t="s">
        <v>149</v>
      </c>
      <c r="H25" s="108">
        <v>45321</v>
      </c>
      <c r="I25" s="110">
        <v>50000</v>
      </c>
      <c r="J25" s="89">
        <v>12</v>
      </c>
      <c r="K25" s="108">
        <v>45686</v>
      </c>
      <c r="L25" s="89">
        <v>0</v>
      </c>
      <c r="M25" s="89">
        <v>3</v>
      </c>
      <c r="N25" s="89">
        <v>3</v>
      </c>
      <c r="O25" s="89" t="s">
        <v>150</v>
      </c>
      <c r="P25" s="2">
        <v>0</v>
      </c>
      <c r="Q25" s="108">
        <v>45686</v>
      </c>
      <c r="R25" s="110">
        <v>50000</v>
      </c>
      <c r="X25" s="111">
        <v>50000</v>
      </c>
      <c r="Y25" s="89">
        <v>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115">
        <v>243</v>
      </c>
      <c r="B26" s="89" t="s">
        <v>152</v>
      </c>
      <c r="C26" s="89" t="s">
        <v>153</v>
      </c>
      <c r="D26" t="s">
        <v>1711</v>
      </c>
      <c r="E26" s="89" t="s">
        <v>154</v>
      </c>
      <c r="F26" s="109">
        <v>24</v>
      </c>
      <c r="G26" s="89" t="s">
        <v>149</v>
      </c>
      <c r="H26" s="108">
        <v>45321</v>
      </c>
      <c r="I26" s="110">
        <v>85000</v>
      </c>
      <c r="J26" s="89">
        <v>12</v>
      </c>
      <c r="K26" s="108">
        <v>45686</v>
      </c>
      <c r="L26" s="89">
        <v>0</v>
      </c>
      <c r="M26" s="89">
        <v>3</v>
      </c>
      <c r="N26" s="89">
        <v>3</v>
      </c>
      <c r="O26" s="89" t="s">
        <v>150</v>
      </c>
      <c r="P26" s="2">
        <v>0</v>
      </c>
      <c r="Q26" s="108">
        <v>45686</v>
      </c>
      <c r="R26" s="110">
        <v>85000</v>
      </c>
      <c r="X26" s="111">
        <v>85000</v>
      </c>
      <c r="Y26" s="89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115">
        <v>410</v>
      </c>
      <c r="B27" s="89" t="s">
        <v>152</v>
      </c>
      <c r="C27" s="89" t="s">
        <v>153</v>
      </c>
      <c r="D27" t="s">
        <v>1712</v>
      </c>
      <c r="E27" s="89" t="s">
        <v>154</v>
      </c>
      <c r="F27" s="109">
        <v>25</v>
      </c>
      <c r="G27" s="89" t="s">
        <v>149</v>
      </c>
      <c r="H27" s="108">
        <v>45321</v>
      </c>
      <c r="I27" s="110">
        <v>70000</v>
      </c>
      <c r="J27" s="89">
        <v>12</v>
      </c>
      <c r="K27" s="108">
        <v>45686</v>
      </c>
      <c r="L27" s="89">
        <v>0</v>
      </c>
      <c r="M27" s="89">
        <v>3</v>
      </c>
      <c r="N27" s="89">
        <v>3</v>
      </c>
      <c r="O27" s="89" t="s">
        <v>150</v>
      </c>
      <c r="P27" s="2">
        <v>0</v>
      </c>
      <c r="Q27" s="108">
        <v>45686</v>
      </c>
      <c r="R27" s="110">
        <v>70000</v>
      </c>
      <c r="X27" s="111">
        <v>70000</v>
      </c>
      <c r="Y27" s="89">
        <v>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115">
        <v>367</v>
      </c>
      <c r="B28" s="89" t="s">
        <v>152</v>
      </c>
      <c r="C28" s="89" t="s">
        <v>153</v>
      </c>
      <c r="D28" t="s">
        <v>1713</v>
      </c>
      <c r="E28" s="89" t="s">
        <v>154</v>
      </c>
      <c r="F28" s="109">
        <v>26</v>
      </c>
      <c r="G28" s="89" t="s">
        <v>149</v>
      </c>
      <c r="H28" s="108">
        <v>45321</v>
      </c>
      <c r="I28" s="110">
        <v>65000</v>
      </c>
      <c r="J28" s="89">
        <v>12</v>
      </c>
      <c r="K28" s="108">
        <v>45686</v>
      </c>
      <c r="L28" s="89">
        <v>0</v>
      </c>
      <c r="M28" s="89">
        <v>3</v>
      </c>
      <c r="N28" s="89">
        <v>3</v>
      </c>
      <c r="O28" s="89" t="s">
        <v>150</v>
      </c>
      <c r="P28" s="2">
        <v>0</v>
      </c>
      <c r="Q28" s="108">
        <v>45686</v>
      </c>
      <c r="R28" s="110">
        <v>65000</v>
      </c>
      <c r="X28" s="111">
        <v>65000</v>
      </c>
      <c r="Y28" s="89"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115">
        <v>183</v>
      </c>
      <c r="B29" s="89" t="s">
        <v>152</v>
      </c>
      <c r="C29" s="89" t="s">
        <v>153</v>
      </c>
      <c r="D29" t="s">
        <v>1714</v>
      </c>
      <c r="E29" s="89" t="s">
        <v>154</v>
      </c>
      <c r="F29" s="109">
        <v>27</v>
      </c>
      <c r="G29" s="89" t="s">
        <v>149</v>
      </c>
      <c r="H29" s="108">
        <v>45321</v>
      </c>
      <c r="I29" s="110">
        <v>75000</v>
      </c>
      <c r="J29" s="89">
        <v>12</v>
      </c>
      <c r="K29" s="108">
        <v>45686</v>
      </c>
      <c r="L29" s="89">
        <v>0</v>
      </c>
      <c r="M29" s="89">
        <v>3</v>
      </c>
      <c r="N29" s="89">
        <v>3</v>
      </c>
      <c r="O29" s="89" t="s">
        <v>150</v>
      </c>
      <c r="P29" s="2">
        <v>0</v>
      </c>
      <c r="Q29" s="108">
        <v>45686</v>
      </c>
      <c r="R29" s="110">
        <v>75000</v>
      </c>
      <c r="X29" s="111">
        <v>75000</v>
      </c>
      <c r="Y29" s="89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115">
        <v>111</v>
      </c>
      <c r="B30" s="89" t="s">
        <v>152</v>
      </c>
      <c r="C30" s="89" t="s">
        <v>153</v>
      </c>
      <c r="D30" t="s">
        <v>1715</v>
      </c>
      <c r="E30" s="89" t="s">
        <v>154</v>
      </c>
      <c r="F30" s="109">
        <v>28</v>
      </c>
      <c r="G30" s="89" t="s">
        <v>149</v>
      </c>
      <c r="H30" s="108">
        <v>45321</v>
      </c>
      <c r="I30" s="110">
        <v>35000</v>
      </c>
      <c r="J30" s="89">
        <v>12</v>
      </c>
      <c r="K30" s="108">
        <v>45686</v>
      </c>
      <c r="L30" s="89">
        <v>0</v>
      </c>
      <c r="M30" s="89">
        <v>3</v>
      </c>
      <c r="N30" s="89">
        <v>3</v>
      </c>
      <c r="O30" s="89" t="s">
        <v>150</v>
      </c>
      <c r="P30" s="2">
        <v>0</v>
      </c>
      <c r="Q30" s="108">
        <v>45686</v>
      </c>
      <c r="R30" s="110">
        <v>35000</v>
      </c>
      <c r="X30" s="111">
        <v>35000</v>
      </c>
      <c r="Y30" s="89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115">
        <v>211</v>
      </c>
      <c r="B31" s="89" t="s">
        <v>152</v>
      </c>
      <c r="C31" s="89" t="s">
        <v>153</v>
      </c>
      <c r="D31" t="s">
        <v>1716</v>
      </c>
      <c r="E31" s="89" t="s">
        <v>154</v>
      </c>
      <c r="F31" s="109">
        <v>29</v>
      </c>
      <c r="G31" s="89" t="s">
        <v>149</v>
      </c>
      <c r="H31" s="108">
        <v>45321</v>
      </c>
      <c r="I31" s="110">
        <v>100000</v>
      </c>
      <c r="J31" s="89">
        <v>12</v>
      </c>
      <c r="K31" s="108">
        <v>45686</v>
      </c>
      <c r="L31" s="89">
        <v>0</v>
      </c>
      <c r="M31" s="89">
        <v>3</v>
      </c>
      <c r="N31" s="89">
        <v>3</v>
      </c>
      <c r="O31" s="89" t="s">
        <v>150</v>
      </c>
      <c r="P31" s="2">
        <v>0</v>
      </c>
      <c r="Q31" s="108">
        <v>45686</v>
      </c>
      <c r="R31" s="110">
        <v>100000</v>
      </c>
      <c r="X31" s="111">
        <v>100000</v>
      </c>
      <c r="Y31" s="89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115">
        <v>25</v>
      </c>
      <c r="B32" s="89" t="s">
        <v>152</v>
      </c>
      <c r="C32" s="89" t="s">
        <v>153</v>
      </c>
      <c r="D32" t="s">
        <v>1717</v>
      </c>
      <c r="E32" s="89" t="s">
        <v>154</v>
      </c>
      <c r="F32" s="109">
        <v>30</v>
      </c>
      <c r="G32" s="89" t="s">
        <v>149</v>
      </c>
      <c r="H32" s="108">
        <v>45321</v>
      </c>
      <c r="I32" s="110">
        <v>40000</v>
      </c>
      <c r="J32" s="89">
        <v>12</v>
      </c>
      <c r="K32" s="108">
        <v>45686</v>
      </c>
      <c r="L32" s="89">
        <v>0</v>
      </c>
      <c r="M32" s="89">
        <v>3</v>
      </c>
      <c r="N32" s="89">
        <v>3</v>
      </c>
      <c r="O32" s="89" t="s">
        <v>150</v>
      </c>
      <c r="P32" s="2">
        <v>0</v>
      </c>
      <c r="Q32" s="108">
        <v>45686</v>
      </c>
      <c r="R32" s="110">
        <v>40000</v>
      </c>
      <c r="X32" s="111">
        <v>40000</v>
      </c>
      <c r="Y32" s="89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115">
        <v>416</v>
      </c>
      <c r="B33" s="89" t="s">
        <v>152</v>
      </c>
      <c r="C33" s="89" t="s">
        <v>153</v>
      </c>
      <c r="D33" t="s">
        <v>1718</v>
      </c>
      <c r="E33" s="89" t="s">
        <v>154</v>
      </c>
      <c r="F33" s="109">
        <v>32</v>
      </c>
      <c r="G33" s="89" t="s">
        <v>149</v>
      </c>
      <c r="H33" s="108">
        <v>45321</v>
      </c>
      <c r="I33" s="110">
        <v>60000</v>
      </c>
      <c r="J33" s="89">
        <v>12</v>
      </c>
      <c r="K33" s="108">
        <v>45686</v>
      </c>
      <c r="L33" s="89">
        <v>0</v>
      </c>
      <c r="M33" s="89">
        <v>3</v>
      </c>
      <c r="N33" s="89">
        <v>3</v>
      </c>
      <c r="O33" s="89" t="s">
        <v>150</v>
      </c>
      <c r="P33" s="2">
        <v>0</v>
      </c>
      <c r="Q33" s="108">
        <v>45686</v>
      </c>
      <c r="R33" s="110">
        <v>60000</v>
      </c>
      <c r="X33" s="111">
        <v>60000</v>
      </c>
      <c r="Y33" s="89">
        <v>0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115">
        <v>435</v>
      </c>
      <c r="B34" s="89" t="s">
        <v>152</v>
      </c>
      <c r="C34" s="89" t="s">
        <v>153</v>
      </c>
      <c r="D34" t="s">
        <v>1719</v>
      </c>
      <c r="E34" s="89" t="s">
        <v>154</v>
      </c>
      <c r="F34" s="109">
        <v>33</v>
      </c>
      <c r="G34" s="89" t="s">
        <v>149</v>
      </c>
      <c r="H34" s="108">
        <v>45321</v>
      </c>
      <c r="I34" s="110">
        <v>65000</v>
      </c>
      <c r="J34" s="89">
        <v>12</v>
      </c>
      <c r="K34" s="108">
        <v>45686</v>
      </c>
      <c r="L34" s="89">
        <v>0</v>
      </c>
      <c r="M34" s="89">
        <v>3</v>
      </c>
      <c r="N34" s="89">
        <v>3</v>
      </c>
      <c r="O34" s="89" t="s">
        <v>150</v>
      </c>
      <c r="P34" s="2">
        <v>0</v>
      </c>
      <c r="Q34" s="108">
        <v>45686</v>
      </c>
      <c r="R34" s="110">
        <v>65000</v>
      </c>
      <c r="X34" s="111">
        <v>65000</v>
      </c>
      <c r="Y34" s="89">
        <v>0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115">
        <v>210</v>
      </c>
      <c r="B35" s="89" t="s">
        <v>152</v>
      </c>
      <c r="C35" s="89" t="s">
        <v>153</v>
      </c>
      <c r="D35" t="s">
        <v>1720</v>
      </c>
      <c r="E35" s="89" t="s">
        <v>154</v>
      </c>
      <c r="F35" s="109">
        <v>34</v>
      </c>
      <c r="G35" s="89" t="s">
        <v>149</v>
      </c>
      <c r="H35" s="108">
        <v>45321</v>
      </c>
      <c r="I35" s="110">
        <v>100000</v>
      </c>
      <c r="J35" s="89">
        <v>12</v>
      </c>
      <c r="K35" s="108">
        <v>45686</v>
      </c>
      <c r="L35" s="89">
        <v>0</v>
      </c>
      <c r="M35" s="89">
        <v>3</v>
      </c>
      <c r="N35" s="89">
        <v>3</v>
      </c>
      <c r="O35" s="89" t="s">
        <v>150</v>
      </c>
      <c r="P35" s="2">
        <v>0</v>
      </c>
      <c r="Q35" s="108">
        <v>45686</v>
      </c>
      <c r="R35" s="110">
        <v>100000</v>
      </c>
      <c r="X35" s="111">
        <v>100000</v>
      </c>
      <c r="Y35" s="89">
        <v>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115">
        <v>13</v>
      </c>
      <c r="B36" s="89" t="s">
        <v>152</v>
      </c>
      <c r="C36" s="89" t="s">
        <v>153</v>
      </c>
      <c r="D36" t="s">
        <v>1721</v>
      </c>
      <c r="E36" s="89" t="s">
        <v>154</v>
      </c>
      <c r="F36" s="109">
        <v>35</v>
      </c>
      <c r="G36" s="89" t="s">
        <v>149</v>
      </c>
      <c r="H36" s="108">
        <v>45321</v>
      </c>
      <c r="I36" s="110">
        <v>80000</v>
      </c>
      <c r="J36" s="89">
        <v>12</v>
      </c>
      <c r="K36" s="108">
        <v>45686</v>
      </c>
      <c r="L36" s="89">
        <v>0</v>
      </c>
      <c r="M36" s="89">
        <v>3</v>
      </c>
      <c r="N36" s="89">
        <v>3</v>
      </c>
      <c r="O36" s="89" t="s">
        <v>150</v>
      </c>
      <c r="P36" s="2">
        <v>0</v>
      </c>
      <c r="Q36" s="108">
        <v>45686</v>
      </c>
      <c r="R36" s="110">
        <v>80000</v>
      </c>
      <c r="X36" s="111">
        <v>80000</v>
      </c>
      <c r="Y36" s="89">
        <v>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115">
        <v>82</v>
      </c>
      <c r="B37" s="89" t="s">
        <v>152</v>
      </c>
      <c r="C37" s="89" t="s">
        <v>153</v>
      </c>
      <c r="D37" t="s">
        <v>1722</v>
      </c>
      <c r="E37" s="89" t="s">
        <v>154</v>
      </c>
      <c r="F37" s="109">
        <v>36</v>
      </c>
      <c r="G37" s="89" t="s">
        <v>149</v>
      </c>
      <c r="H37" s="108">
        <v>45321</v>
      </c>
      <c r="I37" s="110">
        <v>50000</v>
      </c>
      <c r="J37" s="89">
        <v>12</v>
      </c>
      <c r="K37" s="108">
        <v>45686</v>
      </c>
      <c r="L37" s="89">
        <v>0</v>
      </c>
      <c r="M37" s="89">
        <v>3</v>
      </c>
      <c r="N37" s="89">
        <v>3</v>
      </c>
      <c r="O37" s="89" t="s">
        <v>150</v>
      </c>
      <c r="P37" s="2">
        <v>0</v>
      </c>
      <c r="Q37" s="108">
        <v>45686</v>
      </c>
      <c r="R37" s="110">
        <v>50000</v>
      </c>
      <c r="X37" s="111">
        <v>50000</v>
      </c>
      <c r="Y37" s="89">
        <v>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115">
        <v>402</v>
      </c>
      <c r="B38" s="89" t="s">
        <v>152</v>
      </c>
      <c r="C38" s="89" t="s">
        <v>153</v>
      </c>
      <c r="D38" t="s">
        <v>1723</v>
      </c>
      <c r="E38" s="89" t="s">
        <v>154</v>
      </c>
      <c r="F38" s="109">
        <v>37</v>
      </c>
      <c r="G38" s="89" t="s">
        <v>149</v>
      </c>
      <c r="H38" s="108">
        <v>45321</v>
      </c>
      <c r="I38" s="110">
        <v>35000</v>
      </c>
      <c r="J38" s="89">
        <v>12</v>
      </c>
      <c r="K38" s="108">
        <v>45686</v>
      </c>
      <c r="L38" s="89">
        <v>0</v>
      </c>
      <c r="M38" s="89">
        <v>3</v>
      </c>
      <c r="N38" s="89">
        <v>3</v>
      </c>
      <c r="O38" s="89" t="s">
        <v>150</v>
      </c>
      <c r="P38" s="2">
        <v>0</v>
      </c>
      <c r="Q38" s="108">
        <v>45686</v>
      </c>
      <c r="R38" s="110">
        <v>35000</v>
      </c>
      <c r="X38" s="111">
        <v>35000</v>
      </c>
      <c r="Y38" s="89">
        <v>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115">
        <v>233</v>
      </c>
      <c r="B39" s="89" t="s">
        <v>152</v>
      </c>
      <c r="C39" s="89" t="s">
        <v>153</v>
      </c>
      <c r="D39" t="s">
        <v>1724</v>
      </c>
      <c r="E39" s="89" t="s">
        <v>154</v>
      </c>
      <c r="F39" s="109">
        <v>39</v>
      </c>
      <c r="G39" s="89" t="s">
        <v>149</v>
      </c>
      <c r="H39" s="108">
        <v>45321</v>
      </c>
      <c r="I39" s="110">
        <v>70000</v>
      </c>
      <c r="J39" s="89">
        <v>12</v>
      </c>
      <c r="K39" s="108">
        <v>45686</v>
      </c>
      <c r="L39" s="89">
        <v>0</v>
      </c>
      <c r="M39" s="89">
        <v>3</v>
      </c>
      <c r="N39" s="89">
        <v>3</v>
      </c>
      <c r="O39" s="89" t="s">
        <v>150</v>
      </c>
      <c r="P39" s="2">
        <v>0</v>
      </c>
      <c r="Q39" s="108">
        <v>45686</v>
      </c>
      <c r="R39" s="110">
        <v>70000</v>
      </c>
      <c r="X39" s="111">
        <v>70000</v>
      </c>
      <c r="Y39" s="89">
        <v>0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115">
        <v>234</v>
      </c>
      <c r="B40" s="89" t="s">
        <v>152</v>
      </c>
      <c r="C40" s="89" t="s">
        <v>153</v>
      </c>
      <c r="D40" t="s">
        <v>1725</v>
      </c>
      <c r="E40" s="89" t="s">
        <v>154</v>
      </c>
      <c r="F40" s="109">
        <v>40</v>
      </c>
      <c r="G40" s="89" t="s">
        <v>149</v>
      </c>
      <c r="H40" s="108">
        <v>45321</v>
      </c>
      <c r="I40" s="110">
        <v>70000</v>
      </c>
      <c r="J40" s="89">
        <v>12</v>
      </c>
      <c r="K40" s="108">
        <v>45686</v>
      </c>
      <c r="L40" s="89">
        <v>0</v>
      </c>
      <c r="M40" s="89">
        <v>3</v>
      </c>
      <c r="N40" s="89">
        <v>3</v>
      </c>
      <c r="O40" s="89" t="s">
        <v>150</v>
      </c>
      <c r="P40" s="2">
        <v>0</v>
      </c>
      <c r="Q40" s="108">
        <v>45686</v>
      </c>
      <c r="R40" s="110">
        <v>70000</v>
      </c>
      <c r="X40" s="111">
        <v>70000</v>
      </c>
      <c r="Y40" s="89">
        <v>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115">
        <v>241</v>
      </c>
      <c r="B41" s="89" t="s">
        <v>152</v>
      </c>
      <c r="C41" s="89" t="s">
        <v>153</v>
      </c>
      <c r="D41" t="s">
        <v>1726</v>
      </c>
      <c r="E41" s="89" t="s">
        <v>154</v>
      </c>
      <c r="F41" s="109">
        <v>42</v>
      </c>
      <c r="G41" s="89" t="s">
        <v>149</v>
      </c>
      <c r="H41" s="108">
        <v>45321</v>
      </c>
      <c r="I41" s="110">
        <v>55000</v>
      </c>
      <c r="J41" s="89">
        <v>12</v>
      </c>
      <c r="K41" s="108">
        <v>45686</v>
      </c>
      <c r="L41" s="89">
        <v>0</v>
      </c>
      <c r="M41" s="89">
        <v>3</v>
      </c>
      <c r="N41" s="89">
        <v>3</v>
      </c>
      <c r="O41" s="89" t="s">
        <v>150</v>
      </c>
      <c r="P41" s="2">
        <v>0</v>
      </c>
      <c r="Q41" s="108">
        <v>45686</v>
      </c>
      <c r="R41" s="110">
        <v>55000</v>
      </c>
      <c r="X41" s="111">
        <v>55000</v>
      </c>
      <c r="Y41" s="89">
        <v>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115">
        <v>227</v>
      </c>
      <c r="B42" s="89" t="s">
        <v>152</v>
      </c>
      <c r="C42" s="89" t="s">
        <v>153</v>
      </c>
      <c r="D42" t="s">
        <v>1727</v>
      </c>
      <c r="E42" s="89" t="s">
        <v>154</v>
      </c>
      <c r="F42" s="109">
        <v>43</v>
      </c>
      <c r="G42" s="89" t="s">
        <v>149</v>
      </c>
      <c r="H42" s="108">
        <v>45321</v>
      </c>
      <c r="I42" s="110">
        <v>40000</v>
      </c>
      <c r="J42" s="89">
        <v>12</v>
      </c>
      <c r="K42" s="108">
        <v>45686</v>
      </c>
      <c r="L42" s="89">
        <v>0</v>
      </c>
      <c r="M42" s="89">
        <v>3</v>
      </c>
      <c r="N42" s="89">
        <v>3</v>
      </c>
      <c r="O42" s="89" t="s">
        <v>150</v>
      </c>
      <c r="P42" s="2">
        <v>0</v>
      </c>
      <c r="Q42" s="108">
        <v>45686</v>
      </c>
      <c r="R42" s="110">
        <v>40000</v>
      </c>
      <c r="X42" s="111">
        <v>40000</v>
      </c>
      <c r="Y42" s="89">
        <v>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115">
        <v>90</v>
      </c>
      <c r="B43" s="89" t="s">
        <v>152</v>
      </c>
      <c r="C43" s="89" t="s">
        <v>153</v>
      </c>
      <c r="D43" t="s">
        <v>1728</v>
      </c>
      <c r="E43" s="89" t="s">
        <v>154</v>
      </c>
      <c r="F43" s="109">
        <v>44</v>
      </c>
      <c r="G43" s="89" t="s">
        <v>149</v>
      </c>
      <c r="H43" s="108">
        <v>45321</v>
      </c>
      <c r="I43" s="110">
        <v>60000</v>
      </c>
      <c r="J43" s="89">
        <v>12</v>
      </c>
      <c r="K43" s="108">
        <v>45686</v>
      </c>
      <c r="L43" s="89">
        <v>0</v>
      </c>
      <c r="M43" s="89">
        <v>3</v>
      </c>
      <c r="N43" s="89">
        <v>3</v>
      </c>
      <c r="O43" s="89" t="s">
        <v>150</v>
      </c>
      <c r="P43" s="2">
        <v>0</v>
      </c>
      <c r="Q43" s="108">
        <v>45686</v>
      </c>
      <c r="R43" s="110">
        <v>60000</v>
      </c>
      <c r="X43" s="111">
        <v>60000</v>
      </c>
      <c r="Y43" s="89">
        <v>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115">
        <v>36</v>
      </c>
      <c r="B44" s="89" t="s">
        <v>152</v>
      </c>
      <c r="C44" s="89" t="s">
        <v>153</v>
      </c>
      <c r="D44" t="s">
        <v>1729</v>
      </c>
      <c r="E44" s="89" t="s">
        <v>154</v>
      </c>
      <c r="F44" s="109">
        <v>45</v>
      </c>
      <c r="G44" s="89" t="s">
        <v>149</v>
      </c>
      <c r="H44" s="108">
        <v>45321</v>
      </c>
      <c r="I44" s="110">
        <v>40000</v>
      </c>
      <c r="J44" s="89">
        <v>12</v>
      </c>
      <c r="K44" s="108">
        <v>45686</v>
      </c>
      <c r="L44" s="89">
        <v>0</v>
      </c>
      <c r="M44" s="89">
        <v>3</v>
      </c>
      <c r="N44" s="89">
        <v>3</v>
      </c>
      <c r="O44" s="89" t="s">
        <v>150</v>
      </c>
      <c r="P44" s="2">
        <v>0</v>
      </c>
      <c r="Q44" s="108">
        <v>45686</v>
      </c>
      <c r="R44" s="110">
        <v>40000</v>
      </c>
      <c r="X44" s="111">
        <v>40000</v>
      </c>
      <c r="Y44" s="89">
        <v>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115">
        <v>438</v>
      </c>
      <c r="B45" s="89" t="s">
        <v>152</v>
      </c>
      <c r="C45" s="89" t="s">
        <v>153</v>
      </c>
      <c r="D45" t="s">
        <v>1730</v>
      </c>
      <c r="E45" s="89" t="s">
        <v>154</v>
      </c>
      <c r="F45" s="109">
        <v>46</v>
      </c>
      <c r="G45" s="89" t="s">
        <v>149</v>
      </c>
      <c r="H45" s="108">
        <v>45321</v>
      </c>
      <c r="I45" s="110">
        <v>25000</v>
      </c>
      <c r="J45" s="89">
        <v>12</v>
      </c>
      <c r="K45" s="108">
        <v>45686</v>
      </c>
      <c r="L45" s="89">
        <v>0</v>
      </c>
      <c r="M45" s="89">
        <v>3</v>
      </c>
      <c r="N45" s="89">
        <v>3</v>
      </c>
      <c r="O45" s="89" t="s">
        <v>150</v>
      </c>
      <c r="P45" s="2">
        <v>0</v>
      </c>
      <c r="Q45" s="108">
        <v>45686</v>
      </c>
      <c r="R45" s="110">
        <v>25000</v>
      </c>
      <c r="X45" s="111">
        <v>25000</v>
      </c>
      <c r="Y45" s="89">
        <v>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115">
        <v>12</v>
      </c>
      <c r="B46" s="89" t="s">
        <v>152</v>
      </c>
      <c r="C46" s="89" t="s">
        <v>153</v>
      </c>
      <c r="D46" t="s">
        <v>1731</v>
      </c>
      <c r="E46" s="89" t="s">
        <v>154</v>
      </c>
      <c r="F46" s="109">
        <v>47</v>
      </c>
      <c r="G46" s="89" t="s">
        <v>149</v>
      </c>
      <c r="H46" s="108">
        <v>45321</v>
      </c>
      <c r="I46" s="110">
        <v>50000</v>
      </c>
      <c r="J46" s="89">
        <v>12</v>
      </c>
      <c r="K46" s="108">
        <v>45686</v>
      </c>
      <c r="L46" s="89">
        <v>0</v>
      </c>
      <c r="M46" s="89">
        <v>3</v>
      </c>
      <c r="N46" s="89">
        <v>3</v>
      </c>
      <c r="O46" s="89" t="s">
        <v>150</v>
      </c>
      <c r="P46" s="2">
        <v>0</v>
      </c>
      <c r="Q46" s="108">
        <v>45686</v>
      </c>
      <c r="R46" s="110">
        <v>50000</v>
      </c>
      <c r="X46" s="111">
        <v>50000</v>
      </c>
      <c r="Y46" s="89">
        <v>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115">
        <v>7</v>
      </c>
      <c r="B47" s="89" t="s">
        <v>152</v>
      </c>
      <c r="C47" s="89" t="s">
        <v>153</v>
      </c>
      <c r="D47" t="s">
        <v>1732</v>
      </c>
      <c r="E47" s="89" t="s">
        <v>154</v>
      </c>
      <c r="F47" s="109">
        <v>48</v>
      </c>
      <c r="G47" s="89" t="s">
        <v>149</v>
      </c>
      <c r="H47" s="108">
        <v>45321</v>
      </c>
      <c r="I47" s="110">
        <v>50000</v>
      </c>
      <c r="J47" s="89">
        <v>12</v>
      </c>
      <c r="K47" s="108">
        <v>45686</v>
      </c>
      <c r="L47" s="89">
        <v>0</v>
      </c>
      <c r="M47" s="89">
        <v>3</v>
      </c>
      <c r="N47" s="89">
        <v>3</v>
      </c>
      <c r="O47" s="89" t="s">
        <v>150</v>
      </c>
      <c r="P47" s="2">
        <v>0</v>
      </c>
      <c r="Q47" s="108">
        <v>45686</v>
      </c>
      <c r="R47" s="110">
        <v>50000</v>
      </c>
      <c r="X47" s="111">
        <v>50000</v>
      </c>
      <c r="Y47" s="89">
        <v>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115">
        <v>403</v>
      </c>
      <c r="B48" s="89" t="s">
        <v>152</v>
      </c>
      <c r="C48" s="89" t="s">
        <v>153</v>
      </c>
      <c r="D48" t="s">
        <v>1733</v>
      </c>
      <c r="E48" s="89" t="s">
        <v>154</v>
      </c>
      <c r="F48" s="109">
        <v>49</v>
      </c>
      <c r="G48" s="89" t="s">
        <v>149</v>
      </c>
      <c r="H48" s="108">
        <v>45321</v>
      </c>
      <c r="I48" s="110">
        <v>30000</v>
      </c>
      <c r="J48" s="89">
        <v>12</v>
      </c>
      <c r="K48" s="108">
        <v>45686</v>
      </c>
      <c r="L48" s="89">
        <v>0</v>
      </c>
      <c r="M48" s="89">
        <v>3</v>
      </c>
      <c r="N48" s="89">
        <v>3</v>
      </c>
      <c r="O48" s="89" t="s">
        <v>150</v>
      </c>
      <c r="P48" s="2">
        <v>0</v>
      </c>
      <c r="Q48" s="108">
        <v>45686</v>
      </c>
      <c r="R48" s="110">
        <v>30000</v>
      </c>
      <c r="X48" s="111">
        <v>30000</v>
      </c>
      <c r="Y48" s="89">
        <v>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115">
        <v>60</v>
      </c>
      <c r="B49" s="89" t="s">
        <v>152</v>
      </c>
      <c r="C49" s="89" t="s">
        <v>153</v>
      </c>
      <c r="D49" t="s">
        <v>1734</v>
      </c>
      <c r="E49" s="89" t="s">
        <v>154</v>
      </c>
      <c r="F49" s="109">
        <v>50</v>
      </c>
      <c r="G49" s="89" t="s">
        <v>149</v>
      </c>
      <c r="H49" s="108">
        <v>45321</v>
      </c>
      <c r="I49" s="110">
        <v>50000</v>
      </c>
      <c r="J49" s="89">
        <v>12</v>
      </c>
      <c r="K49" s="108">
        <v>45686</v>
      </c>
      <c r="L49" s="89">
        <v>0</v>
      </c>
      <c r="M49" s="89">
        <v>3</v>
      </c>
      <c r="N49" s="89">
        <v>3</v>
      </c>
      <c r="O49" s="89" t="s">
        <v>150</v>
      </c>
      <c r="P49" s="2">
        <v>0</v>
      </c>
      <c r="Q49" s="108">
        <v>45686</v>
      </c>
      <c r="R49" s="110">
        <v>50000</v>
      </c>
      <c r="X49" s="111">
        <v>50000</v>
      </c>
      <c r="Y49" s="89">
        <v>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115">
        <v>436</v>
      </c>
      <c r="B50" s="89" t="s">
        <v>152</v>
      </c>
      <c r="C50" s="89" t="s">
        <v>153</v>
      </c>
      <c r="D50" t="s">
        <v>1735</v>
      </c>
      <c r="E50" s="89" t="s">
        <v>154</v>
      </c>
      <c r="F50" s="109">
        <v>51</v>
      </c>
      <c r="G50" s="89" t="s">
        <v>149</v>
      </c>
      <c r="H50" s="108">
        <v>45321</v>
      </c>
      <c r="I50" s="110">
        <v>17000</v>
      </c>
      <c r="J50" s="89">
        <v>12</v>
      </c>
      <c r="K50" s="108">
        <v>45686</v>
      </c>
      <c r="L50" s="89">
        <v>0</v>
      </c>
      <c r="M50" s="89">
        <v>3</v>
      </c>
      <c r="N50" s="89">
        <v>3</v>
      </c>
      <c r="O50" s="89" t="s">
        <v>150</v>
      </c>
      <c r="P50" s="2">
        <v>0</v>
      </c>
      <c r="Q50" s="108">
        <v>45686</v>
      </c>
      <c r="R50" s="110">
        <v>17000</v>
      </c>
      <c r="X50" s="111">
        <v>17000</v>
      </c>
      <c r="Y50" s="89">
        <v>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115">
        <v>422</v>
      </c>
      <c r="B51" s="89" t="s">
        <v>152</v>
      </c>
      <c r="C51" s="89" t="s">
        <v>153</v>
      </c>
      <c r="D51" t="s">
        <v>1736</v>
      </c>
      <c r="E51" s="89" t="s">
        <v>154</v>
      </c>
      <c r="F51" s="109">
        <v>52</v>
      </c>
      <c r="G51" s="89" t="s">
        <v>149</v>
      </c>
      <c r="H51" s="108">
        <v>45321</v>
      </c>
      <c r="I51" s="110">
        <v>75000</v>
      </c>
      <c r="J51" s="89">
        <v>12</v>
      </c>
      <c r="K51" s="108">
        <v>45686</v>
      </c>
      <c r="L51" s="89">
        <v>0</v>
      </c>
      <c r="M51" s="89">
        <v>3</v>
      </c>
      <c r="N51" s="89">
        <v>3</v>
      </c>
      <c r="O51" s="89" t="s">
        <v>150</v>
      </c>
      <c r="P51" s="2">
        <v>0</v>
      </c>
      <c r="Q51" s="108">
        <v>45686</v>
      </c>
      <c r="R51" s="110">
        <v>75000</v>
      </c>
      <c r="X51" s="111">
        <v>75000</v>
      </c>
      <c r="Y51" s="89">
        <v>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115">
        <v>434</v>
      </c>
      <c r="B52" s="89" t="s">
        <v>152</v>
      </c>
      <c r="C52" s="89" t="s">
        <v>153</v>
      </c>
      <c r="D52" t="s">
        <v>1737</v>
      </c>
      <c r="E52" s="89" t="s">
        <v>154</v>
      </c>
      <c r="F52" s="109">
        <v>55</v>
      </c>
      <c r="G52" s="89" t="s">
        <v>149</v>
      </c>
      <c r="H52" s="108">
        <v>45321</v>
      </c>
      <c r="I52" s="110">
        <v>60000</v>
      </c>
      <c r="J52" s="89">
        <v>12</v>
      </c>
      <c r="K52" s="108">
        <v>45686</v>
      </c>
      <c r="L52" s="89">
        <v>0</v>
      </c>
      <c r="M52" s="89">
        <v>3</v>
      </c>
      <c r="N52" s="89">
        <v>3</v>
      </c>
      <c r="O52" s="89" t="s">
        <v>150</v>
      </c>
      <c r="P52" s="2">
        <v>0</v>
      </c>
      <c r="Q52" s="108">
        <v>45686</v>
      </c>
      <c r="R52" s="110">
        <v>60000</v>
      </c>
      <c r="X52" s="111">
        <v>60000</v>
      </c>
      <c r="Y52" s="89">
        <v>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115">
        <v>213</v>
      </c>
      <c r="B53" s="89" t="s">
        <v>152</v>
      </c>
      <c r="C53" s="89" t="s">
        <v>153</v>
      </c>
      <c r="D53" t="s">
        <v>1738</v>
      </c>
      <c r="E53" s="89" t="s">
        <v>154</v>
      </c>
      <c r="F53" s="109">
        <v>56</v>
      </c>
      <c r="G53" s="89" t="s">
        <v>149</v>
      </c>
      <c r="H53" s="108">
        <v>45321</v>
      </c>
      <c r="I53" s="110">
        <v>60000</v>
      </c>
      <c r="J53" s="89">
        <v>12</v>
      </c>
      <c r="K53" s="108">
        <v>45686</v>
      </c>
      <c r="L53" s="89">
        <v>0</v>
      </c>
      <c r="M53" s="89">
        <v>3</v>
      </c>
      <c r="N53" s="89">
        <v>3</v>
      </c>
      <c r="O53" s="89" t="s">
        <v>150</v>
      </c>
      <c r="P53" s="2">
        <v>0</v>
      </c>
      <c r="Q53" s="108">
        <v>45686</v>
      </c>
      <c r="R53" s="110">
        <v>60000</v>
      </c>
      <c r="X53" s="111">
        <v>60000</v>
      </c>
      <c r="Y53" s="89">
        <v>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115">
        <v>391</v>
      </c>
      <c r="B54" s="89" t="s">
        <v>152</v>
      </c>
      <c r="C54" s="89" t="s">
        <v>153</v>
      </c>
      <c r="D54" t="s">
        <v>1739</v>
      </c>
      <c r="E54" s="89" t="s">
        <v>154</v>
      </c>
      <c r="F54" s="109">
        <v>57</v>
      </c>
      <c r="G54" s="89" t="s">
        <v>149</v>
      </c>
      <c r="H54" s="108">
        <v>45321</v>
      </c>
      <c r="I54" s="110">
        <v>35000</v>
      </c>
      <c r="J54" s="89">
        <v>12</v>
      </c>
      <c r="K54" s="108">
        <v>45686</v>
      </c>
      <c r="L54" s="89">
        <v>0</v>
      </c>
      <c r="M54" s="89">
        <v>3</v>
      </c>
      <c r="N54" s="89">
        <v>3</v>
      </c>
      <c r="O54" s="89" t="s">
        <v>150</v>
      </c>
      <c r="P54" s="2">
        <v>0</v>
      </c>
      <c r="Q54" s="108">
        <v>45686</v>
      </c>
      <c r="R54" s="110">
        <v>35000</v>
      </c>
      <c r="X54" s="111">
        <v>35000</v>
      </c>
      <c r="Y54" s="89">
        <v>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115">
        <v>187</v>
      </c>
      <c r="B55" s="89" t="s">
        <v>152</v>
      </c>
      <c r="C55" s="89" t="s">
        <v>153</v>
      </c>
      <c r="D55" t="s">
        <v>1740</v>
      </c>
      <c r="E55" s="89" t="s">
        <v>154</v>
      </c>
      <c r="F55" s="109">
        <v>58</v>
      </c>
      <c r="G55" s="89" t="s">
        <v>149</v>
      </c>
      <c r="H55" s="108">
        <v>45321</v>
      </c>
      <c r="I55" s="110">
        <v>60000</v>
      </c>
      <c r="J55" s="89">
        <v>12</v>
      </c>
      <c r="K55" s="108">
        <v>45686</v>
      </c>
      <c r="L55" s="89">
        <v>0</v>
      </c>
      <c r="M55" s="89">
        <v>3</v>
      </c>
      <c r="N55" s="89">
        <v>3</v>
      </c>
      <c r="O55" s="89" t="s">
        <v>150</v>
      </c>
      <c r="P55" s="2">
        <v>0</v>
      </c>
      <c r="Q55" s="108">
        <v>45686</v>
      </c>
      <c r="R55" s="110">
        <v>60000</v>
      </c>
      <c r="X55" s="111">
        <v>60000</v>
      </c>
      <c r="Y55" s="89">
        <v>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115">
        <v>406</v>
      </c>
      <c r="B56" s="89" t="s">
        <v>152</v>
      </c>
      <c r="C56" s="89" t="s">
        <v>153</v>
      </c>
      <c r="D56" t="s">
        <v>1741</v>
      </c>
      <c r="E56" s="89" t="s">
        <v>154</v>
      </c>
      <c r="F56" s="109">
        <v>59</v>
      </c>
      <c r="G56" s="89" t="s">
        <v>149</v>
      </c>
      <c r="H56" s="108">
        <v>45321</v>
      </c>
      <c r="I56" s="110">
        <v>40000</v>
      </c>
      <c r="J56" s="89">
        <v>12</v>
      </c>
      <c r="K56" s="108">
        <v>45686</v>
      </c>
      <c r="L56" s="89">
        <v>0</v>
      </c>
      <c r="M56" s="89">
        <v>3</v>
      </c>
      <c r="N56" s="89">
        <v>3</v>
      </c>
      <c r="O56" s="89" t="s">
        <v>150</v>
      </c>
      <c r="P56" s="2">
        <v>0</v>
      </c>
      <c r="Q56" s="108">
        <v>45686</v>
      </c>
      <c r="R56" s="110">
        <v>40000</v>
      </c>
      <c r="X56" s="111">
        <v>40000</v>
      </c>
      <c r="Y56" s="89">
        <v>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115">
        <v>188</v>
      </c>
      <c r="B57" s="89" t="s">
        <v>152</v>
      </c>
      <c r="C57" s="89" t="s">
        <v>153</v>
      </c>
      <c r="D57" t="s">
        <v>1742</v>
      </c>
      <c r="E57" s="89" t="s">
        <v>154</v>
      </c>
      <c r="F57" s="109">
        <v>60</v>
      </c>
      <c r="G57" s="89" t="s">
        <v>149</v>
      </c>
      <c r="H57" s="108">
        <v>45321</v>
      </c>
      <c r="I57" s="110">
        <v>70000</v>
      </c>
      <c r="J57" s="89">
        <v>12</v>
      </c>
      <c r="K57" s="108">
        <v>45686</v>
      </c>
      <c r="L57" s="89">
        <v>0</v>
      </c>
      <c r="M57" s="89">
        <v>3</v>
      </c>
      <c r="N57" s="89">
        <v>3</v>
      </c>
      <c r="O57" s="89" t="s">
        <v>150</v>
      </c>
      <c r="P57" s="2">
        <v>0</v>
      </c>
      <c r="Q57" s="108">
        <v>45686</v>
      </c>
      <c r="R57" s="110">
        <v>70000</v>
      </c>
      <c r="X57" s="111">
        <v>70000</v>
      </c>
      <c r="Y57" s="89">
        <v>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115">
        <v>175</v>
      </c>
      <c r="B58" s="89" t="s">
        <v>152</v>
      </c>
      <c r="C58" s="89" t="s">
        <v>153</v>
      </c>
      <c r="D58" t="s">
        <v>1743</v>
      </c>
      <c r="E58" s="89" t="s">
        <v>154</v>
      </c>
      <c r="F58" s="109">
        <v>61</v>
      </c>
      <c r="G58" s="89" t="s">
        <v>149</v>
      </c>
      <c r="H58" s="108">
        <v>45321</v>
      </c>
      <c r="I58" s="110">
        <v>20000</v>
      </c>
      <c r="J58" s="89">
        <v>12</v>
      </c>
      <c r="K58" s="108">
        <v>45686</v>
      </c>
      <c r="L58" s="89">
        <v>0</v>
      </c>
      <c r="M58" s="89">
        <v>3</v>
      </c>
      <c r="N58" s="89">
        <v>3</v>
      </c>
      <c r="O58" s="89" t="s">
        <v>150</v>
      </c>
      <c r="P58" s="2">
        <v>0</v>
      </c>
      <c r="Q58" s="108">
        <v>45686</v>
      </c>
      <c r="R58" s="110">
        <v>20000</v>
      </c>
      <c r="X58" s="111">
        <v>20000</v>
      </c>
      <c r="Y58" s="89">
        <v>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115">
        <v>423</v>
      </c>
      <c r="B59" s="89" t="s">
        <v>152</v>
      </c>
      <c r="C59" s="89" t="s">
        <v>153</v>
      </c>
      <c r="D59" t="s">
        <v>1744</v>
      </c>
      <c r="E59" s="89" t="s">
        <v>154</v>
      </c>
      <c r="F59" s="109">
        <v>62</v>
      </c>
      <c r="G59" s="89" t="s">
        <v>149</v>
      </c>
      <c r="H59" s="108">
        <v>45321</v>
      </c>
      <c r="I59" s="110">
        <v>75000</v>
      </c>
      <c r="J59" s="89">
        <v>12</v>
      </c>
      <c r="K59" s="108">
        <v>45686</v>
      </c>
      <c r="L59" s="89">
        <v>0</v>
      </c>
      <c r="M59" s="89">
        <v>3</v>
      </c>
      <c r="N59" s="89">
        <v>3</v>
      </c>
      <c r="O59" s="89" t="s">
        <v>150</v>
      </c>
      <c r="P59" s="2">
        <v>0</v>
      </c>
      <c r="Q59" s="108">
        <v>45686</v>
      </c>
      <c r="R59" s="110">
        <v>75000</v>
      </c>
      <c r="X59" s="111">
        <v>75000</v>
      </c>
      <c r="Y59" s="89">
        <v>0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115">
        <v>98</v>
      </c>
      <c r="B60" s="89" t="s">
        <v>152</v>
      </c>
      <c r="C60" s="89" t="s">
        <v>153</v>
      </c>
      <c r="D60" t="s">
        <v>1745</v>
      </c>
      <c r="E60" s="89" t="s">
        <v>154</v>
      </c>
      <c r="F60" s="109">
        <v>63</v>
      </c>
      <c r="G60" s="89" t="s">
        <v>149</v>
      </c>
      <c r="H60" s="108">
        <v>45321</v>
      </c>
      <c r="I60" s="110">
        <v>60000</v>
      </c>
      <c r="J60" s="89">
        <v>12</v>
      </c>
      <c r="K60" s="108">
        <v>45686</v>
      </c>
      <c r="L60" s="89">
        <v>0</v>
      </c>
      <c r="M60" s="89">
        <v>3</v>
      </c>
      <c r="N60" s="89">
        <v>3</v>
      </c>
      <c r="O60" s="89" t="s">
        <v>150</v>
      </c>
      <c r="P60" s="2">
        <v>0</v>
      </c>
      <c r="Q60" s="108">
        <v>45686</v>
      </c>
      <c r="R60" s="110">
        <v>60000</v>
      </c>
      <c r="X60" s="111">
        <v>60000</v>
      </c>
      <c r="Y60" s="89">
        <v>0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115">
        <v>169</v>
      </c>
      <c r="B61" s="89" t="s">
        <v>152</v>
      </c>
      <c r="C61" s="89" t="s">
        <v>153</v>
      </c>
      <c r="D61" t="s">
        <v>1746</v>
      </c>
      <c r="E61" s="89" t="s">
        <v>154</v>
      </c>
      <c r="F61" s="109">
        <v>64</v>
      </c>
      <c r="G61" s="89" t="s">
        <v>149</v>
      </c>
      <c r="H61" s="108">
        <v>45321</v>
      </c>
      <c r="I61" s="110">
        <v>65000</v>
      </c>
      <c r="J61" s="89">
        <v>12</v>
      </c>
      <c r="K61" s="108">
        <v>45686</v>
      </c>
      <c r="L61" s="89">
        <v>0</v>
      </c>
      <c r="M61" s="89">
        <v>3</v>
      </c>
      <c r="N61" s="89">
        <v>3</v>
      </c>
      <c r="O61" s="89" t="s">
        <v>150</v>
      </c>
      <c r="P61" s="2">
        <v>0</v>
      </c>
      <c r="Q61" s="108">
        <v>45686</v>
      </c>
      <c r="R61" s="110">
        <v>65000</v>
      </c>
      <c r="X61" s="111">
        <v>65000</v>
      </c>
      <c r="Y61" s="89">
        <v>0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115">
        <v>379</v>
      </c>
      <c r="B62" s="89" t="s">
        <v>152</v>
      </c>
      <c r="C62" s="89" t="s">
        <v>153</v>
      </c>
      <c r="D62" t="s">
        <v>1747</v>
      </c>
      <c r="E62" s="89" t="s">
        <v>154</v>
      </c>
      <c r="F62" s="109">
        <v>69</v>
      </c>
      <c r="G62" s="89" t="s">
        <v>149</v>
      </c>
      <c r="H62" s="108">
        <v>45321</v>
      </c>
      <c r="I62" s="110">
        <v>50000</v>
      </c>
      <c r="J62" s="89">
        <v>12</v>
      </c>
      <c r="K62" s="108">
        <v>45686</v>
      </c>
      <c r="L62" s="89">
        <v>0</v>
      </c>
      <c r="M62" s="89">
        <v>3</v>
      </c>
      <c r="N62" s="89">
        <v>3</v>
      </c>
      <c r="O62" s="89" t="s">
        <v>150</v>
      </c>
      <c r="P62" s="2">
        <v>0</v>
      </c>
      <c r="Q62" s="108">
        <v>45686</v>
      </c>
      <c r="R62" s="110">
        <v>50000</v>
      </c>
      <c r="X62" s="111">
        <v>50000</v>
      </c>
      <c r="Y62" s="89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115">
        <v>237</v>
      </c>
      <c r="B63" s="89" t="s">
        <v>152</v>
      </c>
      <c r="C63" s="89" t="s">
        <v>153</v>
      </c>
      <c r="D63" t="s">
        <v>1748</v>
      </c>
      <c r="E63" s="89" t="s">
        <v>154</v>
      </c>
      <c r="F63" s="109">
        <v>70</v>
      </c>
      <c r="G63" s="89" t="s">
        <v>149</v>
      </c>
      <c r="H63" s="108">
        <v>45321</v>
      </c>
      <c r="I63" s="110">
        <v>40000</v>
      </c>
      <c r="J63" s="89">
        <v>12</v>
      </c>
      <c r="K63" s="108">
        <v>45686</v>
      </c>
      <c r="L63" s="89">
        <v>0</v>
      </c>
      <c r="M63" s="89">
        <v>3</v>
      </c>
      <c r="N63" s="89">
        <v>3</v>
      </c>
      <c r="O63" s="89" t="s">
        <v>150</v>
      </c>
      <c r="P63" s="2">
        <v>0</v>
      </c>
      <c r="Q63" s="108">
        <v>45686</v>
      </c>
      <c r="R63" s="110">
        <v>40000</v>
      </c>
      <c r="X63" s="111">
        <v>40000</v>
      </c>
      <c r="Y63" s="89">
        <v>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115">
        <v>97</v>
      </c>
      <c r="B64" s="89" t="s">
        <v>152</v>
      </c>
      <c r="C64" s="89" t="s">
        <v>153</v>
      </c>
      <c r="D64" t="s">
        <v>1749</v>
      </c>
      <c r="E64" s="89" t="s">
        <v>154</v>
      </c>
      <c r="F64" s="109">
        <v>71</v>
      </c>
      <c r="G64" s="89" t="s">
        <v>149</v>
      </c>
      <c r="H64" s="108">
        <v>45321</v>
      </c>
      <c r="I64" s="110">
        <v>55000</v>
      </c>
      <c r="J64" s="89">
        <v>12</v>
      </c>
      <c r="K64" s="108">
        <v>45686</v>
      </c>
      <c r="L64" s="89">
        <v>0</v>
      </c>
      <c r="M64" s="89">
        <v>3</v>
      </c>
      <c r="N64" s="89">
        <v>3</v>
      </c>
      <c r="O64" s="89" t="s">
        <v>150</v>
      </c>
      <c r="P64" s="2">
        <v>0</v>
      </c>
      <c r="Q64" s="108">
        <v>45686</v>
      </c>
      <c r="R64" s="110">
        <v>55000</v>
      </c>
      <c r="X64" s="111">
        <v>55000</v>
      </c>
      <c r="Y64" s="89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115">
        <v>49</v>
      </c>
      <c r="B65" s="89" t="s">
        <v>152</v>
      </c>
      <c r="C65" s="89" t="s">
        <v>153</v>
      </c>
      <c r="D65" t="s">
        <v>1750</v>
      </c>
      <c r="E65" s="89" t="s">
        <v>154</v>
      </c>
      <c r="F65" s="109">
        <v>72</v>
      </c>
      <c r="G65" s="89" t="s">
        <v>149</v>
      </c>
      <c r="H65" s="108">
        <v>45321</v>
      </c>
      <c r="I65" s="110">
        <v>45000</v>
      </c>
      <c r="J65" s="89">
        <v>12</v>
      </c>
      <c r="K65" s="108">
        <v>45686</v>
      </c>
      <c r="L65" s="89">
        <v>0</v>
      </c>
      <c r="M65" s="89">
        <v>3</v>
      </c>
      <c r="N65" s="89">
        <v>3</v>
      </c>
      <c r="O65" s="89" t="s">
        <v>150</v>
      </c>
      <c r="P65" s="2">
        <v>0</v>
      </c>
      <c r="Q65" s="108">
        <v>45686</v>
      </c>
      <c r="R65" s="110">
        <v>45000</v>
      </c>
      <c r="X65" s="111">
        <v>45000</v>
      </c>
      <c r="Y65" s="89">
        <v>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115">
        <v>184</v>
      </c>
      <c r="B66" s="89" t="s">
        <v>152</v>
      </c>
      <c r="C66" s="89" t="s">
        <v>153</v>
      </c>
      <c r="D66" t="s">
        <v>1751</v>
      </c>
      <c r="E66" s="89" t="s">
        <v>154</v>
      </c>
      <c r="F66" s="109">
        <v>73</v>
      </c>
      <c r="G66" s="89" t="s">
        <v>149</v>
      </c>
      <c r="H66" s="108">
        <v>45321</v>
      </c>
      <c r="I66" s="110">
        <v>45000</v>
      </c>
      <c r="J66" s="89">
        <v>12</v>
      </c>
      <c r="K66" s="108">
        <v>45686</v>
      </c>
      <c r="L66" s="89">
        <v>0</v>
      </c>
      <c r="M66" s="89">
        <v>3</v>
      </c>
      <c r="N66" s="89">
        <v>3</v>
      </c>
      <c r="O66" s="89" t="s">
        <v>150</v>
      </c>
      <c r="P66" s="2">
        <v>0</v>
      </c>
      <c r="Q66" s="108">
        <v>45686</v>
      </c>
      <c r="R66" s="110">
        <v>45000</v>
      </c>
      <c r="X66" s="111">
        <v>45000</v>
      </c>
      <c r="Y66" s="89">
        <v>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115">
        <v>437</v>
      </c>
      <c r="B67" s="89" t="s">
        <v>152</v>
      </c>
      <c r="C67" s="89" t="s">
        <v>153</v>
      </c>
      <c r="D67" t="s">
        <v>1752</v>
      </c>
      <c r="E67" s="89" t="s">
        <v>154</v>
      </c>
      <c r="F67" s="109">
        <v>74</v>
      </c>
      <c r="G67" s="89" t="s">
        <v>149</v>
      </c>
      <c r="H67" s="108">
        <v>45321</v>
      </c>
      <c r="I67" s="110">
        <v>35000</v>
      </c>
      <c r="J67" s="89">
        <v>12</v>
      </c>
      <c r="K67" s="108">
        <v>45686</v>
      </c>
      <c r="L67" s="89">
        <v>0</v>
      </c>
      <c r="M67" s="89">
        <v>3</v>
      </c>
      <c r="N67" s="89">
        <v>3</v>
      </c>
      <c r="O67" s="89" t="s">
        <v>150</v>
      </c>
      <c r="P67" s="2">
        <v>0</v>
      </c>
      <c r="Q67" s="108">
        <v>45686</v>
      </c>
      <c r="R67" s="110">
        <v>35000</v>
      </c>
      <c r="X67" s="111">
        <v>35000</v>
      </c>
      <c r="Y67" s="89">
        <v>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115">
        <v>439</v>
      </c>
      <c r="B68" s="89" t="s">
        <v>152</v>
      </c>
      <c r="C68" s="89" t="s">
        <v>153</v>
      </c>
      <c r="D68" t="s">
        <v>1753</v>
      </c>
      <c r="E68" s="89" t="s">
        <v>154</v>
      </c>
      <c r="F68" s="109">
        <v>75</v>
      </c>
      <c r="G68" s="89" t="s">
        <v>149</v>
      </c>
      <c r="H68" s="108">
        <v>45321</v>
      </c>
      <c r="I68" s="110">
        <v>35000</v>
      </c>
      <c r="J68" s="89">
        <v>12</v>
      </c>
      <c r="K68" s="108">
        <v>45686</v>
      </c>
      <c r="L68" s="89">
        <v>0</v>
      </c>
      <c r="M68" s="89">
        <v>3</v>
      </c>
      <c r="N68" s="89">
        <v>3</v>
      </c>
      <c r="O68" s="89" t="s">
        <v>150</v>
      </c>
      <c r="P68" s="2">
        <v>0</v>
      </c>
      <c r="Q68" s="108">
        <v>45686</v>
      </c>
      <c r="R68" s="110">
        <v>35000</v>
      </c>
      <c r="X68" s="111">
        <v>35000</v>
      </c>
      <c r="Y68" s="89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115">
        <v>427</v>
      </c>
      <c r="B69" s="89" t="s">
        <v>152</v>
      </c>
      <c r="C69" s="89" t="s">
        <v>153</v>
      </c>
      <c r="D69" t="s">
        <v>1754</v>
      </c>
      <c r="E69" s="89" t="s">
        <v>154</v>
      </c>
      <c r="F69" s="109">
        <v>76</v>
      </c>
      <c r="G69" s="89" t="s">
        <v>149</v>
      </c>
      <c r="H69" s="108">
        <v>45321</v>
      </c>
      <c r="I69" s="110">
        <v>65000</v>
      </c>
      <c r="J69" s="89">
        <v>12</v>
      </c>
      <c r="K69" s="108">
        <v>45686</v>
      </c>
      <c r="L69" s="89">
        <v>0</v>
      </c>
      <c r="M69" s="89">
        <v>3</v>
      </c>
      <c r="N69" s="89">
        <v>3</v>
      </c>
      <c r="O69" s="89" t="s">
        <v>150</v>
      </c>
      <c r="P69" s="2">
        <v>0</v>
      </c>
      <c r="Q69" s="108">
        <v>45686</v>
      </c>
      <c r="R69" s="110">
        <v>65000</v>
      </c>
      <c r="X69" s="111">
        <v>65000</v>
      </c>
      <c r="Y69" s="89">
        <v>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115">
        <v>173</v>
      </c>
      <c r="B70" s="89" t="s">
        <v>152</v>
      </c>
      <c r="C70" s="89" t="s">
        <v>153</v>
      </c>
      <c r="D70" t="s">
        <v>1755</v>
      </c>
      <c r="E70" s="89" t="s">
        <v>154</v>
      </c>
      <c r="F70" s="109">
        <v>77</v>
      </c>
      <c r="G70" s="89" t="s">
        <v>149</v>
      </c>
      <c r="H70" s="108">
        <v>45321</v>
      </c>
      <c r="I70" s="110">
        <v>20000</v>
      </c>
      <c r="J70" s="89">
        <v>12</v>
      </c>
      <c r="K70" s="108">
        <v>45686</v>
      </c>
      <c r="L70" s="89">
        <v>0</v>
      </c>
      <c r="M70" s="89">
        <v>3</v>
      </c>
      <c r="N70" s="89">
        <v>3</v>
      </c>
      <c r="O70" s="89" t="s">
        <v>150</v>
      </c>
      <c r="P70" s="2">
        <v>0</v>
      </c>
      <c r="Q70" s="108">
        <v>45686</v>
      </c>
      <c r="R70" s="110">
        <v>20000</v>
      </c>
      <c r="X70" s="111">
        <v>20000</v>
      </c>
      <c r="Y70" s="89">
        <v>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115">
        <v>408</v>
      </c>
      <c r="B71" s="89" t="s">
        <v>152</v>
      </c>
      <c r="C71" s="89" t="s">
        <v>153</v>
      </c>
      <c r="D71" t="s">
        <v>1756</v>
      </c>
      <c r="E71" s="89" t="s">
        <v>154</v>
      </c>
      <c r="F71" s="109">
        <v>78</v>
      </c>
      <c r="G71" s="89" t="s">
        <v>149</v>
      </c>
      <c r="H71" s="108">
        <v>45321</v>
      </c>
      <c r="I71" s="110">
        <v>55000</v>
      </c>
      <c r="J71" s="89">
        <v>12</v>
      </c>
      <c r="K71" s="108">
        <v>45686</v>
      </c>
      <c r="L71" s="89">
        <v>0</v>
      </c>
      <c r="M71" s="89">
        <v>3</v>
      </c>
      <c r="N71" s="89">
        <v>3</v>
      </c>
      <c r="O71" s="89" t="s">
        <v>150</v>
      </c>
      <c r="P71" s="2">
        <v>0</v>
      </c>
      <c r="Q71" s="108">
        <v>45686</v>
      </c>
      <c r="R71" s="110">
        <v>55000</v>
      </c>
      <c r="X71" s="111">
        <v>55000</v>
      </c>
      <c r="Y71" s="89">
        <v>0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115">
        <v>308</v>
      </c>
      <c r="B72" s="89" t="s">
        <v>152</v>
      </c>
      <c r="C72" s="89" t="s">
        <v>153</v>
      </c>
      <c r="D72" t="s">
        <v>1757</v>
      </c>
      <c r="E72" s="89" t="s">
        <v>154</v>
      </c>
      <c r="F72" s="109">
        <v>79</v>
      </c>
      <c r="G72" s="89" t="s">
        <v>149</v>
      </c>
      <c r="H72" s="108">
        <v>45321</v>
      </c>
      <c r="I72" s="110">
        <v>80000</v>
      </c>
      <c r="J72" s="89">
        <v>12</v>
      </c>
      <c r="K72" s="108">
        <v>45686</v>
      </c>
      <c r="L72" s="89">
        <v>0</v>
      </c>
      <c r="M72" s="89">
        <v>3</v>
      </c>
      <c r="N72" s="89">
        <v>3</v>
      </c>
      <c r="O72" s="89" t="s">
        <v>150</v>
      </c>
      <c r="P72" s="2">
        <v>0</v>
      </c>
      <c r="Q72" s="108">
        <v>45686</v>
      </c>
      <c r="R72" s="110">
        <v>80000</v>
      </c>
      <c r="X72" s="111">
        <v>80000</v>
      </c>
      <c r="Y72" s="89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115">
        <v>331</v>
      </c>
      <c r="B73" s="89" t="s">
        <v>152</v>
      </c>
      <c r="C73" s="89" t="s">
        <v>153</v>
      </c>
      <c r="D73" t="s">
        <v>1758</v>
      </c>
      <c r="E73" s="89" t="s">
        <v>154</v>
      </c>
      <c r="F73" s="109">
        <v>80</v>
      </c>
      <c r="G73" s="89" t="s">
        <v>149</v>
      </c>
      <c r="H73" s="108">
        <v>45321</v>
      </c>
      <c r="I73" s="110">
        <v>40000</v>
      </c>
      <c r="J73" s="89">
        <v>12</v>
      </c>
      <c r="K73" s="108">
        <v>45686</v>
      </c>
      <c r="L73" s="89">
        <v>0</v>
      </c>
      <c r="M73" s="89">
        <v>3</v>
      </c>
      <c r="N73" s="89">
        <v>3</v>
      </c>
      <c r="O73" s="89" t="s">
        <v>150</v>
      </c>
      <c r="P73" s="2">
        <v>0</v>
      </c>
      <c r="Q73" s="108">
        <v>45686</v>
      </c>
      <c r="R73" s="110">
        <v>40000</v>
      </c>
      <c r="X73" s="111">
        <v>40000</v>
      </c>
      <c r="Y73" s="89">
        <v>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115">
        <v>21</v>
      </c>
      <c r="B74" s="89" t="s">
        <v>152</v>
      </c>
      <c r="C74" s="89" t="s">
        <v>153</v>
      </c>
      <c r="D74" t="s">
        <v>1759</v>
      </c>
      <c r="E74" s="89" t="s">
        <v>154</v>
      </c>
      <c r="F74" s="109">
        <v>83</v>
      </c>
      <c r="G74" s="89" t="s">
        <v>149</v>
      </c>
      <c r="H74" s="108">
        <v>45321</v>
      </c>
      <c r="I74" s="110">
        <v>35000</v>
      </c>
      <c r="J74" s="89">
        <v>12</v>
      </c>
      <c r="K74" s="108">
        <v>45686</v>
      </c>
      <c r="L74" s="89">
        <v>0</v>
      </c>
      <c r="M74" s="89">
        <v>3</v>
      </c>
      <c r="N74" s="89">
        <v>3</v>
      </c>
      <c r="O74" s="89" t="s">
        <v>150</v>
      </c>
      <c r="P74" s="2">
        <v>0</v>
      </c>
      <c r="Q74" s="108">
        <v>45686</v>
      </c>
      <c r="R74" s="110">
        <v>35000</v>
      </c>
      <c r="X74" s="111">
        <v>35000</v>
      </c>
      <c r="Y74" s="89">
        <v>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115">
        <v>429</v>
      </c>
      <c r="B75" s="89" t="s">
        <v>152</v>
      </c>
      <c r="C75" s="89" t="s">
        <v>153</v>
      </c>
      <c r="D75" t="s">
        <v>1760</v>
      </c>
      <c r="E75" s="89" t="s">
        <v>154</v>
      </c>
      <c r="F75" s="109">
        <v>84</v>
      </c>
      <c r="G75" s="89" t="s">
        <v>149</v>
      </c>
      <c r="H75" s="108">
        <v>45321</v>
      </c>
      <c r="I75" s="110">
        <v>50000</v>
      </c>
      <c r="J75" s="89">
        <v>12</v>
      </c>
      <c r="K75" s="108">
        <v>45686</v>
      </c>
      <c r="L75" s="89">
        <v>0</v>
      </c>
      <c r="M75" s="89">
        <v>3</v>
      </c>
      <c r="N75" s="89">
        <v>3</v>
      </c>
      <c r="O75" s="89" t="s">
        <v>150</v>
      </c>
      <c r="P75" s="2">
        <v>0</v>
      </c>
      <c r="Q75" s="108">
        <v>45686</v>
      </c>
      <c r="R75" s="110">
        <v>50000</v>
      </c>
      <c r="X75" s="111">
        <v>50000</v>
      </c>
      <c r="Y75" s="89">
        <v>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115">
        <v>401</v>
      </c>
      <c r="B76" s="89" t="s">
        <v>152</v>
      </c>
      <c r="C76" s="89" t="s">
        <v>153</v>
      </c>
      <c r="D76" t="s">
        <v>1761</v>
      </c>
      <c r="E76" s="89" t="s">
        <v>154</v>
      </c>
      <c r="F76" s="109">
        <v>85</v>
      </c>
      <c r="G76" s="89" t="s">
        <v>149</v>
      </c>
      <c r="H76" s="108">
        <v>45321</v>
      </c>
      <c r="I76" s="110">
        <v>55000</v>
      </c>
      <c r="J76" s="89">
        <v>12</v>
      </c>
      <c r="K76" s="108">
        <v>45686</v>
      </c>
      <c r="L76" s="89">
        <v>0</v>
      </c>
      <c r="M76" s="89">
        <v>3</v>
      </c>
      <c r="N76" s="89">
        <v>3</v>
      </c>
      <c r="O76" s="89" t="s">
        <v>150</v>
      </c>
      <c r="P76" s="2">
        <v>0</v>
      </c>
      <c r="Q76" s="108">
        <v>45686</v>
      </c>
      <c r="R76" s="110">
        <v>55000</v>
      </c>
      <c r="X76" s="111">
        <v>55000</v>
      </c>
      <c r="Y76" s="89">
        <v>0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115">
        <v>372</v>
      </c>
      <c r="B77" s="89" t="s">
        <v>152</v>
      </c>
      <c r="C77" s="89" t="s">
        <v>153</v>
      </c>
      <c r="D77" t="s">
        <v>1762</v>
      </c>
      <c r="E77" s="89" t="s">
        <v>154</v>
      </c>
      <c r="F77" s="109">
        <v>88</v>
      </c>
      <c r="G77" s="89" t="s">
        <v>149</v>
      </c>
      <c r="H77" s="108">
        <v>45321</v>
      </c>
      <c r="I77" s="110">
        <v>50000</v>
      </c>
      <c r="J77" s="89">
        <v>12</v>
      </c>
      <c r="K77" s="108">
        <v>45686</v>
      </c>
      <c r="L77" s="89">
        <v>0</v>
      </c>
      <c r="M77" s="89">
        <v>3</v>
      </c>
      <c r="N77" s="89">
        <v>3</v>
      </c>
      <c r="O77" s="89" t="s">
        <v>150</v>
      </c>
      <c r="P77" s="2">
        <v>0</v>
      </c>
      <c r="Q77" s="108">
        <v>45686</v>
      </c>
      <c r="R77" s="110">
        <v>50000</v>
      </c>
      <c r="X77" s="111">
        <v>50000</v>
      </c>
      <c r="Y77" s="89">
        <v>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115">
        <v>421</v>
      </c>
      <c r="B78" s="89" t="s">
        <v>152</v>
      </c>
      <c r="C78" s="89" t="s">
        <v>153</v>
      </c>
      <c r="D78" t="s">
        <v>1763</v>
      </c>
      <c r="E78" s="89" t="s">
        <v>154</v>
      </c>
      <c r="F78" s="109">
        <v>89</v>
      </c>
      <c r="G78" s="89" t="s">
        <v>149</v>
      </c>
      <c r="H78" s="108">
        <v>45321</v>
      </c>
      <c r="I78" s="110">
        <v>40000</v>
      </c>
      <c r="J78" s="89">
        <v>12</v>
      </c>
      <c r="K78" s="108">
        <v>45686</v>
      </c>
      <c r="L78" s="89">
        <v>0</v>
      </c>
      <c r="M78" s="89">
        <v>3</v>
      </c>
      <c r="N78" s="89">
        <v>3</v>
      </c>
      <c r="O78" s="89" t="s">
        <v>150</v>
      </c>
      <c r="P78" s="2">
        <v>0</v>
      </c>
      <c r="Q78" s="108">
        <v>45686</v>
      </c>
      <c r="R78" s="110">
        <v>40000</v>
      </c>
      <c r="X78" s="111">
        <v>40000</v>
      </c>
      <c r="Y78" s="89">
        <v>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115">
        <v>35</v>
      </c>
      <c r="B79" s="89" t="s">
        <v>152</v>
      </c>
      <c r="C79" s="89" t="s">
        <v>153</v>
      </c>
      <c r="D79" t="s">
        <v>1764</v>
      </c>
      <c r="E79" s="89" t="s">
        <v>154</v>
      </c>
      <c r="F79" s="109">
        <v>90</v>
      </c>
      <c r="G79" s="89" t="s">
        <v>149</v>
      </c>
      <c r="H79" s="108">
        <v>45321</v>
      </c>
      <c r="I79" s="110">
        <v>110000</v>
      </c>
      <c r="J79" s="89">
        <v>12</v>
      </c>
      <c r="K79" s="108">
        <v>45686</v>
      </c>
      <c r="L79" s="89">
        <v>0</v>
      </c>
      <c r="M79" s="89">
        <v>3</v>
      </c>
      <c r="N79" s="89">
        <v>3</v>
      </c>
      <c r="O79" s="89" t="s">
        <v>150</v>
      </c>
      <c r="P79" s="2">
        <v>0</v>
      </c>
      <c r="Q79" s="108">
        <v>45686</v>
      </c>
      <c r="R79" s="110">
        <v>110000</v>
      </c>
      <c r="X79" s="111">
        <v>110000</v>
      </c>
      <c r="Y79" s="89">
        <v>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115">
        <v>128</v>
      </c>
      <c r="B80" s="89" t="s">
        <v>152</v>
      </c>
      <c r="C80" s="89" t="s">
        <v>153</v>
      </c>
      <c r="D80" t="s">
        <v>1765</v>
      </c>
      <c r="E80" s="89" t="s">
        <v>154</v>
      </c>
      <c r="F80" s="109">
        <v>92</v>
      </c>
      <c r="G80" s="89" t="s">
        <v>149</v>
      </c>
      <c r="H80" s="108">
        <v>45321</v>
      </c>
      <c r="I80" s="110">
        <v>40000</v>
      </c>
      <c r="J80" s="89">
        <v>12</v>
      </c>
      <c r="K80" s="108">
        <v>45686</v>
      </c>
      <c r="L80" s="89">
        <v>0</v>
      </c>
      <c r="M80" s="89">
        <v>3</v>
      </c>
      <c r="N80" s="89">
        <v>3</v>
      </c>
      <c r="O80" s="89" t="s">
        <v>150</v>
      </c>
      <c r="P80" s="2">
        <v>0</v>
      </c>
      <c r="Q80" s="108">
        <v>45686</v>
      </c>
      <c r="R80" s="110">
        <v>40000</v>
      </c>
      <c r="X80" s="111">
        <v>40000</v>
      </c>
      <c r="Y80" s="89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115">
        <v>104</v>
      </c>
      <c r="B81" s="89" t="s">
        <v>152</v>
      </c>
      <c r="C81" s="89" t="s">
        <v>153</v>
      </c>
      <c r="D81" t="s">
        <v>1766</v>
      </c>
      <c r="E81" s="89" t="s">
        <v>154</v>
      </c>
      <c r="F81" s="109">
        <v>93</v>
      </c>
      <c r="G81" s="89" t="s">
        <v>149</v>
      </c>
      <c r="H81" s="108">
        <v>45321</v>
      </c>
      <c r="I81" s="110">
        <v>40000</v>
      </c>
      <c r="J81" s="89">
        <v>12</v>
      </c>
      <c r="K81" s="108">
        <v>45686</v>
      </c>
      <c r="L81" s="89">
        <v>0</v>
      </c>
      <c r="M81" s="89">
        <v>3</v>
      </c>
      <c r="N81" s="89">
        <v>3</v>
      </c>
      <c r="O81" s="89" t="s">
        <v>150</v>
      </c>
      <c r="P81" s="2">
        <v>0</v>
      </c>
      <c r="Q81" s="108">
        <v>45686</v>
      </c>
      <c r="R81" s="110">
        <v>40000</v>
      </c>
      <c r="X81" s="111">
        <v>40000</v>
      </c>
      <c r="Y81" s="89">
        <v>0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115">
        <v>15</v>
      </c>
      <c r="B82" s="89" t="s">
        <v>152</v>
      </c>
      <c r="C82" s="89" t="s">
        <v>153</v>
      </c>
      <c r="D82" t="s">
        <v>1767</v>
      </c>
      <c r="E82" s="89" t="s">
        <v>154</v>
      </c>
      <c r="F82" s="109">
        <v>98</v>
      </c>
      <c r="G82" s="89" t="s">
        <v>149</v>
      </c>
      <c r="H82" s="108">
        <v>45321</v>
      </c>
      <c r="I82" s="110">
        <v>70000</v>
      </c>
      <c r="J82" s="89">
        <v>12</v>
      </c>
      <c r="K82" s="108">
        <v>45686</v>
      </c>
      <c r="L82" s="89">
        <v>0</v>
      </c>
      <c r="M82" s="89">
        <v>3</v>
      </c>
      <c r="N82" s="89">
        <v>3</v>
      </c>
      <c r="O82" s="89" t="s">
        <v>150</v>
      </c>
      <c r="P82" s="2">
        <v>0</v>
      </c>
      <c r="Q82" s="108">
        <v>45686</v>
      </c>
      <c r="R82" s="110">
        <v>70000</v>
      </c>
      <c r="X82" s="111">
        <v>70000</v>
      </c>
      <c r="Y82" s="89">
        <v>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115">
        <v>17</v>
      </c>
      <c r="B83" s="89" t="s">
        <v>152</v>
      </c>
      <c r="C83" s="89" t="s">
        <v>153</v>
      </c>
      <c r="D83" t="s">
        <v>1768</v>
      </c>
      <c r="E83" s="89" t="s">
        <v>154</v>
      </c>
      <c r="F83" s="109">
        <v>99</v>
      </c>
      <c r="G83" s="89" t="s">
        <v>149</v>
      </c>
      <c r="H83" s="108">
        <v>45321</v>
      </c>
      <c r="I83" s="110">
        <v>45000</v>
      </c>
      <c r="J83" s="89">
        <v>12</v>
      </c>
      <c r="K83" s="108">
        <v>45686</v>
      </c>
      <c r="L83" s="89">
        <v>0</v>
      </c>
      <c r="M83" s="89">
        <v>3</v>
      </c>
      <c r="N83" s="89">
        <v>3</v>
      </c>
      <c r="O83" s="89" t="s">
        <v>150</v>
      </c>
      <c r="P83" s="2">
        <v>0</v>
      </c>
      <c r="Q83" s="108">
        <v>45686</v>
      </c>
      <c r="R83" s="110">
        <v>45000</v>
      </c>
      <c r="X83" s="111">
        <v>45000</v>
      </c>
      <c r="Y83" s="89">
        <v>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115">
        <v>159</v>
      </c>
      <c r="B84" s="89" t="s">
        <v>152</v>
      </c>
      <c r="C84" s="89" t="s">
        <v>153</v>
      </c>
      <c r="D84" t="s">
        <v>1769</v>
      </c>
      <c r="E84" s="89" t="s">
        <v>154</v>
      </c>
      <c r="F84" s="109">
        <v>100</v>
      </c>
      <c r="G84" s="89" t="s">
        <v>149</v>
      </c>
      <c r="H84" s="108">
        <v>45321</v>
      </c>
      <c r="I84" s="110">
        <v>25000</v>
      </c>
      <c r="J84" s="89">
        <v>12</v>
      </c>
      <c r="K84" s="108">
        <v>45686</v>
      </c>
      <c r="L84" s="89">
        <v>0</v>
      </c>
      <c r="M84" s="89">
        <v>3</v>
      </c>
      <c r="N84" s="89">
        <v>3</v>
      </c>
      <c r="O84" s="89" t="s">
        <v>150</v>
      </c>
      <c r="P84" s="2">
        <v>0</v>
      </c>
      <c r="Q84" s="108">
        <v>45686</v>
      </c>
      <c r="R84" s="110">
        <v>25000</v>
      </c>
      <c r="X84" s="111">
        <v>25000</v>
      </c>
      <c r="Y84" s="89">
        <v>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115">
        <v>341</v>
      </c>
      <c r="B85" s="89" t="s">
        <v>152</v>
      </c>
      <c r="C85" s="89" t="s">
        <v>153</v>
      </c>
      <c r="D85" t="s">
        <v>1770</v>
      </c>
      <c r="E85" s="89" t="s">
        <v>154</v>
      </c>
      <c r="F85" s="109">
        <v>101</v>
      </c>
      <c r="G85" s="89" t="s">
        <v>149</v>
      </c>
      <c r="H85" s="108">
        <v>45321</v>
      </c>
      <c r="I85" s="110">
        <v>35000</v>
      </c>
      <c r="J85" s="89">
        <v>12</v>
      </c>
      <c r="K85" s="108">
        <v>45686</v>
      </c>
      <c r="L85" s="89">
        <v>0</v>
      </c>
      <c r="M85" s="89">
        <v>3</v>
      </c>
      <c r="N85" s="89">
        <v>3</v>
      </c>
      <c r="O85" s="89" t="s">
        <v>150</v>
      </c>
      <c r="P85" s="2">
        <v>0</v>
      </c>
      <c r="Q85" s="108">
        <v>45686</v>
      </c>
      <c r="R85" s="110">
        <v>35000</v>
      </c>
      <c r="X85" s="111">
        <v>35000</v>
      </c>
      <c r="Y85" s="89">
        <v>0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115">
        <v>420</v>
      </c>
      <c r="B86" s="89" t="s">
        <v>152</v>
      </c>
      <c r="C86" s="89" t="s">
        <v>153</v>
      </c>
      <c r="D86" t="s">
        <v>1771</v>
      </c>
      <c r="E86" s="89" t="s">
        <v>154</v>
      </c>
      <c r="F86" s="109">
        <v>102</v>
      </c>
      <c r="G86" s="89" t="s">
        <v>149</v>
      </c>
      <c r="H86" s="108">
        <v>45321</v>
      </c>
      <c r="I86" s="110">
        <v>70000</v>
      </c>
      <c r="J86" s="89">
        <v>12</v>
      </c>
      <c r="K86" s="108">
        <v>45686</v>
      </c>
      <c r="L86" s="89">
        <v>0</v>
      </c>
      <c r="M86" s="89">
        <v>3</v>
      </c>
      <c r="N86" s="89">
        <v>3</v>
      </c>
      <c r="O86" s="89" t="s">
        <v>150</v>
      </c>
      <c r="P86" s="2">
        <v>0</v>
      </c>
      <c r="Q86" s="108">
        <v>45686</v>
      </c>
      <c r="R86" s="110">
        <v>70000</v>
      </c>
      <c r="X86" s="111">
        <v>70000</v>
      </c>
      <c r="Y86" s="89">
        <v>0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115">
        <v>419</v>
      </c>
      <c r="B87" s="89" t="s">
        <v>152</v>
      </c>
      <c r="C87" s="89" t="s">
        <v>153</v>
      </c>
      <c r="D87" t="s">
        <v>1772</v>
      </c>
      <c r="E87" s="89" t="s">
        <v>154</v>
      </c>
      <c r="F87" s="109">
        <v>103</v>
      </c>
      <c r="G87" s="89" t="s">
        <v>149</v>
      </c>
      <c r="H87" s="108">
        <v>45321</v>
      </c>
      <c r="I87" s="110">
        <v>70000</v>
      </c>
      <c r="J87" s="89">
        <v>12</v>
      </c>
      <c r="K87" s="108">
        <v>45686</v>
      </c>
      <c r="L87" s="89">
        <v>0</v>
      </c>
      <c r="M87" s="89">
        <v>3</v>
      </c>
      <c r="N87" s="89">
        <v>3</v>
      </c>
      <c r="O87" s="89" t="s">
        <v>150</v>
      </c>
      <c r="P87" s="2">
        <v>0</v>
      </c>
      <c r="Q87" s="108">
        <v>45686</v>
      </c>
      <c r="R87" s="110">
        <v>70000</v>
      </c>
      <c r="X87" s="111">
        <v>70000</v>
      </c>
      <c r="Y87" s="89">
        <v>0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115">
        <v>174</v>
      </c>
      <c r="B88" s="89" t="s">
        <v>152</v>
      </c>
      <c r="C88" s="89" t="s">
        <v>153</v>
      </c>
      <c r="D88" t="s">
        <v>1773</v>
      </c>
      <c r="E88" s="89" t="s">
        <v>154</v>
      </c>
      <c r="F88" s="109">
        <v>105</v>
      </c>
      <c r="G88" s="89" t="s">
        <v>149</v>
      </c>
      <c r="H88" s="108">
        <v>45321</v>
      </c>
      <c r="I88" s="110">
        <v>50000</v>
      </c>
      <c r="J88" s="89">
        <v>12</v>
      </c>
      <c r="K88" s="108">
        <v>45686</v>
      </c>
      <c r="L88" s="89">
        <v>0</v>
      </c>
      <c r="M88" s="89">
        <v>3</v>
      </c>
      <c r="N88" s="89">
        <v>3</v>
      </c>
      <c r="O88" s="89" t="s">
        <v>150</v>
      </c>
      <c r="P88" s="2">
        <v>0</v>
      </c>
      <c r="Q88" s="108">
        <v>45686</v>
      </c>
      <c r="R88" s="110">
        <v>50000</v>
      </c>
      <c r="X88" s="111">
        <v>50000</v>
      </c>
      <c r="Y88" s="89">
        <v>0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115">
        <v>270</v>
      </c>
      <c r="B89" s="89" t="s">
        <v>152</v>
      </c>
      <c r="C89" s="89" t="s">
        <v>153</v>
      </c>
      <c r="D89" t="s">
        <v>1774</v>
      </c>
      <c r="E89" s="89" t="s">
        <v>154</v>
      </c>
      <c r="F89" s="109">
        <v>107</v>
      </c>
      <c r="G89" s="89" t="s">
        <v>149</v>
      </c>
      <c r="H89" s="108">
        <v>45321</v>
      </c>
      <c r="I89" s="110">
        <v>55000</v>
      </c>
      <c r="J89" s="89">
        <v>12</v>
      </c>
      <c r="K89" s="108">
        <v>45686</v>
      </c>
      <c r="L89" s="89">
        <v>0</v>
      </c>
      <c r="M89" s="89">
        <v>3</v>
      </c>
      <c r="N89" s="89">
        <v>3</v>
      </c>
      <c r="O89" s="89" t="s">
        <v>150</v>
      </c>
      <c r="P89" s="2">
        <v>0</v>
      </c>
      <c r="Q89" s="108">
        <v>45686</v>
      </c>
      <c r="R89" s="110">
        <v>55000</v>
      </c>
      <c r="X89" s="111">
        <v>55000</v>
      </c>
      <c r="Y89" s="89">
        <v>0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115">
        <v>20</v>
      </c>
      <c r="B90" s="89" t="s">
        <v>152</v>
      </c>
      <c r="C90" s="89" t="s">
        <v>153</v>
      </c>
      <c r="D90" t="s">
        <v>1775</v>
      </c>
      <c r="E90" s="89" t="s">
        <v>154</v>
      </c>
      <c r="F90" s="109">
        <v>108</v>
      </c>
      <c r="G90" s="89" t="s">
        <v>149</v>
      </c>
      <c r="H90" s="108">
        <v>45321</v>
      </c>
      <c r="I90" s="110">
        <v>40000</v>
      </c>
      <c r="J90" s="89">
        <v>12</v>
      </c>
      <c r="K90" s="108">
        <v>45686</v>
      </c>
      <c r="L90" s="89">
        <v>0</v>
      </c>
      <c r="M90" s="89">
        <v>3</v>
      </c>
      <c r="N90" s="89">
        <v>3</v>
      </c>
      <c r="O90" s="89" t="s">
        <v>150</v>
      </c>
      <c r="P90" s="2">
        <v>0</v>
      </c>
      <c r="Q90" s="108">
        <v>45686</v>
      </c>
      <c r="R90" s="110">
        <v>40000</v>
      </c>
      <c r="X90" s="111">
        <v>40000</v>
      </c>
      <c r="Y90" s="89">
        <v>0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115">
        <v>161</v>
      </c>
      <c r="B91" s="89" t="s">
        <v>152</v>
      </c>
      <c r="C91" s="89" t="s">
        <v>153</v>
      </c>
      <c r="D91" t="s">
        <v>1776</v>
      </c>
      <c r="E91" s="89" t="s">
        <v>154</v>
      </c>
      <c r="F91" s="109">
        <v>109</v>
      </c>
      <c r="G91" s="89" t="s">
        <v>149</v>
      </c>
      <c r="H91" s="108">
        <v>45321</v>
      </c>
      <c r="I91" s="110">
        <v>50000</v>
      </c>
      <c r="J91" s="89">
        <v>12</v>
      </c>
      <c r="K91" s="108">
        <v>45686</v>
      </c>
      <c r="L91" s="89">
        <v>0</v>
      </c>
      <c r="M91" s="89">
        <v>3</v>
      </c>
      <c r="N91" s="89">
        <v>3</v>
      </c>
      <c r="O91" s="89" t="s">
        <v>150</v>
      </c>
      <c r="P91" s="2">
        <v>0</v>
      </c>
      <c r="Q91" s="108">
        <v>45686</v>
      </c>
      <c r="R91" s="110">
        <v>50000</v>
      </c>
      <c r="X91" s="111">
        <v>50000</v>
      </c>
      <c r="Y91" s="89">
        <v>0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115">
        <v>38</v>
      </c>
      <c r="B92" s="89" t="s">
        <v>152</v>
      </c>
      <c r="C92" s="89" t="s">
        <v>153</v>
      </c>
      <c r="D92" t="s">
        <v>1777</v>
      </c>
      <c r="E92" s="89" t="s">
        <v>154</v>
      </c>
      <c r="F92" s="109">
        <v>110</v>
      </c>
      <c r="G92" s="89" t="s">
        <v>149</v>
      </c>
      <c r="H92" s="108">
        <v>45321</v>
      </c>
      <c r="I92" s="110">
        <v>35000</v>
      </c>
      <c r="J92" s="89">
        <v>12</v>
      </c>
      <c r="K92" s="108">
        <v>45686</v>
      </c>
      <c r="L92" s="89">
        <v>0</v>
      </c>
      <c r="M92" s="89">
        <v>3</v>
      </c>
      <c r="N92" s="89">
        <v>3</v>
      </c>
      <c r="O92" s="89" t="s">
        <v>150</v>
      </c>
      <c r="P92" s="2">
        <v>0</v>
      </c>
      <c r="Q92" s="108">
        <v>45686</v>
      </c>
      <c r="R92" s="110">
        <v>35000</v>
      </c>
      <c r="X92" s="111">
        <v>35000</v>
      </c>
      <c r="Y92" s="89">
        <v>0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115">
        <v>380</v>
      </c>
      <c r="B93" s="89" t="s">
        <v>152</v>
      </c>
      <c r="C93" s="89" t="s">
        <v>153</v>
      </c>
      <c r="D93" t="s">
        <v>1778</v>
      </c>
      <c r="E93" s="89" t="s">
        <v>154</v>
      </c>
      <c r="F93" s="109">
        <v>113</v>
      </c>
      <c r="G93" s="89" t="s">
        <v>149</v>
      </c>
      <c r="H93" s="108">
        <v>45321</v>
      </c>
      <c r="I93" s="110">
        <v>50000</v>
      </c>
      <c r="J93" s="89">
        <v>12</v>
      </c>
      <c r="K93" s="108">
        <v>45686</v>
      </c>
      <c r="L93" s="89">
        <v>0</v>
      </c>
      <c r="M93" s="89">
        <v>3</v>
      </c>
      <c r="N93" s="89">
        <v>3</v>
      </c>
      <c r="O93" s="89" t="s">
        <v>150</v>
      </c>
      <c r="P93" s="2">
        <v>0</v>
      </c>
      <c r="Q93" s="108">
        <v>45686</v>
      </c>
      <c r="R93" s="110">
        <v>50000</v>
      </c>
      <c r="X93" s="111">
        <v>50000</v>
      </c>
      <c r="Y93" s="89">
        <v>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115">
        <v>424</v>
      </c>
      <c r="B94" s="89" t="s">
        <v>152</v>
      </c>
      <c r="C94" s="89" t="s">
        <v>153</v>
      </c>
      <c r="D94" t="s">
        <v>1779</v>
      </c>
      <c r="E94" s="89" t="s">
        <v>154</v>
      </c>
      <c r="F94" s="109">
        <v>114</v>
      </c>
      <c r="G94" s="89" t="s">
        <v>149</v>
      </c>
      <c r="H94" s="108">
        <v>45321</v>
      </c>
      <c r="I94" s="110">
        <v>65000</v>
      </c>
      <c r="J94" s="89">
        <v>12</v>
      </c>
      <c r="K94" s="108">
        <v>45686</v>
      </c>
      <c r="L94" s="89">
        <v>0</v>
      </c>
      <c r="M94" s="89">
        <v>3</v>
      </c>
      <c r="N94" s="89">
        <v>3</v>
      </c>
      <c r="O94" s="89" t="s">
        <v>150</v>
      </c>
      <c r="P94" s="2">
        <v>0</v>
      </c>
      <c r="Q94" s="108">
        <v>45686</v>
      </c>
      <c r="R94" s="110">
        <v>65000</v>
      </c>
      <c r="X94" s="111">
        <v>65000</v>
      </c>
      <c r="Y94" s="89">
        <v>0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115">
        <v>105</v>
      </c>
      <c r="B95" s="89" t="s">
        <v>152</v>
      </c>
      <c r="C95" s="89" t="s">
        <v>153</v>
      </c>
      <c r="D95" t="s">
        <v>1780</v>
      </c>
      <c r="E95" s="89" t="s">
        <v>154</v>
      </c>
      <c r="F95" s="109">
        <v>115</v>
      </c>
      <c r="G95" s="89" t="s">
        <v>149</v>
      </c>
      <c r="H95" s="108">
        <v>45321</v>
      </c>
      <c r="I95" s="110">
        <v>50000</v>
      </c>
      <c r="J95" s="89">
        <v>12</v>
      </c>
      <c r="K95" s="108">
        <v>45686</v>
      </c>
      <c r="L95" s="89">
        <v>0</v>
      </c>
      <c r="M95" s="89">
        <v>3</v>
      </c>
      <c r="N95" s="89">
        <v>3</v>
      </c>
      <c r="O95" s="89" t="s">
        <v>150</v>
      </c>
      <c r="P95" s="2">
        <v>0</v>
      </c>
      <c r="Q95" s="108">
        <v>45686</v>
      </c>
      <c r="R95" s="110">
        <v>50000</v>
      </c>
      <c r="X95" s="111">
        <v>50000</v>
      </c>
      <c r="Y95" s="89">
        <v>0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115">
        <v>158</v>
      </c>
      <c r="B96" s="89" t="s">
        <v>152</v>
      </c>
      <c r="C96" s="89" t="s">
        <v>153</v>
      </c>
      <c r="D96" t="s">
        <v>1781</v>
      </c>
      <c r="E96" s="89" t="s">
        <v>154</v>
      </c>
      <c r="F96" s="109">
        <v>120</v>
      </c>
      <c r="G96" s="89" t="s">
        <v>149</v>
      </c>
      <c r="H96" s="108">
        <v>45321</v>
      </c>
      <c r="I96" s="110">
        <v>40000</v>
      </c>
      <c r="J96" s="89">
        <v>12</v>
      </c>
      <c r="K96" s="108">
        <v>45686</v>
      </c>
      <c r="L96" s="89">
        <v>0</v>
      </c>
      <c r="M96" s="89">
        <v>3</v>
      </c>
      <c r="N96" s="89">
        <v>3</v>
      </c>
      <c r="O96" s="89" t="s">
        <v>150</v>
      </c>
      <c r="P96" s="2">
        <v>0</v>
      </c>
      <c r="Q96" s="108">
        <v>45686</v>
      </c>
      <c r="R96" s="110">
        <v>40000</v>
      </c>
      <c r="X96" s="111">
        <v>40000</v>
      </c>
      <c r="Y96" s="89">
        <v>0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115">
        <v>127</v>
      </c>
      <c r="B97" s="89" t="s">
        <v>152</v>
      </c>
      <c r="C97" s="89" t="s">
        <v>153</v>
      </c>
      <c r="D97" t="s">
        <v>1782</v>
      </c>
      <c r="E97" s="89" t="s">
        <v>154</v>
      </c>
      <c r="F97" s="109">
        <v>122</v>
      </c>
      <c r="G97" s="89" t="s">
        <v>149</v>
      </c>
      <c r="H97" s="108">
        <v>45321</v>
      </c>
      <c r="I97" s="110">
        <v>40000</v>
      </c>
      <c r="J97" s="89">
        <v>12</v>
      </c>
      <c r="K97" s="108">
        <v>45686</v>
      </c>
      <c r="L97" s="89">
        <v>0</v>
      </c>
      <c r="M97" s="89">
        <v>3</v>
      </c>
      <c r="N97" s="89">
        <v>3</v>
      </c>
      <c r="O97" s="89" t="s">
        <v>150</v>
      </c>
      <c r="P97" s="2">
        <v>0</v>
      </c>
      <c r="Q97" s="108">
        <v>45686</v>
      </c>
      <c r="R97" s="110">
        <v>40000</v>
      </c>
      <c r="X97" s="111">
        <v>40000</v>
      </c>
      <c r="Y97" s="89">
        <v>0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115">
        <v>195</v>
      </c>
      <c r="B98" s="89" t="s">
        <v>152</v>
      </c>
      <c r="C98" s="89" t="s">
        <v>153</v>
      </c>
      <c r="D98" t="s">
        <v>1783</v>
      </c>
      <c r="E98" s="89" t="s">
        <v>154</v>
      </c>
      <c r="F98" s="109">
        <v>123</v>
      </c>
      <c r="G98" s="89" t="s">
        <v>149</v>
      </c>
      <c r="H98" s="108">
        <v>45321</v>
      </c>
      <c r="I98" s="110">
        <v>50000</v>
      </c>
      <c r="J98" s="89">
        <v>12</v>
      </c>
      <c r="K98" s="108">
        <v>45686</v>
      </c>
      <c r="L98" s="89">
        <v>0</v>
      </c>
      <c r="M98" s="89">
        <v>3</v>
      </c>
      <c r="N98" s="89">
        <v>3</v>
      </c>
      <c r="O98" s="89" t="s">
        <v>150</v>
      </c>
      <c r="P98" s="2">
        <v>0</v>
      </c>
      <c r="Q98" s="108">
        <v>45686</v>
      </c>
      <c r="R98" s="110">
        <v>50000</v>
      </c>
      <c r="X98" s="111">
        <v>50000</v>
      </c>
      <c r="Y98" s="89">
        <v>0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115">
        <v>26</v>
      </c>
      <c r="B99" s="89" t="s">
        <v>152</v>
      </c>
      <c r="C99" s="89" t="s">
        <v>153</v>
      </c>
      <c r="D99" t="s">
        <v>1784</v>
      </c>
      <c r="E99" s="89" t="s">
        <v>154</v>
      </c>
      <c r="F99" s="109">
        <v>124</v>
      </c>
      <c r="G99" s="89" t="s">
        <v>149</v>
      </c>
      <c r="H99" s="108">
        <v>45321</v>
      </c>
      <c r="I99" s="110">
        <v>50000</v>
      </c>
      <c r="J99" s="89">
        <v>12</v>
      </c>
      <c r="K99" s="108">
        <v>45686</v>
      </c>
      <c r="L99" s="89">
        <v>0</v>
      </c>
      <c r="M99" s="89">
        <v>3</v>
      </c>
      <c r="N99" s="89">
        <v>3</v>
      </c>
      <c r="O99" s="89" t="s">
        <v>150</v>
      </c>
      <c r="P99" s="2">
        <v>0</v>
      </c>
      <c r="Q99" s="108">
        <v>45686</v>
      </c>
      <c r="R99" s="110">
        <v>50000</v>
      </c>
      <c r="X99" s="111">
        <v>50000</v>
      </c>
      <c r="Y99" s="89">
        <v>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115">
        <v>157</v>
      </c>
      <c r="B100" s="89" t="s">
        <v>152</v>
      </c>
      <c r="C100" s="89" t="s">
        <v>153</v>
      </c>
      <c r="D100" t="s">
        <v>1785</v>
      </c>
      <c r="E100" s="89" t="s">
        <v>154</v>
      </c>
      <c r="F100" s="109">
        <v>125</v>
      </c>
      <c r="G100" s="89" t="s">
        <v>149</v>
      </c>
      <c r="H100" s="108">
        <v>45321</v>
      </c>
      <c r="I100" s="110">
        <v>100000</v>
      </c>
      <c r="J100" s="89">
        <v>12</v>
      </c>
      <c r="K100" s="108">
        <v>45686</v>
      </c>
      <c r="L100" s="89">
        <v>0</v>
      </c>
      <c r="M100" s="89">
        <v>3</v>
      </c>
      <c r="N100" s="89">
        <v>3</v>
      </c>
      <c r="O100" s="89" t="s">
        <v>150</v>
      </c>
      <c r="P100" s="2">
        <v>0</v>
      </c>
      <c r="Q100" s="108">
        <v>45686</v>
      </c>
      <c r="R100" s="110">
        <v>100000</v>
      </c>
      <c r="X100" s="111">
        <v>100000</v>
      </c>
      <c r="Y100" s="89">
        <v>0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115">
        <v>374</v>
      </c>
      <c r="B101" s="89" t="s">
        <v>152</v>
      </c>
      <c r="C101" s="89" t="s">
        <v>153</v>
      </c>
      <c r="D101" t="s">
        <v>1786</v>
      </c>
      <c r="E101" s="89" t="s">
        <v>154</v>
      </c>
      <c r="F101" s="109">
        <v>126</v>
      </c>
      <c r="G101" s="89" t="s">
        <v>149</v>
      </c>
      <c r="H101" s="108">
        <v>45321</v>
      </c>
      <c r="I101" s="110">
        <v>60000</v>
      </c>
      <c r="J101" s="89">
        <v>12</v>
      </c>
      <c r="K101" s="108">
        <v>45686</v>
      </c>
      <c r="L101" s="89">
        <v>0</v>
      </c>
      <c r="M101" s="89">
        <v>3</v>
      </c>
      <c r="N101" s="89">
        <v>3</v>
      </c>
      <c r="O101" s="89" t="s">
        <v>150</v>
      </c>
      <c r="P101" s="2">
        <v>0</v>
      </c>
      <c r="Q101" s="108">
        <v>45686</v>
      </c>
      <c r="R101" s="110">
        <v>60000</v>
      </c>
      <c r="X101" s="111">
        <v>60000</v>
      </c>
      <c r="Y101" s="89">
        <v>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115">
        <v>10</v>
      </c>
      <c r="B102" s="89" t="s">
        <v>152</v>
      </c>
      <c r="C102" s="89" t="s">
        <v>153</v>
      </c>
      <c r="D102" t="s">
        <v>1787</v>
      </c>
      <c r="E102" s="89" t="s">
        <v>154</v>
      </c>
      <c r="F102" s="109">
        <v>128</v>
      </c>
      <c r="G102" s="89" t="s">
        <v>149</v>
      </c>
      <c r="H102" s="108">
        <v>45321</v>
      </c>
      <c r="I102" s="110">
        <v>105000</v>
      </c>
      <c r="J102" s="89">
        <v>12</v>
      </c>
      <c r="K102" s="108">
        <v>45686</v>
      </c>
      <c r="L102" s="89">
        <v>0</v>
      </c>
      <c r="M102" s="89">
        <v>3</v>
      </c>
      <c r="N102" s="89">
        <v>3</v>
      </c>
      <c r="O102" s="89" t="s">
        <v>150</v>
      </c>
      <c r="P102" s="2">
        <v>0</v>
      </c>
      <c r="Q102" s="108">
        <v>45686</v>
      </c>
      <c r="R102" s="110">
        <v>105000</v>
      </c>
      <c r="X102" s="111">
        <v>105000</v>
      </c>
      <c r="Y102" s="89">
        <v>0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115">
        <v>11</v>
      </c>
      <c r="B103" s="89" t="s">
        <v>152</v>
      </c>
      <c r="C103" s="89" t="s">
        <v>153</v>
      </c>
      <c r="D103" t="s">
        <v>1788</v>
      </c>
      <c r="E103" s="89" t="s">
        <v>154</v>
      </c>
      <c r="F103" s="109">
        <v>129</v>
      </c>
      <c r="G103" s="89" t="s">
        <v>149</v>
      </c>
      <c r="H103" s="108">
        <v>45321</v>
      </c>
      <c r="I103" s="110">
        <v>105000</v>
      </c>
      <c r="J103" s="89">
        <v>12</v>
      </c>
      <c r="K103" s="108">
        <v>45686</v>
      </c>
      <c r="L103" s="89">
        <v>0</v>
      </c>
      <c r="M103" s="89">
        <v>3</v>
      </c>
      <c r="N103" s="89">
        <v>3</v>
      </c>
      <c r="O103" s="89" t="s">
        <v>150</v>
      </c>
      <c r="P103" s="2">
        <v>0</v>
      </c>
      <c r="Q103" s="108">
        <v>45686</v>
      </c>
      <c r="R103" s="110">
        <v>105000</v>
      </c>
      <c r="X103" s="111">
        <v>105000</v>
      </c>
      <c r="Y103" s="89">
        <v>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115">
        <v>8</v>
      </c>
      <c r="B104" s="89" t="s">
        <v>152</v>
      </c>
      <c r="C104" s="89" t="s">
        <v>153</v>
      </c>
      <c r="D104" t="s">
        <v>1789</v>
      </c>
      <c r="E104" s="89" t="s">
        <v>154</v>
      </c>
      <c r="F104" s="109">
        <v>130</v>
      </c>
      <c r="G104" s="89" t="s">
        <v>149</v>
      </c>
      <c r="H104" s="108">
        <v>45321</v>
      </c>
      <c r="I104" s="110">
        <v>105000</v>
      </c>
      <c r="J104" s="89">
        <v>12</v>
      </c>
      <c r="K104" s="108">
        <v>45686</v>
      </c>
      <c r="L104" s="89">
        <v>0</v>
      </c>
      <c r="M104" s="89">
        <v>3</v>
      </c>
      <c r="N104" s="89">
        <v>3</v>
      </c>
      <c r="O104" s="89" t="s">
        <v>150</v>
      </c>
      <c r="P104" s="2">
        <v>0</v>
      </c>
      <c r="Q104" s="108">
        <v>45686</v>
      </c>
      <c r="R104" s="110">
        <v>105000</v>
      </c>
      <c r="X104" s="111">
        <v>105000</v>
      </c>
      <c r="Y104" s="89">
        <v>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115">
        <v>4</v>
      </c>
      <c r="B105" s="89" t="s">
        <v>152</v>
      </c>
      <c r="C105" s="89" t="s">
        <v>153</v>
      </c>
      <c r="D105" t="s">
        <v>1790</v>
      </c>
      <c r="E105" s="89" t="s">
        <v>154</v>
      </c>
      <c r="F105" s="109">
        <v>131</v>
      </c>
      <c r="G105" s="89" t="s">
        <v>149</v>
      </c>
      <c r="H105" s="108">
        <v>45321</v>
      </c>
      <c r="I105" s="110">
        <v>130000</v>
      </c>
      <c r="J105" s="89">
        <v>12</v>
      </c>
      <c r="K105" s="108">
        <v>45686</v>
      </c>
      <c r="L105" s="89">
        <v>0</v>
      </c>
      <c r="M105" s="89">
        <v>3</v>
      </c>
      <c r="N105" s="89">
        <v>3</v>
      </c>
      <c r="O105" s="89" t="s">
        <v>150</v>
      </c>
      <c r="P105" s="2">
        <v>0</v>
      </c>
      <c r="Q105" s="108">
        <v>45686</v>
      </c>
      <c r="R105" s="110">
        <v>130000</v>
      </c>
      <c r="X105" s="111">
        <v>130000</v>
      </c>
      <c r="Y105" s="89">
        <v>0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115">
        <v>207</v>
      </c>
      <c r="B106" s="89" t="s">
        <v>152</v>
      </c>
      <c r="C106" s="89" t="s">
        <v>153</v>
      </c>
      <c r="D106" t="s">
        <v>1791</v>
      </c>
      <c r="E106" s="89" t="s">
        <v>154</v>
      </c>
      <c r="F106" s="109">
        <v>132</v>
      </c>
      <c r="G106" s="89" t="s">
        <v>149</v>
      </c>
      <c r="H106" s="108">
        <v>45321</v>
      </c>
      <c r="I106" s="110">
        <v>70000</v>
      </c>
      <c r="J106" s="89">
        <v>12</v>
      </c>
      <c r="K106" s="108">
        <v>45686</v>
      </c>
      <c r="L106" s="89">
        <v>0</v>
      </c>
      <c r="M106" s="89">
        <v>3</v>
      </c>
      <c r="N106" s="89">
        <v>3</v>
      </c>
      <c r="O106" s="89" t="s">
        <v>150</v>
      </c>
      <c r="P106" s="2">
        <v>0</v>
      </c>
      <c r="Q106" s="108">
        <v>45686</v>
      </c>
      <c r="R106" s="110">
        <v>70000</v>
      </c>
      <c r="X106" s="111">
        <v>70000</v>
      </c>
      <c r="Y106" s="89">
        <v>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115">
        <v>330</v>
      </c>
      <c r="B107" s="89" t="s">
        <v>152</v>
      </c>
      <c r="C107" s="89" t="s">
        <v>153</v>
      </c>
      <c r="D107" t="s">
        <v>1792</v>
      </c>
      <c r="E107" s="89" t="s">
        <v>154</v>
      </c>
      <c r="F107" s="109">
        <v>133</v>
      </c>
      <c r="G107" s="89" t="s">
        <v>149</v>
      </c>
      <c r="H107" s="108">
        <v>45321</v>
      </c>
      <c r="I107" s="110">
        <v>90000</v>
      </c>
      <c r="J107" s="89">
        <v>12</v>
      </c>
      <c r="K107" s="108">
        <v>45686</v>
      </c>
      <c r="L107" s="89">
        <v>0</v>
      </c>
      <c r="M107" s="89">
        <v>3</v>
      </c>
      <c r="N107" s="89">
        <v>3</v>
      </c>
      <c r="O107" s="89" t="s">
        <v>150</v>
      </c>
      <c r="P107" s="2">
        <v>0</v>
      </c>
      <c r="Q107" s="108">
        <v>45686</v>
      </c>
      <c r="R107" s="110">
        <v>90000</v>
      </c>
      <c r="X107" s="111">
        <v>90000</v>
      </c>
      <c r="Y107" s="89">
        <v>0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115">
        <v>177</v>
      </c>
      <c r="B108" s="89" t="s">
        <v>152</v>
      </c>
      <c r="C108" s="89" t="s">
        <v>153</v>
      </c>
      <c r="D108" t="s">
        <v>1793</v>
      </c>
      <c r="E108" s="89" t="s">
        <v>154</v>
      </c>
      <c r="F108" s="109">
        <v>135</v>
      </c>
      <c r="G108" s="89" t="s">
        <v>149</v>
      </c>
      <c r="H108" s="108">
        <v>45321</v>
      </c>
      <c r="I108" s="110">
        <v>60000</v>
      </c>
      <c r="J108" s="89">
        <v>12</v>
      </c>
      <c r="K108" s="108">
        <v>45686</v>
      </c>
      <c r="L108" s="89">
        <v>0</v>
      </c>
      <c r="M108" s="89">
        <v>3</v>
      </c>
      <c r="N108" s="89">
        <v>3</v>
      </c>
      <c r="O108" s="89" t="s">
        <v>150</v>
      </c>
      <c r="P108" s="2">
        <v>0</v>
      </c>
      <c r="Q108" s="108">
        <v>45686</v>
      </c>
      <c r="R108" s="110">
        <v>60000</v>
      </c>
      <c r="X108" s="111">
        <v>60000</v>
      </c>
      <c r="Y108" s="89">
        <v>0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115">
        <v>178</v>
      </c>
      <c r="B109" s="89" t="s">
        <v>152</v>
      </c>
      <c r="C109" s="89" t="s">
        <v>153</v>
      </c>
      <c r="D109" t="s">
        <v>1794</v>
      </c>
      <c r="E109" s="89" t="s">
        <v>154</v>
      </c>
      <c r="F109" s="109">
        <v>136</v>
      </c>
      <c r="G109" s="89" t="s">
        <v>149</v>
      </c>
      <c r="H109" s="108">
        <v>45321</v>
      </c>
      <c r="I109" s="110">
        <v>140000</v>
      </c>
      <c r="J109" s="89">
        <v>12</v>
      </c>
      <c r="K109" s="108">
        <v>45686</v>
      </c>
      <c r="L109" s="89">
        <v>0</v>
      </c>
      <c r="M109" s="89">
        <v>3</v>
      </c>
      <c r="N109" s="89">
        <v>3</v>
      </c>
      <c r="O109" s="89" t="s">
        <v>150</v>
      </c>
      <c r="P109" s="2">
        <v>0</v>
      </c>
      <c r="Q109" s="108">
        <v>45686</v>
      </c>
      <c r="R109" s="110">
        <v>140000</v>
      </c>
      <c r="X109" s="111">
        <v>140000</v>
      </c>
      <c r="Y109" s="89">
        <v>0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115">
        <v>115</v>
      </c>
      <c r="B110" s="89" t="s">
        <v>152</v>
      </c>
      <c r="C110" s="89" t="s">
        <v>153</v>
      </c>
      <c r="D110" t="s">
        <v>1795</v>
      </c>
      <c r="E110" s="89" t="s">
        <v>154</v>
      </c>
      <c r="F110" s="109">
        <v>138</v>
      </c>
      <c r="G110" s="89" t="s">
        <v>149</v>
      </c>
      <c r="H110" s="108">
        <v>45321</v>
      </c>
      <c r="I110" s="110">
        <v>90000</v>
      </c>
      <c r="J110" s="89">
        <v>12</v>
      </c>
      <c r="K110" s="108">
        <v>45686</v>
      </c>
      <c r="L110" s="89">
        <v>0</v>
      </c>
      <c r="M110" s="89">
        <v>3</v>
      </c>
      <c r="N110" s="89">
        <v>3</v>
      </c>
      <c r="O110" s="89" t="s">
        <v>150</v>
      </c>
      <c r="P110" s="2">
        <v>0</v>
      </c>
      <c r="Q110" s="108">
        <v>45686</v>
      </c>
      <c r="R110" s="110">
        <v>90000</v>
      </c>
      <c r="X110" s="111">
        <v>90000</v>
      </c>
      <c r="Y110" s="89">
        <v>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115">
        <v>16</v>
      </c>
      <c r="B111" s="89" t="s">
        <v>152</v>
      </c>
      <c r="C111" s="89" t="s">
        <v>153</v>
      </c>
      <c r="D111" t="s">
        <v>1796</v>
      </c>
      <c r="E111" s="89" t="s">
        <v>154</v>
      </c>
      <c r="F111" s="109">
        <v>139</v>
      </c>
      <c r="G111" s="89" t="s">
        <v>149</v>
      </c>
      <c r="H111" s="108">
        <v>45321</v>
      </c>
      <c r="I111" s="110">
        <v>45000</v>
      </c>
      <c r="J111" s="89">
        <v>12</v>
      </c>
      <c r="K111" s="108">
        <v>45686</v>
      </c>
      <c r="L111" s="89">
        <v>0</v>
      </c>
      <c r="M111" s="89">
        <v>3</v>
      </c>
      <c r="N111" s="89">
        <v>3</v>
      </c>
      <c r="O111" s="89" t="s">
        <v>150</v>
      </c>
      <c r="P111" s="2">
        <v>0</v>
      </c>
      <c r="Q111" s="108">
        <v>45686</v>
      </c>
      <c r="R111" s="110">
        <v>45000</v>
      </c>
      <c r="X111" s="111">
        <v>45000</v>
      </c>
      <c r="Y111" s="89">
        <v>0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115">
        <v>27</v>
      </c>
      <c r="B112" s="89" t="s">
        <v>152</v>
      </c>
      <c r="C112" s="89" t="s">
        <v>153</v>
      </c>
      <c r="D112" t="s">
        <v>1797</v>
      </c>
      <c r="E112" s="89" t="s">
        <v>154</v>
      </c>
      <c r="F112" s="109">
        <v>140</v>
      </c>
      <c r="G112" s="89" t="s">
        <v>149</v>
      </c>
      <c r="H112" s="108">
        <v>45321</v>
      </c>
      <c r="I112" s="110">
        <v>40000</v>
      </c>
      <c r="J112" s="89">
        <v>12</v>
      </c>
      <c r="K112" s="108">
        <v>45686</v>
      </c>
      <c r="L112" s="89">
        <v>0</v>
      </c>
      <c r="M112" s="89">
        <v>3</v>
      </c>
      <c r="N112" s="89">
        <v>3</v>
      </c>
      <c r="O112" s="89" t="s">
        <v>150</v>
      </c>
      <c r="P112" s="2">
        <v>0</v>
      </c>
      <c r="Q112" s="108">
        <v>45686</v>
      </c>
      <c r="R112" s="110">
        <v>40000</v>
      </c>
      <c r="X112" s="111">
        <v>40000</v>
      </c>
      <c r="Y112" s="89">
        <v>0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115">
        <v>29</v>
      </c>
      <c r="B113" s="89" t="s">
        <v>152</v>
      </c>
      <c r="C113" s="89" t="s">
        <v>153</v>
      </c>
      <c r="D113" t="s">
        <v>1798</v>
      </c>
      <c r="E113" s="89" t="s">
        <v>154</v>
      </c>
      <c r="F113" s="109">
        <v>141</v>
      </c>
      <c r="G113" s="89" t="s">
        <v>149</v>
      </c>
      <c r="H113" s="108">
        <v>45321</v>
      </c>
      <c r="I113" s="110">
        <v>17000</v>
      </c>
      <c r="J113" s="89">
        <v>12</v>
      </c>
      <c r="K113" s="108">
        <v>45686</v>
      </c>
      <c r="L113" s="89">
        <v>0</v>
      </c>
      <c r="M113" s="89">
        <v>3</v>
      </c>
      <c r="N113" s="89">
        <v>3</v>
      </c>
      <c r="O113" s="89" t="s">
        <v>150</v>
      </c>
      <c r="P113" s="2">
        <v>0</v>
      </c>
      <c r="Q113" s="108">
        <v>45686</v>
      </c>
      <c r="R113" s="110">
        <v>17000</v>
      </c>
      <c r="X113" s="111">
        <v>17000</v>
      </c>
      <c r="Y113" s="89">
        <v>0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115">
        <v>34</v>
      </c>
      <c r="B114" s="89" t="s">
        <v>152</v>
      </c>
      <c r="C114" s="89" t="s">
        <v>153</v>
      </c>
      <c r="D114" t="s">
        <v>1799</v>
      </c>
      <c r="E114" s="89" t="s">
        <v>154</v>
      </c>
      <c r="F114" s="109">
        <v>142</v>
      </c>
      <c r="G114" s="89" t="s">
        <v>149</v>
      </c>
      <c r="H114" s="108">
        <v>45321</v>
      </c>
      <c r="I114" s="110">
        <v>40000</v>
      </c>
      <c r="J114" s="89">
        <v>12</v>
      </c>
      <c r="K114" s="108">
        <v>45686</v>
      </c>
      <c r="L114" s="89">
        <v>0</v>
      </c>
      <c r="M114" s="89">
        <v>3</v>
      </c>
      <c r="N114" s="89">
        <v>3</v>
      </c>
      <c r="O114" s="89" t="s">
        <v>150</v>
      </c>
      <c r="P114" s="2">
        <v>0</v>
      </c>
      <c r="Q114" s="108">
        <v>45686</v>
      </c>
      <c r="R114" s="110">
        <v>40000</v>
      </c>
      <c r="X114" s="111">
        <v>40000</v>
      </c>
      <c r="Y114" s="89">
        <v>0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115">
        <v>39</v>
      </c>
      <c r="B115" s="89" t="s">
        <v>152</v>
      </c>
      <c r="C115" s="89" t="s">
        <v>153</v>
      </c>
      <c r="D115" t="s">
        <v>1800</v>
      </c>
      <c r="E115" s="89" t="s">
        <v>154</v>
      </c>
      <c r="F115" s="109">
        <v>143</v>
      </c>
      <c r="G115" s="89" t="s">
        <v>149</v>
      </c>
      <c r="H115" s="108">
        <v>45321</v>
      </c>
      <c r="I115" s="110">
        <v>50000</v>
      </c>
      <c r="J115" s="89">
        <v>12</v>
      </c>
      <c r="K115" s="108">
        <v>45686</v>
      </c>
      <c r="L115" s="89">
        <v>0</v>
      </c>
      <c r="M115" s="89">
        <v>3</v>
      </c>
      <c r="N115" s="89">
        <v>3</v>
      </c>
      <c r="O115" s="89" t="s">
        <v>150</v>
      </c>
      <c r="P115" s="2">
        <v>0</v>
      </c>
      <c r="Q115" s="108">
        <v>45686</v>
      </c>
      <c r="R115" s="110">
        <v>50000</v>
      </c>
      <c r="X115" s="111">
        <v>50000</v>
      </c>
      <c r="Y115" s="89">
        <v>0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115">
        <v>46</v>
      </c>
      <c r="B116" s="89" t="s">
        <v>152</v>
      </c>
      <c r="C116" s="89" t="s">
        <v>153</v>
      </c>
      <c r="D116" t="s">
        <v>1801</v>
      </c>
      <c r="E116" s="89" t="s">
        <v>154</v>
      </c>
      <c r="F116" s="109">
        <v>144</v>
      </c>
      <c r="G116" s="89" t="s">
        <v>149</v>
      </c>
      <c r="H116" s="108">
        <v>45321</v>
      </c>
      <c r="I116" s="110">
        <v>70000</v>
      </c>
      <c r="J116" s="89">
        <v>12</v>
      </c>
      <c r="K116" s="108">
        <v>45686</v>
      </c>
      <c r="L116" s="89">
        <v>0</v>
      </c>
      <c r="M116" s="89">
        <v>3</v>
      </c>
      <c r="N116" s="89">
        <v>3</v>
      </c>
      <c r="O116" s="89" t="s">
        <v>150</v>
      </c>
      <c r="P116" s="2">
        <v>0</v>
      </c>
      <c r="Q116" s="108">
        <v>45686</v>
      </c>
      <c r="R116" s="110">
        <v>70000</v>
      </c>
      <c r="X116" s="111">
        <v>70000</v>
      </c>
      <c r="Y116" s="89">
        <v>0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115">
        <v>54</v>
      </c>
      <c r="B117" s="89" t="s">
        <v>152</v>
      </c>
      <c r="C117" s="89" t="s">
        <v>153</v>
      </c>
      <c r="D117" t="s">
        <v>1802</v>
      </c>
      <c r="E117" s="89" t="s">
        <v>154</v>
      </c>
      <c r="F117" s="109">
        <v>145</v>
      </c>
      <c r="G117" s="89" t="s">
        <v>149</v>
      </c>
      <c r="H117" s="108">
        <v>45321</v>
      </c>
      <c r="I117" s="110">
        <v>50000</v>
      </c>
      <c r="J117" s="89">
        <v>12</v>
      </c>
      <c r="K117" s="108">
        <v>45686</v>
      </c>
      <c r="L117" s="89">
        <v>0</v>
      </c>
      <c r="M117" s="89">
        <v>3</v>
      </c>
      <c r="N117" s="89">
        <v>3</v>
      </c>
      <c r="O117" s="89" t="s">
        <v>150</v>
      </c>
      <c r="P117" s="2">
        <v>0</v>
      </c>
      <c r="Q117" s="108">
        <v>45686</v>
      </c>
      <c r="R117" s="110">
        <v>50000</v>
      </c>
      <c r="X117" s="111">
        <v>50000</v>
      </c>
      <c r="Y117" s="89">
        <v>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115">
        <v>59</v>
      </c>
      <c r="B118" s="89" t="s">
        <v>152</v>
      </c>
      <c r="C118" s="89" t="s">
        <v>153</v>
      </c>
      <c r="D118" t="s">
        <v>1803</v>
      </c>
      <c r="E118" s="89" t="s">
        <v>154</v>
      </c>
      <c r="F118" s="109">
        <v>146</v>
      </c>
      <c r="G118" s="89" t="s">
        <v>149</v>
      </c>
      <c r="H118" s="108">
        <v>45321</v>
      </c>
      <c r="I118" s="110">
        <v>50000</v>
      </c>
      <c r="J118" s="89">
        <v>12</v>
      </c>
      <c r="K118" s="108">
        <v>45686</v>
      </c>
      <c r="L118" s="89">
        <v>0</v>
      </c>
      <c r="M118" s="89">
        <v>3</v>
      </c>
      <c r="N118" s="89">
        <v>3</v>
      </c>
      <c r="O118" s="89" t="s">
        <v>150</v>
      </c>
      <c r="P118" s="2">
        <v>0</v>
      </c>
      <c r="Q118" s="108">
        <v>45686</v>
      </c>
      <c r="R118" s="110">
        <v>50000</v>
      </c>
      <c r="X118" s="111">
        <v>50000</v>
      </c>
      <c r="Y118" s="89">
        <v>0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115">
        <v>61</v>
      </c>
      <c r="B119" s="89" t="s">
        <v>152</v>
      </c>
      <c r="C119" s="89" t="s">
        <v>153</v>
      </c>
      <c r="D119" t="s">
        <v>1804</v>
      </c>
      <c r="E119" s="89" t="s">
        <v>154</v>
      </c>
      <c r="F119" s="109">
        <v>147</v>
      </c>
      <c r="G119" s="89" t="s">
        <v>149</v>
      </c>
      <c r="H119" s="108">
        <v>45321</v>
      </c>
      <c r="I119" s="110">
        <v>50000</v>
      </c>
      <c r="J119" s="89">
        <v>12</v>
      </c>
      <c r="K119" s="108">
        <v>45686</v>
      </c>
      <c r="L119" s="89">
        <v>0</v>
      </c>
      <c r="M119" s="89">
        <v>3</v>
      </c>
      <c r="N119" s="89">
        <v>3</v>
      </c>
      <c r="O119" s="89" t="s">
        <v>150</v>
      </c>
      <c r="P119" s="2">
        <v>0</v>
      </c>
      <c r="Q119" s="108">
        <v>45686</v>
      </c>
      <c r="R119" s="110">
        <v>50000</v>
      </c>
      <c r="X119" s="111">
        <v>50000</v>
      </c>
      <c r="Y119" s="89">
        <v>0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115">
        <v>64</v>
      </c>
      <c r="B120" s="89" t="s">
        <v>152</v>
      </c>
      <c r="C120" s="89" t="s">
        <v>153</v>
      </c>
      <c r="D120" t="s">
        <v>1805</v>
      </c>
      <c r="E120" s="89" t="s">
        <v>154</v>
      </c>
      <c r="F120" s="109">
        <v>148</v>
      </c>
      <c r="G120" s="89" t="s">
        <v>149</v>
      </c>
      <c r="H120" s="108">
        <v>45321</v>
      </c>
      <c r="I120" s="110">
        <v>35000</v>
      </c>
      <c r="J120" s="89">
        <v>12</v>
      </c>
      <c r="K120" s="108">
        <v>45686</v>
      </c>
      <c r="L120" s="89">
        <v>0</v>
      </c>
      <c r="M120" s="89">
        <v>3</v>
      </c>
      <c r="N120" s="89">
        <v>3</v>
      </c>
      <c r="O120" s="89" t="s">
        <v>150</v>
      </c>
      <c r="P120" s="2">
        <v>0</v>
      </c>
      <c r="Q120" s="108">
        <v>45686</v>
      </c>
      <c r="R120" s="110">
        <v>35000</v>
      </c>
      <c r="X120" s="111">
        <v>35000</v>
      </c>
      <c r="Y120" s="89">
        <v>0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115">
        <v>72</v>
      </c>
      <c r="B121" s="89" t="s">
        <v>152</v>
      </c>
      <c r="C121" s="89" t="s">
        <v>153</v>
      </c>
      <c r="D121" t="s">
        <v>1806</v>
      </c>
      <c r="E121" s="89" t="s">
        <v>154</v>
      </c>
      <c r="F121" s="109">
        <v>149</v>
      </c>
      <c r="G121" s="89" t="s">
        <v>149</v>
      </c>
      <c r="H121" s="108">
        <v>45321</v>
      </c>
      <c r="I121" s="110">
        <v>50000</v>
      </c>
      <c r="J121" s="89">
        <v>12</v>
      </c>
      <c r="K121" s="108">
        <v>45686</v>
      </c>
      <c r="L121" s="89">
        <v>0</v>
      </c>
      <c r="M121" s="89">
        <v>3</v>
      </c>
      <c r="N121" s="89">
        <v>3</v>
      </c>
      <c r="O121" s="89" t="s">
        <v>150</v>
      </c>
      <c r="P121" s="2">
        <v>0</v>
      </c>
      <c r="Q121" s="108">
        <v>45686</v>
      </c>
      <c r="R121" s="110">
        <v>50000</v>
      </c>
      <c r="X121" s="111">
        <v>50000</v>
      </c>
      <c r="Y121" s="89">
        <v>0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115">
        <v>77</v>
      </c>
      <c r="B122" s="89" t="s">
        <v>152</v>
      </c>
      <c r="C122" s="89" t="s">
        <v>153</v>
      </c>
      <c r="D122" t="s">
        <v>1807</v>
      </c>
      <c r="E122" s="89" t="s">
        <v>154</v>
      </c>
      <c r="F122" s="109">
        <v>151</v>
      </c>
      <c r="G122" s="89" t="s">
        <v>149</v>
      </c>
      <c r="H122" s="108">
        <v>45321</v>
      </c>
      <c r="I122" s="110">
        <v>50000</v>
      </c>
      <c r="J122" s="89">
        <v>12</v>
      </c>
      <c r="K122" s="108">
        <v>45686</v>
      </c>
      <c r="L122" s="89">
        <v>0</v>
      </c>
      <c r="M122" s="89">
        <v>3</v>
      </c>
      <c r="N122" s="89">
        <v>3</v>
      </c>
      <c r="O122" s="89" t="s">
        <v>150</v>
      </c>
      <c r="P122" s="2">
        <v>0</v>
      </c>
      <c r="Q122" s="108">
        <v>45686</v>
      </c>
      <c r="R122" s="110">
        <v>50000</v>
      </c>
      <c r="X122" s="111">
        <v>50000</v>
      </c>
      <c r="Y122" s="89">
        <v>0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115">
        <v>86</v>
      </c>
      <c r="B123" s="89" t="s">
        <v>152</v>
      </c>
      <c r="C123" s="89" t="s">
        <v>153</v>
      </c>
      <c r="D123" t="s">
        <v>1808</v>
      </c>
      <c r="E123" s="89" t="s">
        <v>154</v>
      </c>
      <c r="F123" s="109">
        <v>152</v>
      </c>
      <c r="G123" s="89" t="s">
        <v>149</v>
      </c>
      <c r="H123" s="108">
        <v>45321</v>
      </c>
      <c r="I123" s="110">
        <v>45000</v>
      </c>
      <c r="J123" s="89">
        <v>12</v>
      </c>
      <c r="K123" s="108">
        <v>45686</v>
      </c>
      <c r="L123" s="89">
        <v>0</v>
      </c>
      <c r="M123" s="89">
        <v>3</v>
      </c>
      <c r="N123" s="89">
        <v>3</v>
      </c>
      <c r="O123" s="89" t="s">
        <v>150</v>
      </c>
      <c r="P123" s="2">
        <v>0</v>
      </c>
      <c r="Q123" s="108">
        <v>45686</v>
      </c>
      <c r="R123" s="110">
        <v>45000</v>
      </c>
      <c r="X123" s="111">
        <v>45000</v>
      </c>
      <c r="Y123" s="89">
        <v>0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115">
        <v>89</v>
      </c>
      <c r="B124" s="89" t="s">
        <v>152</v>
      </c>
      <c r="C124" s="89" t="s">
        <v>153</v>
      </c>
      <c r="D124" t="s">
        <v>1809</v>
      </c>
      <c r="E124" s="89" t="s">
        <v>154</v>
      </c>
      <c r="F124" s="109">
        <v>153</v>
      </c>
      <c r="G124" s="89" t="s">
        <v>149</v>
      </c>
      <c r="H124" s="108">
        <v>45321</v>
      </c>
      <c r="I124" s="110">
        <v>7000</v>
      </c>
      <c r="J124" s="89">
        <v>12</v>
      </c>
      <c r="K124" s="108">
        <v>45686</v>
      </c>
      <c r="L124" s="89">
        <v>0</v>
      </c>
      <c r="M124" s="89">
        <v>3</v>
      </c>
      <c r="N124" s="89">
        <v>3</v>
      </c>
      <c r="O124" s="89" t="s">
        <v>150</v>
      </c>
      <c r="P124" s="2">
        <v>0</v>
      </c>
      <c r="Q124" s="108">
        <v>45686</v>
      </c>
      <c r="R124" s="110">
        <v>7000</v>
      </c>
      <c r="X124" s="111">
        <v>7000</v>
      </c>
      <c r="Y124" s="89">
        <v>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115">
        <v>103</v>
      </c>
      <c r="B125" s="89" t="s">
        <v>152</v>
      </c>
      <c r="C125" s="89" t="s">
        <v>153</v>
      </c>
      <c r="D125" t="s">
        <v>1810</v>
      </c>
      <c r="E125" s="89" t="s">
        <v>154</v>
      </c>
      <c r="F125" s="109">
        <v>154</v>
      </c>
      <c r="G125" s="89" t="s">
        <v>149</v>
      </c>
      <c r="H125" s="108">
        <v>45321</v>
      </c>
      <c r="I125" s="110">
        <v>50000</v>
      </c>
      <c r="J125" s="89">
        <v>12</v>
      </c>
      <c r="K125" s="108">
        <v>45686</v>
      </c>
      <c r="L125" s="89">
        <v>0</v>
      </c>
      <c r="M125" s="89">
        <v>3</v>
      </c>
      <c r="N125" s="89">
        <v>3</v>
      </c>
      <c r="O125" s="89" t="s">
        <v>150</v>
      </c>
      <c r="P125" s="2">
        <v>0</v>
      </c>
      <c r="Q125" s="108">
        <v>45686</v>
      </c>
      <c r="R125" s="110">
        <v>50000</v>
      </c>
      <c r="X125" s="111">
        <v>50000</v>
      </c>
      <c r="Y125" s="89">
        <v>0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115">
        <v>122</v>
      </c>
      <c r="B126" s="89" t="s">
        <v>152</v>
      </c>
      <c r="C126" s="89" t="s">
        <v>153</v>
      </c>
      <c r="D126" t="s">
        <v>1811</v>
      </c>
      <c r="E126" s="89" t="s">
        <v>154</v>
      </c>
      <c r="F126" s="109">
        <v>155</v>
      </c>
      <c r="G126" s="89" t="s">
        <v>149</v>
      </c>
      <c r="H126" s="108">
        <v>45321</v>
      </c>
      <c r="I126" s="110">
        <v>45000</v>
      </c>
      <c r="J126" s="89">
        <v>12</v>
      </c>
      <c r="K126" s="108">
        <v>45686</v>
      </c>
      <c r="L126" s="89">
        <v>0</v>
      </c>
      <c r="M126" s="89">
        <v>3</v>
      </c>
      <c r="N126" s="89">
        <v>3</v>
      </c>
      <c r="O126" s="89" t="s">
        <v>150</v>
      </c>
      <c r="P126" s="2">
        <v>0</v>
      </c>
      <c r="Q126" s="108">
        <v>45686</v>
      </c>
      <c r="R126" s="110">
        <v>45000</v>
      </c>
      <c r="X126" s="111">
        <v>45000</v>
      </c>
      <c r="Y126" s="89">
        <v>0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115">
        <v>124</v>
      </c>
      <c r="B127" s="89" t="s">
        <v>152</v>
      </c>
      <c r="C127" s="89" t="s">
        <v>153</v>
      </c>
      <c r="D127" t="s">
        <v>1812</v>
      </c>
      <c r="E127" s="89" t="s">
        <v>154</v>
      </c>
      <c r="F127" s="109">
        <v>156</v>
      </c>
      <c r="G127" s="89" t="s">
        <v>149</v>
      </c>
      <c r="H127" s="108">
        <v>45321</v>
      </c>
      <c r="I127" s="110">
        <v>40000</v>
      </c>
      <c r="J127" s="89">
        <v>12</v>
      </c>
      <c r="K127" s="108">
        <v>45686</v>
      </c>
      <c r="L127" s="89">
        <v>0</v>
      </c>
      <c r="M127" s="89">
        <v>3</v>
      </c>
      <c r="N127" s="89">
        <v>3</v>
      </c>
      <c r="O127" s="89" t="s">
        <v>150</v>
      </c>
      <c r="P127" s="2">
        <v>0</v>
      </c>
      <c r="Q127" s="108">
        <v>45686</v>
      </c>
      <c r="R127" s="110">
        <v>40000</v>
      </c>
      <c r="X127" s="111">
        <v>40000</v>
      </c>
      <c r="Y127" s="89">
        <v>0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115">
        <v>125</v>
      </c>
      <c r="B128" s="89" t="s">
        <v>152</v>
      </c>
      <c r="C128" s="89" t="s">
        <v>153</v>
      </c>
      <c r="D128" t="s">
        <v>1813</v>
      </c>
      <c r="E128" s="89" t="s">
        <v>154</v>
      </c>
      <c r="F128" s="109">
        <v>157</v>
      </c>
      <c r="G128" s="89" t="s">
        <v>149</v>
      </c>
      <c r="H128" s="108">
        <v>45321</v>
      </c>
      <c r="I128" s="110">
        <v>55000</v>
      </c>
      <c r="J128" s="89">
        <v>12</v>
      </c>
      <c r="K128" s="108">
        <v>45686</v>
      </c>
      <c r="L128" s="89">
        <v>0</v>
      </c>
      <c r="M128" s="89">
        <v>3</v>
      </c>
      <c r="N128" s="89">
        <v>3</v>
      </c>
      <c r="O128" s="89" t="s">
        <v>150</v>
      </c>
      <c r="P128" s="2">
        <v>0</v>
      </c>
      <c r="Q128" s="108">
        <v>45686</v>
      </c>
      <c r="R128" s="110">
        <v>55000</v>
      </c>
      <c r="X128" s="111">
        <v>55000</v>
      </c>
      <c r="Y128" s="89">
        <v>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115">
        <v>150</v>
      </c>
      <c r="B129" s="89" t="s">
        <v>152</v>
      </c>
      <c r="C129" s="89" t="s">
        <v>153</v>
      </c>
      <c r="D129" t="s">
        <v>1814</v>
      </c>
      <c r="E129" s="89" t="s">
        <v>154</v>
      </c>
      <c r="F129" s="109">
        <v>158</v>
      </c>
      <c r="G129" s="89" t="s">
        <v>149</v>
      </c>
      <c r="H129" s="108">
        <v>45321</v>
      </c>
      <c r="I129" s="110">
        <v>40000</v>
      </c>
      <c r="J129" s="89">
        <v>12</v>
      </c>
      <c r="K129" s="108">
        <v>45686</v>
      </c>
      <c r="L129" s="89">
        <v>0</v>
      </c>
      <c r="M129" s="89">
        <v>3</v>
      </c>
      <c r="N129" s="89">
        <v>3</v>
      </c>
      <c r="O129" s="89" t="s">
        <v>150</v>
      </c>
      <c r="P129" s="2">
        <v>0</v>
      </c>
      <c r="Q129" s="108">
        <v>45686</v>
      </c>
      <c r="R129" s="110">
        <v>40000</v>
      </c>
      <c r="X129" s="111">
        <v>40000</v>
      </c>
      <c r="Y129" s="89">
        <v>0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115">
        <v>151</v>
      </c>
      <c r="B130" s="89" t="s">
        <v>152</v>
      </c>
      <c r="C130" s="89" t="s">
        <v>153</v>
      </c>
      <c r="D130" t="s">
        <v>1815</v>
      </c>
      <c r="E130" s="89" t="s">
        <v>154</v>
      </c>
      <c r="F130" s="109">
        <v>159</v>
      </c>
      <c r="G130" s="89" t="s">
        <v>149</v>
      </c>
      <c r="H130" s="108">
        <v>45321</v>
      </c>
      <c r="I130" s="110">
        <v>40000</v>
      </c>
      <c r="J130" s="89">
        <v>12</v>
      </c>
      <c r="K130" s="108">
        <v>45686</v>
      </c>
      <c r="L130" s="89">
        <v>0</v>
      </c>
      <c r="M130" s="89">
        <v>3</v>
      </c>
      <c r="N130" s="89">
        <v>3</v>
      </c>
      <c r="O130" s="89" t="s">
        <v>150</v>
      </c>
      <c r="P130" s="2">
        <v>0</v>
      </c>
      <c r="Q130" s="108">
        <v>45686</v>
      </c>
      <c r="R130" s="110">
        <v>40000</v>
      </c>
      <c r="X130" s="111">
        <v>40000</v>
      </c>
      <c r="Y130" s="89">
        <v>0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115">
        <v>171</v>
      </c>
      <c r="B131" s="89" t="s">
        <v>152</v>
      </c>
      <c r="C131" s="89" t="s">
        <v>153</v>
      </c>
      <c r="D131" t="s">
        <v>1816</v>
      </c>
      <c r="E131" s="89" t="s">
        <v>154</v>
      </c>
      <c r="F131" s="109">
        <v>160</v>
      </c>
      <c r="G131" s="89" t="s">
        <v>149</v>
      </c>
      <c r="H131" s="108">
        <v>45321</v>
      </c>
      <c r="I131" s="110">
        <v>45000</v>
      </c>
      <c r="J131" s="89">
        <v>12</v>
      </c>
      <c r="K131" s="108">
        <v>45686</v>
      </c>
      <c r="L131" s="89">
        <v>0</v>
      </c>
      <c r="M131" s="89">
        <v>3</v>
      </c>
      <c r="N131" s="89">
        <v>3</v>
      </c>
      <c r="O131" s="89" t="s">
        <v>150</v>
      </c>
      <c r="P131" s="2">
        <v>0</v>
      </c>
      <c r="Q131" s="108">
        <v>45686</v>
      </c>
      <c r="R131" s="110">
        <v>45000</v>
      </c>
      <c r="X131" s="111">
        <v>45000</v>
      </c>
      <c r="Y131" s="89">
        <v>0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115">
        <v>193</v>
      </c>
      <c r="B132" s="89" t="s">
        <v>152</v>
      </c>
      <c r="C132" s="89" t="s">
        <v>153</v>
      </c>
      <c r="D132" t="s">
        <v>1817</v>
      </c>
      <c r="E132" s="89" t="s">
        <v>154</v>
      </c>
      <c r="F132" s="109">
        <v>161</v>
      </c>
      <c r="G132" s="89" t="s">
        <v>149</v>
      </c>
      <c r="H132" s="108">
        <v>45321</v>
      </c>
      <c r="I132" s="110">
        <v>45000</v>
      </c>
      <c r="J132" s="89">
        <v>12</v>
      </c>
      <c r="K132" s="108">
        <v>45686</v>
      </c>
      <c r="L132" s="89">
        <v>0</v>
      </c>
      <c r="M132" s="89">
        <v>3</v>
      </c>
      <c r="N132" s="89">
        <v>3</v>
      </c>
      <c r="O132" s="89" t="s">
        <v>150</v>
      </c>
      <c r="P132" s="2">
        <v>0</v>
      </c>
      <c r="Q132" s="108">
        <v>45686</v>
      </c>
      <c r="R132" s="110">
        <v>45000</v>
      </c>
      <c r="X132" s="111">
        <v>45000</v>
      </c>
      <c r="Y132" s="89">
        <v>0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115">
        <v>194</v>
      </c>
      <c r="B133" s="89" t="s">
        <v>152</v>
      </c>
      <c r="C133" s="89" t="s">
        <v>153</v>
      </c>
      <c r="D133" t="s">
        <v>1818</v>
      </c>
      <c r="E133" s="89" t="s">
        <v>154</v>
      </c>
      <c r="F133" s="109">
        <v>162</v>
      </c>
      <c r="G133" s="89" t="s">
        <v>149</v>
      </c>
      <c r="H133" s="108">
        <v>45321</v>
      </c>
      <c r="I133" s="110">
        <v>40000</v>
      </c>
      <c r="J133" s="89">
        <v>12</v>
      </c>
      <c r="K133" s="108">
        <v>45686</v>
      </c>
      <c r="L133" s="89">
        <v>0</v>
      </c>
      <c r="M133" s="89">
        <v>3</v>
      </c>
      <c r="N133" s="89">
        <v>3</v>
      </c>
      <c r="O133" s="89" t="s">
        <v>150</v>
      </c>
      <c r="P133" s="2">
        <v>0</v>
      </c>
      <c r="Q133" s="108">
        <v>45686</v>
      </c>
      <c r="R133" s="110">
        <v>40000</v>
      </c>
      <c r="X133" s="111">
        <v>40000</v>
      </c>
      <c r="Y133" s="89">
        <v>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115">
        <v>196</v>
      </c>
      <c r="B134" s="89" t="s">
        <v>152</v>
      </c>
      <c r="C134" s="89" t="s">
        <v>153</v>
      </c>
      <c r="D134" t="s">
        <v>1819</v>
      </c>
      <c r="E134" s="89" t="s">
        <v>154</v>
      </c>
      <c r="F134" s="109">
        <v>163</v>
      </c>
      <c r="G134" s="89" t="s">
        <v>149</v>
      </c>
      <c r="H134" s="108">
        <v>45321</v>
      </c>
      <c r="I134" s="110">
        <v>45000</v>
      </c>
      <c r="J134" s="89">
        <v>12</v>
      </c>
      <c r="K134" s="108">
        <v>45686</v>
      </c>
      <c r="L134" s="89">
        <v>0</v>
      </c>
      <c r="M134" s="89">
        <v>3</v>
      </c>
      <c r="N134" s="89">
        <v>3</v>
      </c>
      <c r="O134" s="89" t="s">
        <v>150</v>
      </c>
      <c r="P134" s="2">
        <v>0</v>
      </c>
      <c r="Q134" s="108">
        <v>45686</v>
      </c>
      <c r="R134" s="110">
        <v>45000</v>
      </c>
      <c r="X134" s="111">
        <v>45000</v>
      </c>
      <c r="Y134" s="89">
        <v>0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115">
        <v>199</v>
      </c>
      <c r="B135" s="89" t="s">
        <v>152</v>
      </c>
      <c r="C135" s="89" t="s">
        <v>153</v>
      </c>
      <c r="D135" t="s">
        <v>1820</v>
      </c>
      <c r="E135" s="89" t="s">
        <v>154</v>
      </c>
      <c r="F135" s="109">
        <v>164</v>
      </c>
      <c r="G135" s="89" t="s">
        <v>149</v>
      </c>
      <c r="H135" s="108">
        <v>45321</v>
      </c>
      <c r="I135" s="110">
        <v>45000</v>
      </c>
      <c r="J135" s="89">
        <v>12</v>
      </c>
      <c r="K135" s="108">
        <v>45686</v>
      </c>
      <c r="L135" s="89">
        <v>0</v>
      </c>
      <c r="M135" s="89">
        <v>3</v>
      </c>
      <c r="N135" s="89">
        <v>3</v>
      </c>
      <c r="O135" s="89" t="s">
        <v>150</v>
      </c>
      <c r="P135" s="2">
        <v>0</v>
      </c>
      <c r="Q135" s="108">
        <v>45686</v>
      </c>
      <c r="R135" s="110">
        <v>45000</v>
      </c>
      <c r="X135" s="111">
        <v>45000</v>
      </c>
      <c r="Y135" s="89">
        <v>0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115">
        <v>206</v>
      </c>
      <c r="B136" s="89" t="s">
        <v>152</v>
      </c>
      <c r="C136" s="89" t="s">
        <v>153</v>
      </c>
      <c r="D136" t="s">
        <v>1821</v>
      </c>
      <c r="E136" s="89" t="s">
        <v>154</v>
      </c>
      <c r="F136" s="109">
        <v>165</v>
      </c>
      <c r="G136" s="89" t="s">
        <v>149</v>
      </c>
      <c r="H136" s="108">
        <v>45321</v>
      </c>
      <c r="I136" s="110">
        <v>100000</v>
      </c>
      <c r="J136" s="89">
        <v>12</v>
      </c>
      <c r="K136" s="108">
        <v>45686</v>
      </c>
      <c r="L136" s="89">
        <v>0</v>
      </c>
      <c r="M136" s="89">
        <v>3</v>
      </c>
      <c r="N136" s="89">
        <v>3</v>
      </c>
      <c r="O136" s="89" t="s">
        <v>150</v>
      </c>
      <c r="P136" s="2">
        <v>0</v>
      </c>
      <c r="Q136" s="108">
        <v>45686</v>
      </c>
      <c r="R136" s="110">
        <v>100000</v>
      </c>
      <c r="X136" s="111">
        <v>100000</v>
      </c>
      <c r="Y136" s="89">
        <v>0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115">
        <v>212</v>
      </c>
      <c r="B137" s="89" t="s">
        <v>152</v>
      </c>
      <c r="C137" s="89" t="s">
        <v>153</v>
      </c>
      <c r="D137" t="s">
        <v>1822</v>
      </c>
      <c r="E137" s="89" t="s">
        <v>154</v>
      </c>
      <c r="F137" s="109">
        <v>166</v>
      </c>
      <c r="G137" s="89" t="s">
        <v>149</v>
      </c>
      <c r="H137" s="108">
        <v>45321</v>
      </c>
      <c r="I137" s="110">
        <v>50000</v>
      </c>
      <c r="J137" s="89">
        <v>12</v>
      </c>
      <c r="K137" s="108">
        <v>45686</v>
      </c>
      <c r="L137" s="89">
        <v>0</v>
      </c>
      <c r="M137" s="89">
        <v>3</v>
      </c>
      <c r="N137" s="89">
        <v>3</v>
      </c>
      <c r="O137" s="89" t="s">
        <v>150</v>
      </c>
      <c r="P137" s="2">
        <v>0</v>
      </c>
      <c r="Q137" s="108">
        <v>45686</v>
      </c>
      <c r="R137" s="110">
        <v>50000</v>
      </c>
      <c r="X137" s="111">
        <v>50000</v>
      </c>
      <c r="Y137" s="89">
        <v>0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115">
        <v>216</v>
      </c>
      <c r="B138" s="89" t="s">
        <v>152</v>
      </c>
      <c r="C138" s="89" t="s">
        <v>153</v>
      </c>
      <c r="D138" t="s">
        <v>1823</v>
      </c>
      <c r="E138" s="89" t="s">
        <v>154</v>
      </c>
      <c r="F138" s="109">
        <v>167</v>
      </c>
      <c r="G138" s="89" t="s">
        <v>149</v>
      </c>
      <c r="H138" s="108">
        <v>45321</v>
      </c>
      <c r="I138" s="110">
        <v>50000</v>
      </c>
      <c r="J138" s="89">
        <v>12</v>
      </c>
      <c r="K138" s="108">
        <v>45686</v>
      </c>
      <c r="L138" s="89">
        <v>0</v>
      </c>
      <c r="M138" s="89">
        <v>3</v>
      </c>
      <c r="N138" s="89">
        <v>3</v>
      </c>
      <c r="O138" s="89" t="s">
        <v>150</v>
      </c>
      <c r="P138" s="2">
        <v>0</v>
      </c>
      <c r="Q138" s="108">
        <v>45686</v>
      </c>
      <c r="R138" s="110">
        <v>50000</v>
      </c>
      <c r="X138" s="111">
        <v>50000</v>
      </c>
      <c r="Y138" s="89">
        <v>0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115">
        <v>263</v>
      </c>
      <c r="B139" s="89" t="s">
        <v>152</v>
      </c>
      <c r="C139" s="89" t="s">
        <v>153</v>
      </c>
      <c r="D139" t="s">
        <v>1824</v>
      </c>
      <c r="E139" s="89" t="s">
        <v>154</v>
      </c>
      <c r="F139" s="109">
        <v>168</v>
      </c>
      <c r="G139" s="89" t="s">
        <v>149</v>
      </c>
      <c r="H139" s="108">
        <v>45321</v>
      </c>
      <c r="I139" s="110">
        <v>40000</v>
      </c>
      <c r="J139" s="89">
        <v>12</v>
      </c>
      <c r="K139" s="108">
        <v>45686</v>
      </c>
      <c r="L139" s="89">
        <v>0</v>
      </c>
      <c r="M139" s="89">
        <v>3</v>
      </c>
      <c r="N139" s="89">
        <v>3</v>
      </c>
      <c r="O139" s="89" t="s">
        <v>150</v>
      </c>
      <c r="P139" s="2">
        <v>0</v>
      </c>
      <c r="Q139" s="108">
        <v>45686</v>
      </c>
      <c r="R139" s="110">
        <v>40000</v>
      </c>
      <c r="X139" s="111">
        <v>40000</v>
      </c>
      <c r="Y139" s="89">
        <v>0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115">
        <v>283</v>
      </c>
      <c r="B140" s="89" t="s">
        <v>152</v>
      </c>
      <c r="C140" s="89" t="s">
        <v>153</v>
      </c>
      <c r="D140" t="s">
        <v>1825</v>
      </c>
      <c r="E140" s="89" t="s">
        <v>154</v>
      </c>
      <c r="F140" s="109">
        <v>169</v>
      </c>
      <c r="G140" s="89" t="s">
        <v>149</v>
      </c>
      <c r="H140" s="108">
        <v>45321</v>
      </c>
      <c r="I140" s="110">
        <v>45000</v>
      </c>
      <c r="J140" s="89">
        <v>12</v>
      </c>
      <c r="K140" s="108">
        <v>45686</v>
      </c>
      <c r="L140" s="89">
        <v>0</v>
      </c>
      <c r="M140" s="89">
        <v>3</v>
      </c>
      <c r="N140" s="89">
        <v>3</v>
      </c>
      <c r="O140" s="89" t="s">
        <v>150</v>
      </c>
      <c r="P140" s="2">
        <v>0</v>
      </c>
      <c r="Q140" s="108">
        <v>45686</v>
      </c>
      <c r="R140" s="110">
        <v>45000</v>
      </c>
      <c r="X140" s="111">
        <v>45000</v>
      </c>
      <c r="Y140" s="89">
        <v>0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115">
        <v>289</v>
      </c>
      <c r="B141" s="89" t="s">
        <v>152</v>
      </c>
      <c r="C141" s="89" t="s">
        <v>153</v>
      </c>
      <c r="D141" t="s">
        <v>1826</v>
      </c>
      <c r="E141" s="89" t="s">
        <v>154</v>
      </c>
      <c r="F141" s="109">
        <v>170</v>
      </c>
      <c r="G141" s="89" t="s">
        <v>149</v>
      </c>
      <c r="H141" s="108">
        <v>45321</v>
      </c>
      <c r="I141" s="110">
        <v>55000</v>
      </c>
      <c r="J141" s="89">
        <v>12</v>
      </c>
      <c r="K141" s="108">
        <v>45686</v>
      </c>
      <c r="L141" s="89">
        <v>0</v>
      </c>
      <c r="M141" s="89">
        <v>3</v>
      </c>
      <c r="N141" s="89">
        <v>3</v>
      </c>
      <c r="O141" s="89" t="s">
        <v>150</v>
      </c>
      <c r="P141" s="2">
        <v>0</v>
      </c>
      <c r="Q141" s="108">
        <v>45686</v>
      </c>
      <c r="R141" s="110">
        <v>55000</v>
      </c>
      <c r="X141" s="111">
        <v>55000</v>
      </c>
      <c r="Y141" s="89">
        <v>0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115">
        <v>290</v>
      </c>
      <c r="B142" s="89" t="s">
        <v>152</v>
      </c>
      <c r="C142" s="89" t="s">
        <v>153</v>
      </c>
      <c r="D142" t="s">
        <v>1827</v>
      </c>
      <c r="E142" s="89" t="s">
        <v>154</v>
      </c>
      <c r="F142" s="109">
        <v>171</v>
      </c>
      <c r="G142" s="89" t="s">
        <v>149</v>
      </c>
      <c r="H142" s="108">
        <v>45321</v>
      </c>
      <c r="I142" s="110">
        <v>55000</v>
      </c>
      <c r="J142" s="89">
        <v>12</v>
      </c>
      <c r="K142" s="108">
        <v>45686</v>
      </c>
      <c r="L142" s="89">
        <v>0</v>
      </c>
      <c r="M142" s="89">
        <v>3</v>
      </c>
      <c r="N142" s="89">
        <v>3</v>
      </c>
      <c r="O142" s="89" t="s">
        <v>150</v>
      </c>
      <c r="P142" s="2">
        <v>0</v>
      </c>
      <c r="Q142" s="108">
        <v>45686</v>
      </c>
      <c r="R142" s="110">
        <v>55000</v>
      </c>
      <c r="X142" s="111">
        <v>55000</v>
      </c>
      <c r="Y142" s="89">
        <v>0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115">
        <v>300</v>
      </c>
      <c r="B143" s="89" t="s">
        <v>152</v>
      </c>
      <c r="C143" s="89" t="s">
        <v>153</v>
      </c>
      <c r="D143" t="s">
        <v>1828</v>
      </c>
      <c r="E143" s="89" t="s">
        <v>154</v>
      </c>
      <c r="F143" s="109">
        <v>173</v>
      </c>
      <c r="G143" s="89" t="s">
        <v>149</v>
      </c>
      <c r="H143" s="108">
        <v>45321</v>
      </c>
      <c r="I143" s="110">
        <v>40000</v>
      </c>
      <c r="J143" s="89">
        <v>12</v>
      </c>
      <c r="K143" s="108">
        <v>45686</v>
      </c>
      <c r="L143" s="89">
        <v>0</v>
      </c>
      <c r="M143" s="89">
        <v>3</v>
      </c>
      <c r="N143" s="89">
        <v>3</v>
      </c>
      <c r="O143" s="89" t="s">
        <v>150</v>
      </c>
      <c r="P143" s="2">
        <v>0</v>
      </c>
      <c r="Q143" s="108">
        <v>45686</v>
      </c>
      <c r="R143" s="110">
        <v>40000</v>
      </c>
      <c r="X143" s="111">
        <v>40000</v>
      </c>
      <c r="Y143" s="89">
        <v>0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115">
        <v>317</v>
      </c>
      <c r="B144" s="89" t="s">
        <v>152</v>
      </c>
      <c r="C144" s="89" t="s">
        <v>153</v>
      </c>
      <c r="D144" t="s">
        <v>1829</v>
      </c>
      <c r="E144" s="89" t="s">
        <v>154</v>
      </c>
      <c r="F144" s="109">
        <v>174</v>
      </c>
      <c r="G144" s="89" t="s">
        <v>149</v>
      </c>
      <c r="H144" s="108">
        <v>45321</v>
      </c>
      <c r="I144" s="110">
        <v>40000</v>
      </c>
      <c r="J144" s="89">
        <v>12</v>
      </c>
      <c r="K144" s="108">
        <v>45686</v>
      </c>
      <c r="L144" s="89">
        <v>0</v>
      </c>
      <c r="M144" s="89">
        <v>3</v>
      </c>
      <c r="N144" s="89">
        <v>3</v>
      </c>
      <c r="O144" s="89" t="s">
        <v>150</v>
      </c>
      <c r="P144" s="2">
        <v>0</v>
      </c>
      <c r="Q144" s="108">
        <v>45686</v>
      </c>
      <c r="R144" s="110">
        <v>40000</v>
      </c>
      <c r="X144" s="111">
        <v>40000</v>
      </c>
      <c r="Y144" s="89">
        <v>0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115">
        <v>336</v>
      </c>
      <c r="B145" s="89" t="s">
        <v>152</v>
      </c>
      <c r="C145" s="89" t="s">
        <v>153</v>
      </c>
      <c r="D145" t="s">
        <v>1830</v>
      </c>
      <c r="E145" s="89" t="s">
        <v>154</v>
      </c>
      <c r="F145" s="109">
        <v>176</v>
      </c>
      <c r="G145" s="89" t="s">
        <v>149</v>
      </c>
      <c r="H145" s="108">
        <v>45321</v>
      </c>
      <c r="I145" s="110">
        <v>25000</v>
      </c>
      <c r="J145" s="89">
        <v>12</v>
      </c>
      <c r="K145" s="108">
        <v>45686</v>
      </c>
      <c r="L145" s="89">
        <v>0</v>
      </c>
      <c r="M145" s="89">
        <v>3</v>
      </c>
      <c r="N145" s="89">
        <v>3</v>
      </c>
      <c r="O145" s="89" t="s">
        <v>150</v>
      </c>
      <c r="P145" s="2">
        <v>0</v>
      </c>
      <c r="Q145" s="108">
        <v>45686</v>
      </c>
      <c r="R145" s="110">
        <v>25000</v>
      </c>
      <c r="X145" s="111">
        <v>25000</v>
      </c>
      <c r="Y145" s="89">
        <v>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115">
        <v>338</v>
      </c>
      <c r="B146" s="89" t="s">
        <v>152</v>
      </c>
      <c r="C146" s="89" t="s">
        <v>153</v>
      </c>
      <c r="D146" t="s">
        <v>1831</v>
      </c>
      <c r="E146" s="89" t="s">
        <v>154</v>
      </c>
      <c r="F146" s="109">
        <v>177</v>
      </c>
      <c r="G146" s="89" t="s">
        <v>149</v>
      </c>
      <c r="H146" s="108">
        <v>45321</v>
      </c>
      <c r="I146" s="110">
        <v>35000</v>
      </c>
      <c r="J146" s="89">
        <v>12</v>
      </c>
      <c r="K146" s="108">
        <v>45686</v>
      </c>
      <c r="L146" s="89">
        <v>0</v>
      </c>
      <c r="M146" s="89">
        <v>3</v>
      </c>
      <c r="N146" s="89">
        <v>3</v>
      </c>
      <c r="O146" s="89" t="s">
        <v>150</v>
      </c>
      <c r="P146" s="2">
        <v>0</v>
      </c>
      <c r="Q146" s="108">
        <v>45686</v>
      </c>
      <c r="R146" s="110">
        <v>35000</v>
      </c>
      <c r="X146" s="111">
        <v>35000</v>
      </c>
      <c r="Y146" s="89">
        <v>0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115">
        <v>342</v>
      </c>
      <c r="B147" s="89" t="s">
        <v>152</v>
      </c>
      <c r="C147" s="89" t="s">
        <v>153</v>
      </c>
      <c r="D147" t="s">
        <v>1832</v>
      </c>
      <c r="E147" s="89" t="s">
        <v>154</v>
      </c>
      <c r="F147" s="109">
        <v>178</v>
      </c>
      <c r="G147" s="89" t="s">
        <v>149</v>
      </c>
      <c r="H147" s="108">
        <v>45321</v>
      </c>
      <c r="I147" s="110">
        <v>50000</v>
      </c>
      <c r="J147" s="89">
        <v>12</v>
      </c>
      <c r="K147" s="108">
        <v>45686</v>
      </c>
      <c r="L147" s="89">
        <v>0</v>
      </c>
      <c r="M147" s="89">
        <v>3</v>
      </c>
      <c r="N147" s="89">
        <v>3</v>
      </c>
      <c r="O147" s="89" t="s">
        <v>150</v>
      </c>
      <c r="P147" s="2">
        <v>0</v>
      </c>
      <c r="Q147" s="108">
        <v>45686</v>
      </c>
      <c r="R147" s="110">
        <v>50000</v>
      </c>
      <c r="X147" s="111">
        <v>50000</v>
      </c>
      <c r="Y147" s="89">
        <v>0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115">
        <v>346</v>
      </c>
      <c r="B148" s="89" t="s">
        <v>152</v>
      </c>
      <c r="C148" s="89" t="s">
        <v>153</v>
      </c>
      <c r="D148" t="s">
        <v>1833</v>
      </c>
      <c r="E148" s="89" t="s">
        <v>154</v>
      </c>
      <c r="F148" s="109">
        <v>179</v>
      </c>
      <c r="G148" s="89" t="s">
        <v>149</v>
      </c>
      <c r="H148" s="108">
        <v>45321</v>
      </c>
      <c r="I148" s="110">
        <v>45000</v>
      </c>
      <c r="J148" s="89">
        <v>12</v>
      </c>
      <c r="K148" s="108">
        <v>45686</v>
      </c>
      <c r="L148" s="89">
        <v>0</v>
      </c>
      <c r="M148" s="89">
        <v>3</v>
      </c>
      <c r="N148" s="89">
        <v>3</v>
      </c>
      <c r="O148" s="89" t="s">
        <v>150</v>
      </c>
      <c r="P148" s="2">
        <v>0</v>
      </c>
      <c r="Q148" s="108">
        <v>45686</v>
      </c>
      <c r="R148" s="110">
        <v>45000</v>
      </c>
      <c r="X148" s="111">
        <v>45000</v>
      </c>
      <c r="Y148" s="89">
        <v>0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115">
        <v>358</v>
      </c>
      <c r="B149" s="89" t="s">
        <v>152</v>
      </c>
      <c r="C149" s="89" t="s">
        <v>153</v>
      </c>
      <c r="D149" t="s">
        <v>1834</v>
      </c>
      <c r="E149" s="89" t="s">
        <v>154</v>
      </c>
      <c r="F149" s="109">
        <v>180</v>
      </c>
      <c r="G149" s="89" t="s">
        <v>149</v>
      </c>
      <c r="H149" s="108">
        <v>45321</v>
      </c>
      <c r="I149" s="110">
        <v>40000</v>
      </c>
      <c r="J149" s="89">
        <v>12</v>
      </c>
      <c r="K149" s="108">
        <v>45686</v>
      </c>
      <c r="L149" s="89">
        <v>0</v>
      </c>
      <c r="M149" s="89">
        <v>3</v>
      </c>
      <c r="N149" s="89">
        <v>3</v>
      </c>
      <c r="O149" s="89" t="s">
        <v>150</v>
      </c>
      <c r="P149" s="2">
        <v>0</v>
      </c>
      <c r="Q149" s="108">
        <v>45686</v>
      </c>
      <c r="R149" s="110">
        <v>40000</v>
      </c>
      <c r="X149" s="111">
        <v>40000</v>
      </c>
      <c r="Y149" s="89">
        <v>0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115">
        <v>384</v>
      </c>
      <c r="B150" s="89" t="s">
        <v>152</v>
      </c>
      <c r="C150" s="89" t="s">
        <v>153</v>
      </c>
      <c r="D150" t="s">
        <v>1835</v>
      </c>
      <c r="E150" s="89" t="s">
        <v>154</v>
      </c>
      <c r="F150" s="109">
        <v>181</v>
      </c>
      <c r="G150" s="89" t="s">
        <v>149</v>
      </c>
      <c r="H150" s="108">
        <v>45321</v>
      </c>
      <c r="I150" s="110">
        <v>50000</v>
      </c>
      <c r="J150" s="89">
        <v>12</v>
      </c>
      <c r="K150" s="108">
        <v>45686</v>
      </c>
      <c r="L150" s="89">
        <v>0</v>
      </c>
      <c r="M150" s="89">
        <v>3</v>
      </c>
      <c r="N150" s="89">
        <v>3</v>
      </c>
      <c r="O150" s="89" t="s">
        <v>150</v>
      </c>
      <c r="P150" s="2">
        <v>0</v>
      </c>
      <c r="Q150" s="108">
        <v>45686</v>
      </c>
      <c r="R150" s="110">
        <v>50000</v>
      </c>
      <c r="X150" s="111">
        <v>50000</v>
      </c>
      <c r="Y150" s="89">
        <v>0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115">
        <v>385</v>
      </c>
      <c r="B151" s="89" t="s">
        <v>152</v>
      </c>
      <c r="C151" s="89" t="s">
        <v>153</v>
      </c>
      <c r="D151" t="s">
        <v>1836</v>
      </c>
      <c r="E151" s="89" t="s">
        <v>154</v>
      </c>
      <c r="F151" s="109">
        <v>182</v>
      </c>
      <c r="G151" s="89" t="s">
        <v>149</v>
      </c>
      <c r="H151" s="108">
        <v>45321</v>
      </c>
      <c r="I151" s="110">
        <v>50000</v>
      </c>
      <c r="J151" s="89">
        <v>12</v>
      </c>
      <c r="K151" s="108">
        <v>45686</v>
      </c>
      <c r="L151" s="89">
        <v>0</v>
      </c>
      <c r="M151" s="89">
        <v>3</v>
      </c>
      <c r="N151" s="89">
        <v>3</v>
      </c>
      <c r="O151" s="89" t="s">
        <v>150</v>
      </c>
      <c r="P151" s="2">
        <v>0</v>
      </c>
      <c r="Q151" s="108">
        <v>45686</v>
      </c>
      <c r="R151" s="110">
        <v>50000</v>
      </c>
      <c r="X151" s="111">
        <v>50000</v>
      </c>
      <c r="Y151" s="89">
        <v>0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115">
        <v>386</v>
      </c>
      <c r="B152" s="89" t="s">
        <v>152</v>
      </c>
      <c r="C152" s="89" t="s">
        <v>153</v>
      </c>
      <c r="D152" t="s">
        <v>1837</v>
      </c>
      <c r="E152" s="89" t="s">
        <v>154</v>
      </c>
      <c r="F152" s="109">
        <v>183</v>
      </c>
      <c r="G152" s="89" t="s">
        <v>149</v>
      </c>
      <c r="H152" s="108">
        <v>45321</v>
      </c>
      <c r="I152" s="110">
        <v>50000</v>
      </c>
      <c r="J152" s="89">
        <v>12</v>
      </c>
      <c r="K152" s="108">
        <v>45686</v>
      </c>
      <c r="L152" s="89">
        <v>0</v>
      </c>
      <c r="M152" s="89">
        <v>3</v>
      </c>
      <c r="N152" s="89">
        <v>3</v>
      </c>
      <c r="O152" s="89" t="s">
        <v>150</v>
      </c>
      <c r="P152" s="2">
        <v>0</v>
      </c>
      <c r="Q152" s="108">
        <v>45686</v>
      </c>
      <c r="R152" s="110">
        <v>50000</v>
      </c>
      <c r="X152" s="111">
        <v>50000</v>
      </c>
      <c r="Y152" s="89">
        <v>0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115">
        <v>395</v>
      </c>
      <c r="B153" s="89" t="s">
        <v>152</v>
      </c>
      <c r="C153" s="89" t="s">
        <v>153</v>
      </c>
      <c r="D153" t="s">
        <v>1838</v>
      </c>
      <c r="E153" s="89" t="s">
        <v>154</v>
      </c>
      <c r="F153" s="109">
        <v>184</v>
      </c>
      <c r="G153" s="89" t="s">
        <v>149</v>
      </c>
      <c r="H153" s="108">
        <v>45321</v>
      </c>
      <c r="I153" s="110">
        <v>15000</v>
      </c>
      <c r="J153" s="89">
        <v>12</v>
      </c>
      <c r="K153" s="108">
        <v>45686</v>
      </c>
      <c r="L153" s="89">
        <v>0</v>
      </c>
      <c r="M153" s="89">
        <v>3</v>
      </c>
      <c r="N153" s="89">
        <v>3</v>
      </c>
      <c r="O153" s="89" t="s">
        <v>150</v>
      </c>
      <c r="P153" s="2">
        <v>0</v>
      </c>
      <c r="Q153" s="108">
        <v>45686</v>
      </c>
      <c r="R153" s="110">
        <v>15000</v>
      </c>
      <c r="X153" s="111">
        <v>15000</v>
      </c>
      <c r="Y153" s="89">
        <v>0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115">
        <v>407</v>
      </c>
      <c r="B154" s="89" t="s">
        <v>152</v>
      </c>
      <c r="C154" s="89" t="s">
        <v>153</v>
      </c>
      <c r="D154" t="s">
        <v>1839</v>
      </c>
      <c r="E154" s="89" t="s">
        <v>154</v>
      </c>
      <c r="F154" s="109">
        <v>185</v>
      </c>
      <c r="G154" s="89" t="s">
        <v>149</v>
      </c>
      <c r="H154" s="108">
        <v>45321</v>
      </c>
      <c r="I154" s="110">
        <v>45000</v>
      </c>
      <c r="J154" s="89">
        <v>12</v>
      </c>
      <c r="K154" s="108">
        <v>45686</v>
      </c>
      <c r="L154" s="89">
        <v>0</v>
      </c>
      <c r="M154" s="89">
        <v>3</v>
      </c>
      <c r="N154" s="89">
        <v>3</v>
      </c>
      <c r="O154" s="89" t="s">
        <v>150</v>
      </c>
      <c r="P154" s="2">
        <v>0</v>
      </c>
      <c r="Q154" s="108">
        <v>45686</v>
      </c>
      <c r="R154" s="110">
        <v>45000</v>
      </c>
      <c r="X154" s="111">
        <v>45000</v>
      </c>
      <c r="Y154" s="89">
        <v>0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115">
        <v>412</v>
      </c>
      <c r="B155" s="89" t="s">
        <v>152</v>
      </c>
      <c r="C155" s="89" t="s">
        <v>153</v>
      </c>
      <c r="D155" t="s">
        <v>1840</v>
      </c>
      <c r="E155" s="89" t="s">
        <v>154</v>
      </c>
      <c r="F155" s="109">
        <v>186</v>
      </c>
      <c r="G155" s="89" t="s">
        <v>149</v>
      </c>
      <c r="H155" s="108">
        <v>45321</v>
      </c>
      <c r="I155" s="110">
        <v>50000</v>
      </c>
      <c r="J155" s="89">
        <v>12</v>
      </c>
      <c r="K155" s="108">
        <v>45686</v>
      </c>
      <c r="L155" s="89">
        <v>0</v>
      </c>
      <c r="M155" s="89">
        <v>3</v>
      </c>
      <c r="N155" s="89">
        <v>3</v>
      </c>
      <c r="O155" s="89" t="s">
        <v>150</v>
      </c>
      <c r="P155" s="2">
        <v>0</v>
      </c>
      <c r="Q155" s="108">
        <v>45686</v>
      </c>
      <c r="R155" s="110">
        <v>50000</v>
      </c>
      <c r="X155" s="111">
        <v>50000</v>
      </c>
      <c r="Y155" s="89">
        <v>0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115">
        <v>432</v>
      </c>
      <c r="B156" s="89" t="s">
        <v>152</v>
      </c>
      <c r="C156" s="89" t="s">
        <v>153</v>
      </c>
      <c r="D156" t="s">
        <v>1841</v>
      </c>
      <c r="E156" s="89" t="s">
        <v>154</v>
      </c>
      <c r="F156" s="109">
        <v>187</v>
      </c>
      <c r="G156" s="89" t="s">
        <v>149</v>
      </c>
      <c r="H156" s="108">
        <v>45321</v>
      </c>
      <c r="I156" s="110">
        <v>50000</v>
      </c>
      <c r="J156" s="89">
        <v>12</v>
      </c>
      <c r="K156" s="108">
        <v>45686</v>
      </c>
      <c r="L156" s="89">
        <v>0</v>
      </c>
      <c r="M156" s="89">
        <v>3</v>
      </c>
      <c r="N156" s="89">
        <v>3</v>
      </c>
      <c r="O156" s="89" t="s">
        <v>150</v>
      </c>
      <c r="P156" s="2">
        <v>0</v>
      </c>
      <c r="Q156" s="108">
        <v>45686</v>
      </c>
      <c r="R156" s="110">
        <v>50000</v>
      </c>
      <c r="X156" s="111">
        <v>50000</v>
      </c>
      <c r="Y156" s="89">
        <v>0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115">
        <v>449</v>
      </c>
      <c r="B157" s="89" t="s">
        <v>152</v>
      </c>
      <c r="C157" s="89" t="s">
        <v>153</v>
      </c>
      <c r="D157" t="s">
        <v>1842</v>
      </c>
      <c r="E157" s="89" t="s">
        <v>154</v>
      </c>
      <c r="F157" s="109">
        <v>188</v>
      </c>
      <c r="G157" s="89" t="s">
        <v>149</v>
      </c>
      <c r="H157" s="108">
        <v>45321</v>
      </c>
      <c r="I157" s="110">
        <v>25000</v>
      </c>
      <c r="J157" s="89">
        <v>12</v>
      </c>
      <c r="K157" s="108">
        <v>45686</v>
      </c>
      <c r="L157" s="89">
        <v>0</v>
      </c>
      <c r="M157" s="89">
        <v>3</v>
      </c>
      <c r="N157" s="89">
        <v>3</v>
      </c>
      <c r="O157" s="89" t="s">
        <v>150</v>
      </c>
      <c r="P157" s="2">
        <v>0</v>
      </c>
      <c r="Q157" s="108">
        <v>45686</v>
      </c>
      <c r="R157" s="110">
        <v>25000</v>
      </c>
      <c r="X157" s="111">
        <v>25000</v>
      </c>
      <c r="Y157" s="89">
        <v>0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115">
        <v>502</v>
      </c>
      <c r="B158" s="89" t="s">
        <v>152</v>
      </c>
      <c r="C158" s="89" t="s">
        <v>153</v>
      </c>
      <c r="D158" t="s">
        <v>1843</v>
      </c>
      <c r="E158" s="89" t="s">
        <v>154</v>
      </c>
      <c r="F158" s="109">
        <v>189</v>
      </c>
      <c r="G158" s="89" t="s">
        <v>149</v>
      </c>
      <c r="H158" s="108">
        <v>45321</v>
      </c>
      <c r="I158" s="110">
        <v>45000</v>
      </c>
      <c r="J158" s="89">
        <v>12</v>
      </c>
      <c r="K158" s="108">
        <v>45686</v>
      </c>
      <c r="L158" s="89">
        <v>0</v>
      </c>
      <c r="M158" s="89">
        <v>3</v>
      </c>
      <c r="N158" s="89">
        <v>3</v>
      </c>
      <c r="O158" s="89" t="s">
        <v>150</v>
      </c>
      <c r="P158" s="2">
        <v>0</v>
      </c>
      <c r="Q158" s="108">
        <v>45686</v>
      </c>
      <c r="R158" s="110">
        <v>45000</v>
      </c>
      <c r="X158" s="111">
        <v>45000</v>
      </c>
      <c r="Y158" s="89">
        <v>0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115">
        <v>503</v>
      </c>
      <c r="B159" s="89" t="s">
        <v>152</v>
      </c>
      <c r="C159" s="89" t="s">
        <v>153</v>
      </c>
      <c r="D159" t="s">
        <v>1844</v>
      </c>
      <c r="E159" s="89" t="s">
        <v>154</v>
      </c>
      <c r="F159" s="109">
        <v>190</v>
      </c>
      <c r="G159" s="89" t="s">
        <v>149</v>
      </c>
      <c r="H159" s="108">
        <v>45321</v>
      </c>
      <c r="I159" s="110">
        <v>45000</v>
      </c>
      <c r="J159" s="89">
        <v>12</v>
      </c>
      <c r="K159" s="108">
        <v>45686</v>
      </c>
      <c r="L159" s="89">
        <v>0</v>
      </c>
      <c r="M159" s="89">
        <v>3</v>
      </c>
      <c r="N159" s="89">
        <v>3</v>
      </c>
      <c r="O159" s="89" t="s">
        <v>150</v>
      </c>
      <c r="P159" s="2">
        <v>0</v>
      </c>
      <c r="Q159" s="108">
        <v>45686</v>
      </c>
      <c r="R159" s="110">
        <v>45000</v>
      </c>
      <c r="X159" s="111">
        <v>45000</v>
      </c>
      <c r="Y159" s="89">
        <v>0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115">
        <v>508</v>
      </c>
      <c r="B160" s="89" t="s">
        <v>152</v>
      </c>
      <c r="C160" s="89" t="s">
        <v>153</v>
      </c>
      <c r="D160" t="s">
        <v>1845</v>
      </c>
      <c r="E160" s="89" t="s">
        <v>154</v>
      </c>
      <c r="F160" s="109">
        <v>191</v>
      </c>
      <c r="G160" s="89" t="s">
        <v>149</v>
      </c>
      <c r="H160" s="108">
        <v>45321</v>
      </c>
      <c r="I160" s="110">
        <v>35000</v>
      </c>
      <c r="J160" s="89">
        <v>12</v>
      </c>
      <c r="K160" s="108">
        <v>45686</v>
      </c>
      <c r="L160" s="89">
        <v>0</v>
      </c>
      <c r="M160" s="89">
        <v>3</v>
      </c>
      <c r="N160" s="89">
        <v>3</v>
      </c>
      <c r="O160" s="89" t="s">
        <v>150</v>
      </c>
      <c r="P160" s="2">
        <v>0</v>
      </c>
      <c r="Q160" s="108">
        <v>45686</v>
      </c>
      <c r="R160" s="110">
        <v>35000</v>
      </c>
      <c r="X160" s="111">
        <v>35000</v>
      </c>
      <c r="Y160" s="89">
        <v>0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115">
        <v>513</v>
      </c>
      <c r="B161" s="89" t="s">
        <v>152</v>
      </c>
      <c r="C161" s="89" t="s">
        <v>153</v>
      </c>
      <c r="D161" t="s">
        <v>1846</v>
      </c>
      <c r="E161" s="89" t="s">
        <v>154</v>
      </c>
      <c r="F161" s="109">
        <v>193</v>
      </c>
      <c r="G161" s="89" t="s">
        <v>149</v>
      </c>
      <c r="H161" s="108">
        <v>45321</v>
      </c>
      <c r="I161" s="110">
        <v>30000</v>
      </c>
      <c r="J161" s="89">
        <v>12</v>
      </c>
      <c r="K161" s="108">
        <v>45686</v>
      </c>
      <c r="L161" s="89">
        <v>0</v>
      </c>
      <c r="M161" s="89">
        <v>3</v>
      </c>
      <c r="N161" s="89">
        <v>3</v>
      </c>
      <c r="O161" s="89" t="s">
        <v>150</v>
      </c>
      <c r="P161" s="2">
        <v>0</v>
      </c>
      <c r="Q161" s="108">
        <v>45686</v>
      </c>
      <c r="R161" s="110">
        <v>30000</v>
      </c>
      <c r="X161" s="111">
        <v>30000</v>
      </c>
      <c r="Y161" s="89">
        <v>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115">
        <v>514</v>
      </c>
      <c r="B162" s="89" t="s">
        <v>152</v>
      </c>
      <c r="C162" s="89" t="s">
        <v>153</v>
      </c>
      <c r="D162" t="s">
        <v>1847</v>
      </c>
      <c r="E162" s="89" t="s">
        <v>154</v>
      </c>
      <c r="F162" s="109">
        <v>194</v>
      </c>
      <c r="G162" s="89" t="s">
        <v>149</v>
      </c>
      <c r="H162" s="108">
        <v>45321</v>
      </c>
      <c r="I162" s="110">
        <v>35000</v>
      </c>
      <c r="J162" s="89">
        <v>12</v>
      </c>
      <c r="K162" s="108">
        <v>45686</v>
      </c>
      <c r="L162" s="89">
        <v>0</v>
      </c>
      <c r="M162" s="89">
        <v>3</v>
      </c>
      <c r="N162" s="89">
        <v>3</v>
      </c>
      <c r="O162" s="89" t="s">
        <v>150</v>
      </c>
      <c r="P162" s="2">
        <v>0</v>
      </c>
      <c r="Q162" s="108">
        <v>45686</v>
      </c>
      <c r="R162" s="110">
        <v>35000</v>
      </c>
      <c r="X162" s="111">
        <v>35000</v>
      </c>
      <c r="Y162" s="89">
        <v>0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115">
        <v>526</v>
      </c>
      <c r="B163" s="89" t="s">
        <v>152</v>
      </c>
      <c r="C163" s="89" t="s">
        <v>153</v>
      </c>
      <c r="D163" t="s">
        <v>1848</v>
      </c>
      <c r="E163" s="89" t="s">
        <v>154</v>
      </c>
      <c r="F163" s="109">
        <v>196</v>
      </c>
      <c r="G163" s="89" t="s">
        <v>149</v>
      </c>
      <c r="H163" s="108">
        <v>45321</v>
      </c>
      <c r="I163" s="110">
        <v>20000</v>
      </c>
      <c r="J163" s="89">
        <v>12</v>
      </c>
      <c r="K163" s="108">
        <v>45686</v>
      </c>
      <c r="L163" s="89">
        <v>0</v>
      </c>
      <c r="M163" s="89">
        <v>3</v>
      </c>
      <c r="N163" s="89">
        <v>3</v>
      </c>
      <c r="O163" s="89" t="s">
        <v>150</v>
      </c>
      <c r="P163" s="2">
        <v>0</v>
      </c>
      <c r="Q163" s="108">
        <v>45686</v>
      </c>
      <c r="R163" s="110">
        <v>20000</v>
      </c>
      <c r="X163" s="111">
        <v>20000</v>
      </c>
      <c r="Y163" s="89">
        <v>0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115">
        <v>528</v>
      </c>
      <c r="B164" s="89" t="s">
        <v>152</v>
      </c>
      <c r="C164" s="89" t="s">
        <v>153</v>
      </c>
      <c r="D164" t="s">
        <v>1849</v>
      </c>
      <c r="E164" s="89" t="s">
        <v>154</v>
      </c>
      <c r="F164" s="109">
        <v>197</v>
      </c>
      <c r="G164" s="89" t="s">
        <v>149</v>
      </c>
      <c r="H164" s="108">
        <v>45321</v>
      </c>
      <c r="I164" s="110">
        <v>50000</v>
      </c>
      <c r="J164" s="89">
        <v>12</v>
      </c>
      <c r="K164" s="108">
        <v>45686</v>
      </c>
      <c r="L164" s="89">
        <v>0</v>
      </c>
      <c r="M164" s="89">
        <v>3</v>
      </c>
      <c r="N164" s="89">
        <v>3</v>
      </c>
      <c r="O164" s="89" t="s">
        <v>150</v>
      </c>
      <c r="P164" s="2">
        <v>0</v>
      </c>
      <c r="Q164" s="108">
        <v>45686</v>
      </c>
      <c r="R164" s="110">
        <v>50000</v>
      </c>
      <c r="X164" s="111">
        <v>50000</v>
      </c>
      <c r="Y164" s="89">
        <v>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115">
        <v>529</v>
      </c>
      <c r="B165" s="89" t="s">
        <v>152</v>
      </c>
      <c r="C165" s="89" t="s">
        <v>153</v>
      </c>
      <c r="D165" t="s">
        <v>1850</v>
      </c>
      <c r="E165" s="89" t="s">
        <v>154</v>
      </c>
      <c r="F165" s="109">
        <v>198</v>
      </c>
      <c r="G165" s="89" t="s">
        <v>149</v>
      </c>
      <c r="H165" s="108">
        <v>45321</v>
      </c>
      <c r="I165" s="110">
        <v>50000</v>
      </c>
      <c r="J165" s="89">
        <v>12</v>
      </c>
      <c r="K165" s="108">
        <v>45686</v>
      </c>
      <c r="L165" s="89">
        <v>0</v>
      </c>
      <c r="M165" s="89">
        <v>3</v>
      </c>
      <c r="N165" s="89">
        <v>3</v>
      </c>
      <c r="O165" s="89" t="s">
        <v>150</v>
      </c>
      <c r="P165" s="2">
        <v>0</v>
      </c>
      <c r="Q165" s="108">
        <v>45686</v>
      </c>
      <c r="R165" s="110">
        <v>50000</v>
      </c>
      <c r="X165" s="111">
        <v>50000</v>
      </c>
      <c r="Y165" s="89">
        <v>0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115">
        <v>530</v>
      </c>
      <c r="B166" s="89" t="s">
        <v>152</v>
      </c>
      <c r="C166" s="89" t="s">
        <v>153</v>
      </c>
      <c r="D166" t="s">
        <v>1851</v>
      </c>
      <c r="E166" s="89" t="s">
        <v>154</v>
      </c>
      <c r="F166" s="109">
        <v>199</v>
      </c>
      <c r="G166" s="89" t="s">
        <v>149</v>
      </c>
      <c r="H166" s="108">
        <v>45321</v>
      </c>
      <c r="I166" s="110">
        <v>40000</v>
      </c>
      <c r="J166" s="89">
        <v>12</v>
      </c>
      <c r="K166" s="108">
        <v>45686</v>
      </c>
      <c r="L166" s="89">
        <v>0</v>
      </c>
      <c r="M166" s="89">
        <v>3</v>
      </c>
      <c r="N166" s="89">
        <v>3</v>
      </c>
      <c r="O166" s="89" t="s">
        <v>150</v>
      </c>
      <c r="P166" s="2">
        <v>0</v>
      </c>
      <c r="Q166" s="108">
        <v>45686</v>
      </c>
      <c r="R166" s="110">
        <v>40000</v>
      </c>
      <c r="X166" s="111">
        <v>40000</v>
      </c>
      <c r="Y166" s="89">
        <v>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115">
        <v>531</v>
      </c>
      <c r="B167" s="89" t="s">
        <v>152</v>
      </c>
      <c r="C167" s="89" t="s">
        <v>153</v>
      </c>
      <c r="D167" t="s">
        <v>1852</v>
      </c>
      <c r="E167" s="89" t="s">
        <v>154</v>
      </c>
      <c r="F167" s="109">
        <v>200</v>
      </c>
      <c r="G167" s="89" t="s">
        <v>149</v>
      </c>
      <c r="H167" s="108">
        <v>45321</v>
      </c>
      <c r="I167" s="110">
        <v>25000</v>
      </c>
      <c r="J167" s="89">
        <v>12</v>
      </c>
      <c r="K167" s="108">
        <v>45686</v>
      </c>
      <c r="L167" s="89">
        <v>0</v>
      </c>
      <c r="M167" s="89">
        <v>3</v>
      </c>
      <c r="N167" s="89">
        <v>3</v>
      </c>
      <c r="O167" s="89" t="s">
        <v>150</v>
      </c>
      <c r="P167" s="2">
        <v>0</v>
      </c>
      <c r="Q167" s="108">
        <v>45686</v>
      </c>
      <c r="R167" s="110">
        <v>25000</v>
      </c>
      <c r="X167" s="111">
        <v>25000</v>
      </c>
      <c r="Y167" s="89">
        <v>0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115">
        <v>534</v>
      </c>
      <c r="B168" s="89" t="s">
        <v>152</v>
      </c>
      <c r="C168" s="89" t="s">
        <v>153</v>
      </c>
      <c r="D168" t="s">
        <v>1853</v>
      </c>
      <c r="E168" s="89" t="s">
        <v>154</v>
      </c>
      <c r="F168" s="109">
        <v>201</v>
      </c>
      <c r="G168" s="89" t="s">
        <v>149</v>
      </c>
      <c r="H168" s="108">
        <v>45321</v>
      </c>
      <c r="I168" s="110">
        <v>70000</v>
      </c>
      <c r="J168" s="89">
        <v>12</v>
      </c>
      <c r="K168" s="108">
        <v>45686</v>
      </c>
      <c r="L168" s="89">
        <v>0</v>
      </c>
      <c r="M168" s="89">
        <v>3</v>
      </c>
      <c r="N168" s="89">
        <v>3</v>
      </c>
      <c r="O168" s="89" t="s">
        <v>150</v>
      </c>
      <c r="P168" s="2">
        <v>0</v>
      </c>
      <c r="Q168" s="108">
        <v>45686</v>
      </c>
      <c r="R168" s="110">
        <v>70000</v>
      </c>
      <c r="X168" s="111">
        <v>70000</v>
      </c>
      <c r="Y168" s="89">
        <v>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115">
        <v>535</v>
      </c>
      <c r="B169" s="89" t="s">
        <v>152</v>
      </c>
      <c r="C169" s="89" t="s">
        <v>153</v>
      </c>
      <c r="D169" t="s">
        <v>1854</v>
      </c>
      <c r="E169" s="89" t="s">
        <v>154</v>
      </c>
      <c r="F169" s="109">
        <v>202</v>
      </c>
      <c r="G169" s="89" t="s">
        <v>149</v>
      </c>
      <c r="H169" s="108">
        <v>45321</v>
      </c>
      <c r="I169" s="110">
        <v>70000</v>
      </c>
      <c r="J169" s="89">
        <v>12</v>
      </c>
      <c r="K169" s="108">
        <v>45686</v>
      </c>
      <c r="L169" s="89">
        <v>0</v>
      </c>
      <c r="M169" s="89">
        <v>3</v>
      </c>
      <c r="N169" s="89">
        <v>3</v>
      </c>
      <c r="O169" s="89" t="s">
        <v>150</v>
      </c>
      <c r="P169" s="2">
        <v>0</v>
      </c>
      <c r="Q169" s="108">
        <v>45686</v>
      </c>
      <c r="R169" s="110">
        <v>70000</v>
      </c>
      <c r="X169" s="111">
        <v>70000</v>
      </c>
      <c r="Y169" s="89">
        <v>0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115">
        <v>536</v>
      </c>
      <c r="B170" s="89" t="s">
        <v>152</v>
      </c>
      <c r="C170" s="89" t="s">
        <v>153</v>
      </c>
      <c r="D170" t="s">
        <v>1855</v>
      </c>
      <c r="E170" s="89" t="s">
        <v>154</v>
      </c>
      <c r="F170" s="109">
        <v>203</v>
      </c>
      <c r="G170" s="89" t="s">
        <v>149</v>
      </c>
      <c r="H170" s="108">
        <v>45321</v>
      </c>
      <c r="I170" s="110">
        <v>45000</v>
      </c>
      <c r="J170" s="89">
        <v>12</v>
      </c>
      <c r="K170" s="108">
        <v>45686</v>
      </c>
      <c r="L170" s="89">
        <v>0</v>
      </c>
      <c r="M170" s="89">
        <v>3</v>
      </c>
      <c r="N170" s="89">
        <v>3</v>
      </c>
      <c r="O170" s="89" t="s">
        <v>150</v>
      </c>
      <c r="P170" s="2">
        <v>0</v>
      </c>
      <c r="Q170" s="108">
        <v>45686</v>
      </c>
      <c r="R170" s="110">
        <v>45000</v>
      </c>
      <c r="X170" s="111">
        <v>45000</v>
      </c>
      <c r="Y170" s="89">
        <v>0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115">
        <v>538</v>
      </c>
      <c r="B171" s="89" t="s">
        <v>152</v>
      </c>
      <c r="C171" s="89" t="s">
        <v>153</v>
      </c>
      <c r="D171" t="s">
        <v>1856</v>
      </c>
      <c r="E171" s="89" t="s">
        <v>154</v>
      </c>
      <c r="F171" s="109">
        <v>204</v>
      </c>
      <c r="G171" s="89" t="s">
        <v>149</v>
      </c>
      <c r="H171" s="108">
        <v>45321</v>
      </c>
      <c r="I171" s="110">
        <v>40000</v>
      </c>
      <c r="J171" s="89">
        <v>12</v>
      </c>
      <c r="K171" s="108">
        <v>45686</v>
      </c>
      <c r="L171" s="89">
        <v>0</v>
      </c>
      <c r="M171" s="89">
        <v>3</v>
      </c>
      <c r="N171" s="89">
        <v>3</v>
      </c>
      <c r="O171" s="89" t="s">
        <v>150</v>
      </c>
      <c r="P171" s="2">
        <v>0</v>
      </c>
      <c r="Q171" s="108">
        <v>45686</v>
      </c>
      <c r="R171" s="110">
        <v>40000</v>
      </c>
      <c r="X171" s="111">
        <v>40000</v>
      </c>
      <c r="Y171" s="89">
        <v>0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115">
        <v>539</v>
      </c>
      <c r="B172" s="89" t="s">
        <v>152</v>
      </c>
      <c r="C172" s="89" t="s">
        <v>153</v>
      </c>
      <c r="D172" t="s">
        <v>1857</v>
      </c>
      <c r="E172" s="89" t="s">
        <v>154</v>
      </c>
      <c r="F172" s="109">
        <v>205</v>
      </c>
      <c r="G172" s="89" t="s">
        <v>149</v>
      </c>
      <c r="H172" s="108">
        <v>45321</v>
      </c>
      <c r="I172" s="110">
        <v>50000</v>
      </c>
      <c r="J172" s="89">
        <v>12</v>
      </c>
      <c r="K172" s="108">
        <v>45686</v>
      </c>
      <c r="L172" s="89">
        <v>0</v>
      </c>
      <c r="M172" s="89">
        <v>3</v>
      </c>
      <c r="N172" s="89">
        <v>3</v>
      </c>
      <c r="O172" s="89" t="s">
        <v>150</v>
      </c>
      <c r="P172" s="2">
        <v>0</v>
      </c>
      <c r="Q172" s="108">
        <v>45686</v>
      </c>
      <c r="R172" s="110">
        <v>50000</v>
      </c>
      <c r="X172" s="111">
        <v>50000</v>
      </c>
      <c r="Y172" s="89">
        <v>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115">
        <v>540</v>
      </c>
      <c r="B173" s="89" t="s">
        <v>152</v>
      </c>
      <c r="C173" s="89" t="s">
        <v>153</v>
      </c>
      <c r="D173" t="s">
        <v>1858</v>
      </c>
      <c r="E173" s="89" t="s">
        <v>154</v>
      </c>
      <c r="F173" s="109">
        <v>206</v>
      </c>
      <c r="G173" s="89" t="s">
        <v>149</v>
      </c>
      <c r="H173" s="108">
        <v>45321</v>
      </c>
      <c r="I173" s="110">
        <v>50000</v>
      </c>
      <c r="J173" s="89">
        <v>12</v>
      </c>
      <c r="K173" s="108">
        <v>45686</v>
      </c>
      <c r="L173" s="89">
        <v>0</v>
      </c>
      <c r="M173" s="89">
        <v>3</v>
      </c>
      <c r="N173" s="89">
        <v>3</v>
      </c>
      <c r="O173" s="89" t="s">
        <v>150</v>
      </c>
      <c r="P173" s="2">
        <v>0</v>
      </c>
      <c r="Q173" s="108">
        <v>45686</v>
      </c>
      <c r="R173" s="110">
        <v>50000</v>
      </c>
      <c r="X173" s="111">
        <v>50000</v>
      </c>
      <c r="Y173" s="89">
        <v>0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115">
        <v>543</v>
      </c>
      <c r="B174" s="89" t="s">
        <v>152</v>
      </c>
      <c r="C174" s="89" t="s">
        <v>153</v>
      </c>
      <c r="D174" t="s">
        <v>1859</v>
      </c>
      <c r="E174" s="89" t="s">
        <v>154</v>
      </c>
      <c r="F174" s="109">
        <v>207</v>
      </c>
      <c r="G174" s="89" t="s">
        <v>149</v>
      </c>
      <c r="H174" s="108">
        <v>45321</v>
      </c>
      <c r="I174" s="110">
        <v>40000</v>
      </c>
      <c r="J174" s="89">
        <v>12</v>
      </c>
      <c r="K174" s="108">
        <v>45686</v>
      </c>
      <c r="L174" s="89">
        <v>0</v>
      </c>
      <c r="M174" s="89">
        <v>3</v>
      </c>
      <c r="N174" s="89">
        <v>3</v>
      </c>
      <c r="O174" s="89" t="s">
        <v>150</v>
      </c>
      <c r="P174" s="2">
        <v>0</v>
      </c>
      <c r="Q174" s="108">
        <v>45686</v>
      </c>
      <c r="R174" s="110">
        <v>40000</v>
      </c>
      <c r="X174" s="111">
        <v>40000</v>
      </c>
      <c r="Y174" s="89">
        <v>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115">
        <v>544</v>
      </c>
      <c r="B175" s="89" t="s">
        <v>152</v>
      </c>
      <c r="C175" s="89" t="s">
        <v>153</v>
      </c>
      <c r="D175" t="s">
        <v>1860</v>
      </c>
      <c r="E175" s="89" t="s">
        <v>154</v>
      </c>
      <c r="F175" s="109">
        <v>208</v>
      </c>
      <c r="G175" s="89" t="s">
        <v>149</v>
      </c>
      <c r="H175" s="108">
        <v>45321</v>
      </c>
      <c r="I175" s="110">
        <v>40000</v>
      </c>
      <c r="J175" s="89">
        <v>12</v>
      </c>
      <c r="K175" s="108">
        <v>45686</v>
      </c>
      <c r="L175" s="89">
        <v>0</v>
      </c>
      <c r="M175" s="89">
        <v>3</v>
      </c>
      <c r="N175" s="89">
        <v>3</v>
      </c>
      <c r="O175" s="89" t="s">
        <v>150</v>
      </c>
      <c r="P175" s="2">
        <v>0</v>
      </c>
      <c r="Q175" s="108">
        <v>45686</v>
      </c>
      <c r="R175" s="110">
        <v>40000</v>
      </c>
      <c r="X175" s="111">
        <v>40000</v>
      </c>
      <c r="Y175" s="89">
        <v>0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115">
        <v>545</v>
      </c>
      <c r="B176" s="89" t="s">
        <v>152</v>
      </c>
      <c r="C176" s="89" t="s">
        <v>153</v>
      </c>
      <c r="D176" t="s">
        <v>1861</v>
      </c>
      <c r="E176" s="89" t="s">
        <v>154</v>
      </c>
      <c r="F176" s="109">
        <v>209</v>
      </c>
      <c r="G176" s="89" t="s">
        <v>149</v>
      </c>
      <c r="H176" s="108">
        <v>45321</v>
      </c>
      <c r="I176" s="110">
        <v>25000</v>
      </c>
      <c r="J176" s="89">
        <v>12</v>
      </c>
      <c r="K176" s="108">
        <v>45686</v>
      </c>
      <c r="L176" s="89">
        <v>0</v>
      </c>
      <c r="M176" s="89">
        <v>3</v>
      </c>
      <c r="N176" s="89">
        <v>3</v>
      </c>
      <c r="O176" s="89" t="s">
        <v>150</v>
      </c>
      <c r="P176" s="2">
        <v>0</v>
      </c>
      <c r="Q176" s="108">
        <v>45686</v>
      </c>
      <c r="R176" s="110">
        <v>25000</v>
      </c>
      <c r="X176" s="111">
        <v>25000</v>
      </c>
      <c r="Y176" s="89">
        <v>0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115">
        <v>562</v>
      </c>
      <c r="B177" s="89" t="s">
        <v>152</v>
      </c>
      <c r="C177" s="89" t="s">
        <v>153</v>
      </c>
      <c r="D177" t="s">
        <v>1862</v>
      </c>
      <c r="E177" s="89" t="s">
        <v>154</v>
      </c>
      <c r="F177" s="109">
        <v>210</v>
      </c>
      <c r="G177" s="89" t="s">
        <v>149</v>
      </c>
      <c r="H177" s="108">
        <v>45321</v>
      </c>
      <c r="I177" s="110">
        <v>25000</v>
      </c>
      <c r="J177" s="89">
        <v>12</v>
      </c>
      <c r="K177" s="108">
        <v>45686</v>
      </c>
      <c r="L177" s="89">
        <v>0</v>
      </c>
      <c r="M177" s="89">
        <v>3</v>
      </c>
      <c r="N177" s="89">
        <v>3</v>
      </c>
      <c r="O177" s="89" t="s">
        <v>150</v>
      </c>
      <c r="P177" s="2">
        <v>0</v>
      </c>
      <c r="Q177" s="108">
        <v>45686</v>
      </c>
      <c r="R177" s="110">
        <v>25000</v>
      </c>
      <c r="X177" s="111">
        <v>25000</v>
      </c>
      <c r="Y177" s="89">
        <v>0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115">
        <v>563</v>
      </c>
      <c r="B178" s="89" t="s">
        <v>152</v>
      </c>
      <c r="C178" s="89" t="s">
        <v>153</v>
      </c>
      <c r="D178" t="s">
        <v>1863</v>
      </c>
      <c r="E178" s="89" t="s">
        <v>154</v>
      </c>
      <c r="F178" s="109">
        <v>211</v>
      </c>
      <c r="G178" s="89" t="s">
        <v>149</v>
      </c>
      <c r="H178" s="108">
        <v>45321</v>
      </c>
      <c r="I178" s="110">
        <v>45000</v>
      </c>
      <c r="J178" s="89">
        <v>12</v>
      </c>
      <c r="K178" s="108">
        <v>45686</v>
      </c>
      <c r="L178" s="89">
        <v>0</v>
      </c>
      <c r="M178" s="89">
        <v>3</v>
      </c>
      <c r="N178" s="89">
        <v>3</v>
      </c>
      <c r="O178" s="89" t="s">
        <v>150</v>
      </c>
      <c r="P178" s="2">
        <v>0</v>
      </c>
      <c r="Q178" s="108">
        <v>45686</v>
      </c>
      <c r="R178" s="110">
        <v>45000</v>
      </c>
      <c r="X178" s="111">
        <v>45000</v>
      </c>
      <c r="Y178" s="89">
        <v>0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115">
        <v>565</v>
      </c>
      <c r="B179" s="89" t="s">
        <v>152</v>
      </c>
      <c r="C179" s="89" t="s">
        <v>153</v>
      </c>
      <c r="D179" t="s">
        <v>1864</v>
      </c>
      <c r="E179" s="89" t="s">
        <v>154</v>
      </c>
      <c r="F179" s="109">
        <v>212</v>
      </c>
      <c r="G179" s="89" t="s">
        <v>149</v>
      </c>
      <c r="H179" s="108">
        <v>45321</v>
      </c>
      <c r="I179" s="110">
        <v>35000</v>
      </c>
      <c r="J179" s="89">
        <v>12</v>
      </c>
      <c r="K179" s="108">
        <v>45686</v>
      </c>
      <c r="L179" s="89">
        <v>0</v>
      </c>
      <c r="M179" s="89">
        <v>3</v>
      </c>
      <c r="N179" s="89">
        <v>3</v>
      </c>
      <c r="O179" s="89" t="s">
        <v>150</v>
      </c>
      <c r="P179" s="2">
        <v>0</v>
      </c>
      <c r="Q179" s="108">
        <v>45686</v>
      </c>
      <c r="R179" s="110">
        <v>35000</v>
      </c>
      <c r="X179" s="111">
        <v>35000</v>
      </c>
      <c r="Y179" s="89">
        <v>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115">
        <v>566</v>
      </c>
      <c r="B180" s="89" t="s">
        <v>152</v>
      </c>
      <c r="C180" s="89" t="s">
        <v>153</v>
      </c>
      <c r="D180" t="s">
        <v>1865</v>
      </c>
      <c r="E180" s="89" t="s">
        <v>154</v>
      </c>
      <c r="F180" s="109">
        <v>213</v>
      </c>
      <c r="G180" s="89" t="s">
        <v>149</v>
      </c>
      <c r="H180" s="108">
        <v>45321</v>
      </c>
      <c r="I180" s="110">
        <v>35000</v>
      </c>
      <c r="J180" s="89">
        <v>12</v>
      </c>
      <c r="K180" s="108">
        <v>45686</v>
      </c>
      <c r="L180" s="89">
        <v>0</v>
      </c>
      <c r="M180" s="89">
        <v>3</v>
      </c>
      <c r="N180" s="89">
        <v>3</v>
      </c>
      <c r="O180" s="89" t="s">
        <v>150</v>
      </c>
      <c r="P180" s="2">
        <v>0</v>
      </c>
      <c r="Q180" s="108">
        <v>45686</v>
      </c>
      <c r="R180" s="110">
        <v>35000</v>
      </c>
      <c r="X180" s="111">
        <v>35000</v>
      </c>
      <c r="Y180" s="89">
        <v>0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115">
        <v>569</v>
      </c>
      <c r="B181" s="89" t="s">
        <v>152</v>
      </c>
      <c r="C181" s="89" t="s">
        <v>153</v>
      </c>
      <c r="D181" t="s">
        <v>1866</v>
      </c>
      <c r="E181" s="89" t="s">
        <v>154</v>
      </c>
      <c r="F181" s="109">
        <v>215</v>
      </c>
      <c r="G181" s="89" t="s">
        <v>149</v>
      </c>
      <c r="H181" s="108">
        <v>45321</v>
      </c>
      <c r="I181" s="110">
        <v>25000</v>
      </c>
      <c r="J181" s="89">
        <v>12</v>
      </c>
      <c r="K181" s="108">
        <v>45686</v>
      </c>
      <c r="L181" s="89">
        <v>0</v>
      </c>
      <c r="M181" s="89">
        <v>3</v>
      </c>
      <c r="N181" s="89">
        <v>3</v>
      </c>
      <c r="O181" s="89" t="s">
        <v>150</v>
      </c>
      <c r="P181" s="2">
        <v>0</v>
      </c>
      <c r="Q181" s="108">
        <v>45686</v>
      </c>
      <c r="R181" s="110">
        <v>25000</v>
      </c>
      <c r="X181" s="111">
        <v>25000</v>
      </c>
      <c r="Y181" s="89">
        <v>0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115">
        <v>570</v>
      </c>
      <c r="B182" s="89" t="s">
        <v>152</v>
      </c>
      <c r="C182" s="89" t="s">
        <v>153</v>
      </c>
      <c r="D182" t="s">
        <v>1867</v>
      </c>
      <c r="E182" s="89" t="s">
        <v>154</v>
      </c>
      <c r="F182" s="109">
        <v>216</v>
      </c>
      <c r="G182" s="89" t="s">
        <v>149</v>
      </c>
      <c r="H182" s="108">
        <v>45321</v>
      </c>
      <c r="I182" s="110">
        <v>45000</v>
      </c>
      <c r="J182" s="89">
        <v>12</v>
      </c>
      <c r="K182" s="108">
        <v>45686</v>
      </c>
      <c r="L182" s="89">
        <v>0</v>
      </c>
      <c r="M182" s="89">
        <v>3</v>
      </c>
      <c r="N182" s="89">
        <v>3</v>
      </c>
      <c r="O182" s="89" t="s">
        <v>150</v>
      </c>
      <c r="P182" s="2">
        <v>0</v>
      </c>
      <c r="Q182" s="108">
        <v>45686</v>
      </c>
      <c r="R182" s="110">
        <v>45000</v>
      </c>
      <c r="X182" s="111">
        <v>45000</v>
      </c>
      <c r="Y182" s="89">
        <v>0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115">
        <v>571</v>
      </c>
      <c r="B183" s="89" t="s">
        <v>152</v>
      </c>
      <c r="C183" s="89" t="s">
        <v>153</v>
      </c>
      <c r="D183" t="s">
        <v>1868</v>
      </c>
      <c r="E183" s="89" t="s">
        <v>154</v>
      </c>
      <c r="F183" s="109">
        <v>217</v>
      </c>
      <c r="G183" s="89" t="s">
        <v>149</v>
      </c>
      <c r="H183" s="108">
        <v>45321</v>
      </c>
      <c r="I183" s="110">
        <v>45000</v>
      </c>
      <c r="J183" s="89">
        <v>12</v>
      </c>
      <c r="K183" s="108">
        <v>45686</v>
      </c>
      <c r="L183" s="89">
        <v>0</v>
      </c>
      <c r="M183" s="89">
        <v>3</v>
      </c>
      <c r="N183" s="89">
        <v>3</v>
      </c>
      <c r="O183" s="89" t="s">
        <v>150</v>
      </c>
      <c r="P183" s="2">
        <v>0</v>
      </c>
      <c r="Q183" s="108">
        <v>45686</v>
      </c>
      <c r="R183" s="110">
        <v>45000</v>
      </c>
      <c r="X183" s="111">
        <v>45000</v>
      </c>
      <c r="Y183" s="89">
        <v>0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115">
        <v>572</v>
      </c>
      <c r="B184" s="89" t="s">
        <v>152</v>
      </c>
      <c r="C184" s="89" t="s">
        <v>153</v>
      </c>
      <c r="D184" t="s">
        <v>1869</v>
      </c>
      <c r="E184" s="89" t="s">
        <v>154</v>
      </c>
      <c r="F184" s="109">
        <v>218</v>
      </c>
      <c r="G184" s="89" t="s">
        <v>149</v>
      </c>
      <c r="H184" s="108">
        <v>45321</v>
      </c>
      <c r="I184" s="110">
        <v>45000</v>
      </c>
      <c r="J184" s="89">
        <v>12</v>
      </c>
      <c r="K184" s="108">
        <v>45686</v>
      </c>
      <c r="L184" s="89">
        <v>0</v>
      </c>
      <c r="M184" s="89">
        <v>3</v>
      </c>
      <c r="N184" s="89">
        <v>3</v>
      </c>
      <c r="O184" s="89" t="s">
        <v>150</v>
      </c>
      <c r="P184" s="2">
        <v>0</v>
      </c>
      <c r="Q184" s="108">
        <v>45686</v>
      </c>
      <c r="R184" s="110">
        <v>45000</v>
      </c>
      <c r="X184" s="111">
        <v>45000</v>
      </c>
      <c r="Y184" s="89">
        <v>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115">
        <v>574</v>
      </c>
      <c r="B185" s="89" t="s">
        <v>152</v>
      </c>
      <c r="C185" s="89" t="s">
        <v>153</v>
      </c>
      <c r="D185" t="s">
        <v>1870</v>
      </c>
      <c r="E185" s="89" t="s">
        <v>154</v>
      </c>
      <c r="F185" s="109">
        <v>219</v>
      </c>
      <c r="G185" s="89" t="s">
        <v>149</v>
      </c>
      <c r="H185" s="108">
        <v>45321</v>
      </c>
      <c r="I185" s="110">
        <v>45000</v>
      </c>
      <c r="J185" s="89">
        <v>12</v>
      </c>
      <c r="K185" s="108">
        <v>45686</v>
      </c>
      <c r="L185" s="89">
        <v>0</v>
      </c>
      <c r="M185" s="89">
        <v>3</v>
      </c>
      <c r="N185" s="89">
        <v>3</v>
      </c>
      <c r="O185" s="89" t="s">
        <v>150</v>
      </c>
      <c r="P185" s="2">
        <v>0</v>
      </c>
      <c r="Q185" s="108">
        <v>45686</v>
      </c>
      <c r="R185" s="110">
        <v>45000</v>
      </c>
      <c r="X185" s="111">
        <v>45000</v>
      </c>
      <c r="Y185" s="89">
        <v>0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115">
        <v>575</v>
      </c>
      <c r="B186" s="89" t="s">
        <v>152</v>
      </c>
      <c r="C186" s="89" t="s">
        <v>153</v>
      </c>
      <c r="D186" t="s">
        <v>1871</v>
      </c>
      <c r="E186" s="89" t="s">
        <v>154</v>
      </c>
      <c r="F186" s="109">
        <v>220</v>
      </c>
      <c r="G186" s="89" t="s">
        <v>149</v>
      </c>
      <c r="H186" s="108">
        <v>45321</v>
      </c>
      <c r="I186" s="110">
        <v>30000</v>
      </c>
      <c r="J186" s="89">
        <v>12</v>
      </c>
      <c r="K186" s="108">
        <v>45686</v>
      </c>
      <c r="L186" s="89">
        <v>0</v>
      </c>
      <c r="M186" s="89">
        <v>3</v>
      </c>
      <c r="N186" s="89">
        <v>3</v>
      </c>
      <c r="O186" s="89" t="s">
        <v>150</v>
      </c>
      <c r="P186" s="2">
        <v>0</v>
      </c>
      <c r="Q186" s="108">
        <v>45686</v>
      </c>
      <c r="R186" s="110">
        <v>30000</v>
      </c>
      <c r="X186" s="111">
        <v>30000</v>
      </c>
      <c r="Y186" s="89">
        <v>0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115">
        <v>599</v>
      </c>
      <c r="B187" s="89" t="s">
        <v>152</v>
      </c>
      <c r="C187" s="89" t="s">
        <v>153</v>
      </c>
      <c r="D187" t="s">
        <v>1872</v>
      </c>
      <c r="E187" s="89" t="s">
        <v>154</v>
      </c>
      <c r="F187" s="109">
        <v>222</v>
      </c>
      <c r="G187" s="89" t="s">
        <v>149</v>
      </c>
      <c r="H187" s="108">
        <v>45321</v>
      </c>
      <c r="I187" s="110">
        <v>80000</v>
      </c>
      <c r="J187" s="89">
        <v>12</v>
      </c>
      <c r="K187" s="108">
        <v>45686</v>
      </c>
      <c r="L187" s="89">
        <v>0</v>
      </c>
      <c r="M187" s="89">
        <v>3</v>
      </c>
      <c r="N187" s="89">
        <v>3</v>
      </c>
      <c r="O187" s="89" t="s">
        <v>150</v>
      </c>
      <c r="P187" s="2">
        <v>0</v>
      </c>
      <c r="Q187" s="108">
        <v>45686</v>
      </c>
      <c r="R187" s="110">
        <v>80000</v>
      </c>
      <c r="X187" s="111">
        <v>80000</v>
      </c>
      <c r="Y187" s="89">
        <v>0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115">
        <v>626</v>
      </c>
      <c r="B188" s="89" t="s">
        <v>152</v>
      </c>
      <c r="C188" s="89" t="s">
        <v>153</v>
      </c>
      <c r="D188" t="s">
        <v>1873</v>
      </c>
      <c r="E188" s="89" t="s">
        <v>154</v>
      </c>
      <c r="F188" s="109">
        <v>223</v>
      </c>
      <c r="G188" s="89" t="s">
        <v>149</v>
      </c>
      <c r="H188" s="108">
        <v>45321</v>
      </c>
      <c r="I188" s="110">
        <v>10000</v>
      </c>
      <c r="J188" s="89">
        <v>12</v>
      </c>
      <c r="K188" s="108">
        <v>45686</v>
      </c>
      <c r="L188" s="89">
        <v>0</v>
      </c>
      <c r="M188" s="89">
        <v>3</v>
      </c>
      <c r="N188" s="89">
        <v>3</v>
      </c>
      <c r="O188" s="89" t="s">
        <v>150</v>
      </c>
      <c r="P188" s="2">
        <v>0</v>
      </c>
      <c r="Q188" s="108">
        <v>45686</v>
      </c>
      <c r="R188" s="110">
        <v>10000</v>
      </c>
      <c r="X188" s="111">
        <v>10000</v>
      </c>
      <c r="Y188" s="89">
        <v>0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115">
        <v>649</v>
      </c>
      <c r="B189" s="89" t="s">
        <v>152</v>
      </c>
      <c r="C189" s="89" t="s">
        <v>153</v>
      </c>
      <c r="D189" t="s">
        <v>1874</v>
      </c>
      <c r="E189" s="89" t="s">
        <v>154</v>
      </c>
      <c r="F189" s="109">
        <v>224</v>
      </c>
      <c r="G189" s="89" t="s">
        <v>149</v>
      </c>
      <c r="H189" s="108">
        <v>45321</v>
      </c>
      <c r="I189" s="110">
        <v>55000</v>
      </c>
      <c r="J189" s="89">
        <v>12</v>
      </c>
      <c r="K189" s="108">
        <v>45686</v>
      </c>
      <c r="L189" s="89">
        <v>0</v>
      </c>
      <c r="M189" s="89">
        <v>3</v>
      </c>
      <c r="N189" s="89">
        <v>3</v>
      </c>
      <c r="O189" s="89" t="s">
        <v>150</v>
      </c>
      <c r="P189" s="2">
        <v>0</v>
      </c>
      <c r="Q189" s="108">
        <v>45686</v>
      </c>
      <c r="R189" s="110">
        <v>55000</v>
      </c>
      <c r="X189" s="111">
        <v>55000</v>
      </c>
      <c r="Y189" s="89">
        <v>0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115">
        <v>700</v>
      </c>
      <c r="B190" s="89" t="s">
        <v>152</v>
      </c>
      <c r="C190" s="89" t="s">
        <v>153</v>
      </c>
      <c r="D190" t="s">
        <v>1875</v>
      </c>
      <c r="E190" s="89" t="s">
        <v>154</v>
      </c>
      <c r="F190" s="109">
        <v>226</v>
      </c>
      <c r="G190" s="89" t="s">
        <v>149</v>
      </c>
      <c r="H190" s="108">
        <v>45321</v>
      </c>
      <c r="I190" s="110">
        <v>25000</v>
      </c>
      <c r="J190" s="89">
        <v>12</v>
      </c>
      <c r="K190" s="108">
        <v>45686</v>
      </c>
      <c r="L190" s="89">
        <v>0</v>
      </c>
      <c r="M190" s="89">
        <v>3</v>
      </c>
      <c r="N190" s="89">
        <v>3</v>
      </c>
      <c r="O190" s="89" t="s">
        <v>150</v>
      </c>
      <c r="P190" s="2">
        <v>0</v>
      </c>
      <c r="Q190" s="108">
        <v>45686</v>
      </c>
      <c r="R190" s="110">
        <v>25000</v>
      </c>
      <c r="X190" s="111">
        <v>25000</v>
      </c>
      <c r="Y190" s="89">
        <v>0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115">
        <v>702</v>
      </c>
      <c r="B191" s="89" t="s">
        <v>152</v>
      </c>
      <c r="C191" s="89" t="s">
        <v>153</v>
      </c>
      <c r="D191" t="s">
        <v>1876</v>
      </c>
      <c r="E191" s="89" t="s">
        <v>154</v>
      </c>
      <c r="F191" s="109">
        <v>227</v>
      </c>
      <c r="G191" s="89" t="s">
        <v>149</v>
      </c>
      <c r="H191" s="108">
        <v>45321</v>
      </c>
      <c r="I191" s="110">
        <v>15000</v>
      </c>
      <c r="J191" s="89">
        <v>12</v>
      </c>
      <c r="K191" s="108">
        <v>45686</v>
      </c>
      <c r="L191" s="89">
        <v>0</v>
      </c>
      <c r="M191" s="89">
        <v>3</v>
      </c>
      <c r="N191" s="89">
        <v>3</v>
      </c>
      <c r="O191" s="89" t="s">
        <v>150</v>
      </c>
      <c r="P191" s="2">
        <v>0</v>
      </c>
      <c r="Q191" s="108">
        <v>45686</v>
      </c>
      <c r="R191" s="110">
        <v>15000</v>
      </c>
      <c r="X191" s="111">
        <v>15000</v>
      </c>
      <c r="Y191" s="89">
        <v>0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115">
        <v>706</v>
      </c>
      <c r="B192" s="89" t="s">
        <v>152</v>
      </c>
      <c r="C192" s="89" t="s">
        <v>153</v>
      </c>
      <c r="D192" t="s">
        <v>1877</v>
      </c>
      <c r="E192" s="89" t="s">
        <v>154</v>
      </c>
      <c r="F192" s="109">
        <v>228</v>
      </c>
      <c r="G192" s="89" t="s">
        <v>149</v>
      </c>
      <c r="H192" s="108">
        <v>45321</v>
      </c>
      <c r="I192" s="110">
        <v>45000</v>
      </c>
      <c r="J192" s="89">
        <v>12</v>
      </c>
      <c r="K192" s="108">
        <v>45686</v>
      </c>
      <c r="L192" s="89">
        <v>0</v>
      </c>
      <c r="M192" s="89">
        <v>3</v>
      </c>
      <c r="N192" s="89">
        <v>3</v>
      </c>
      <c r="O192" s="89" t="s">
        <v>150</v>
      </c>
      <c r="P192" s="2">
        <v>0</v>
      </c>
      <c r="Q192" s="108">
        <v>45686</v>
      </c>
      <c r="R192" s="110">
        <v>45000</v>
      </c>
      <c r="X192" s="111">
        <v>45000</v>
      </c>
      <c r="Y192" s="89">
        <v>0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115">
        <v>729</v>
      </c>
      <c r="B193" s="89" t="s">
        <v>152</v>
      </c>
      <c r="C193" s="89" t="s">
        <v>153</v>
      </c>
      <c r="D193" t="s">
        <v>1878</v>
      </c>
      <c r="E193" s="89" t="s">
        <v>154</v>
      </c>
      <c r="F193" s="109">
        <v>229</v>
      </c>
      <c r="G193" s="89" t="s">
        <v>149</v>
      </c>
      <c r="H193" s="108">
        <v>45321</v>
      </c>
      <c r="I193" s="110">
        <v>45000</v>
      </c>
      <c r="J193" s="89">
        <v>12</v>
      </c>
      <c r="K193" s="108">
        <v>45686</v>
      </c>
      <c r="L193" s="89">
        <v>0</v>
      </c>
      <c r="M193" s="89">
        <v>3</v>
      </c>
      <c r="N193" s="89">
        <v>3</v>
      </c>
      <c r="O193" s="89" t="s">
        <v>150</v>
      </c>
      <c r="P193" s="2">
        <v>0</v>
      </c>
      <c r="Q193" s="108">
        <v>45686</v>
      </c>
      <c r="R193" s="110">
        <v>45000</v>
      </c>
      <c r="X193" s="111">
        <v>45000</v>
      </c>
      <c r="Y193" s="89">
        <v>0</v>
      </c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115">
        <v>759</v>
      </c>
      <c r="B194" s="89" t="s">
        <v>152</v>
      </c>
      <c r="C194" s="89" t="s">
        <v>153</v>
      </c>
      <c r="D194" t="s">
        <v>1879</v>
      </c>
      <c r="E194" s="89" t="s">
        <v>154</v>
      </c>
      <c r="F194" s="109">
        <v>230</v>
      </c>
      <c r="G194" s="89" t="s">
        <v>149</v>
      </c>
      <c r="H194" s="108">
        <v>45321</v>
      </c>
      <c r="I194" s="110">
        <v>45000</v>
      </c>
      <c r="J194" s="89">
        <v>12</v>
      </c>
      <c r="K194" s="108">
        <v>45686</v>
      </c>
      <c r="L194" s="89">
        <v>0</v>
      </c>
      <c r="M194" s="89">
        <v>3</v>
      </c>
      <c r="N194" s="89">
        <v>3</v>
      </c>
      <c r="O194" s="89" t="s">
        <v>150</v>
      </c>
      <c r="P194" s="2">
        <v>0</v>
      </c>
      <c r="Q194" s="108">
        <v>45686</v>
      </c>
      <c r="R194" s="110">
        <v>45000</v>
      </c>
      <c r="X194" s="111">
        <v>45000</v>
      </c>
      <c r="Y194" s="89">
        <v>0</v>
      </c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115">
        <v>768</v>
      </c>
      <c r="B195" s="89" t="s">
        <v>152</v>
      </c>
      <c r="C195" s="89" t="s">
        <v>153</v>
      </c>
      <c r="D195" t="s">
        <v>1880</v>
      </c>
      <c r="E195" s="89" t="s">
        <v>154</v>
      </c>
      <c r="F195" s="109">
        <v>232</v>
      </c>
      <c r="G195" s="89" t="s">
        <v>149</v>
      </c>
      <c r="H195" s="108">
        <v>45321</v>
      </c>
      <c r="I195" s="110">
        <v>35000</v>
      </c>
      <c r="J195" s="89">
        <v>12</v>
      </c>
      <c r="K195" s="108">
        <v>45686</v>
      </c>
      <c r="L195" s="89">
        <v>0</v>
      </c>
      <c r="M195" s="89">
        <v>3</v>
      </c>
      <c r="N195" s="89">
        <v>3</v>
      </c>
      <c r="O195" s="89" t="s">
        <v>150</v>
      </c>
      <c r="P195" s="2">
        <v>0</v>
      </c>
      <c r="Q195" s="108">
        <v>45686</v>
      </c>
      <c r="R195" s="110">
        <v>35000</v>
      </c>
      <c r="X195" s="111">
        <v>35000</v>
      </c>
      <c r="Y195" s="89">
        <v>0</v>
      </c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115">
        <v>769</v>
      </c>
      <c r="B196" s="89" t="s">
        <v>152</v>
      </c>
      <c r="C196" s="89" t="s">
        <v>153</v>
      </c>
      <c r="D196" t="s">
        <v>1881</v>
      </c>
      <c r="E196" s="89" t="s">
        <v>154</v>
      </c>
      <c r="F196" s="109">
        <v>233</v>
      </c>
      <c r="G196" s="89" t="s">
        <v>149</v>
      </c>
      <c r="H196" s="108">
        <v>45321</v>
      </c>
      <c r="I196" s="110">
        <v>40000</v>
      </c>
      <c r="J196" s="89">
        <v>12</v>
      </c>
      <c r="K196" s="108">
        <v>45686</v>
      </c>
      <c r="L196" s="89">
        <v>0</v>
      </c>
      <c r="M196" s="89">
        <v>3</v>
      </c>
      <c r="N196" s="89">
        <v>3</v>
      </c>
      <c r="O196" s="89" t="s">
        <v>150</v>
      </c>
      <c r="P196" s="2">
        <v>0</v>
      </c>
      <c r="Q196" s="108">
        <v>45686</v>
      </c>
      <c r="R196" s="110">
        <v>40000</v>
      </c>
      <c r="X196" s="111">
        <v>40000</v>
      </c>
      <c r="Y196" s="89">
        <v>0</v>
      </c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115">
        <v>797</v>
      </c>
      <c r="B197" s="89" t="s">
        <v>152</v>
      </c>
      <c r="C197" s="89" t="s">
        <v>153</v>
      </c>
      <c r="D197" t="s">
        <v>1882</v>
      </c>
      <c r="E197" s="89" t="s">
        <v>154</v>
      </c>
      <c r="F197" s="109">
        <v>234</v>
      </c>
      <c r="G197" s="89" t="s">
        <v>149</v>
      </c>
      <c r="H197" s="108">
        <v>45321</v>
      </c>
      <c r="I197" s="110">
        <v>55000</v>
      </c>
      <c r="J197" s="89">
        <v>12</v>
      </c>
      <c r="K197" s="108">
        <v>45686</v>
      </c>
      <c r="L197" s="89">
        <v>0</v>
      </c>
      <c r="M197" s="89">
        <v>3</v>
      </c>
      <c r="N197" s="89">
        <v>3</v>
      </c>
      <c r="O197" s="89" t="s">
        <v>150</v>
      </c>
      <c r="P197" s="2">
        <v>0</v>
      </c>
      <c r="Q197" s="108">
        <v>45686</v>
      </c>
      <c r="R197" s="110">
        <v>55000</v>
      </c>
      <c r="X197" s="111">
        <v>55000</v>
      </c>
      <c r="Y197" s="89">
        <v>0</v>
      </c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115">
        <v>820</v>
      </c>
      <c r="B198" s="89" t="s">
        <v>152</v>
      </c>
      <c r="C198" s="89" t="s">
        <v>153</v>
      </c>
      <c r="D198" t="s">
        <v>1883</v>
      </c>
      <c r="E198" s="89" t="s">
        <v>154</v>
      </c>
      <c r="F198" s="109">
        <v>237</v>
      </c>
      <c r="G198" s="89" t="s">
        <v>149</v>
      </c>
      <c r="H198" s="108">
        <v>45321</v>
      </c>
      <c r="I198" s="110">
        <v>40000</v>
      </c>
      <c r="J198" s="89">
        <v>12</v>
      </c>
      <c r="K198" s="108">
        <v>45686</v>
      </c>
      <c r="L198" s="89">
        <v>0</v>
      </c>
      <c r="M198" s="89">
        <v>3</v>
      </c>
      <c r="N198" s="89">
        <v>3</v>
      </c>
      <c r="O198" s="89" t="s">
        <v>150</v>
      </c>
      <c r="P198" s="2">
        <v>0</v>
      </c>
      <c r="Q198" s="108">
        <v>45686</v>
      </c>
      <c r="R198" s="110">
        <v>40000</v>
      </c>
      <c r="X198" s="111">
        <v>40000</v>
      </c>
      <c r="Y198" s="89">
        <v>0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115">
        <v>821</v>
      </c>
      <c r="B199" s="89" t="s">
        <v>152</v>
      </c>
      <c r="C199" s="89" t="s">
        <v>153</v>
      </c>
      <c r="D199" t="s">
        <v>1884</v>
      </c>
      <c r="E199" s="89" t="s">
        <v>154</v>
      </c>
      <c r="F199" s="109">
        <v>238</v>
      </c>
      <c r="G199" s="89" t="s">
        <v>149</v>
      </c>
      <c r="H199" s="108">
        <v>45321</v>
      </c>
      <c r="I199" s="110">
        <v>35000</v>
      </c>
      <c r="J199" s="89">
        <v>12</v>
      </c>
      <c r="K199" s="108">
        <v>45686</v>
      </c>
      <c r="L199" s="89">
        <v>0</v>
      </c>
      <c r="M199" s="89">
        <v>3</v>
      </c>
      <c r="N199" s="89">
        <v>3</v>
      </c>
      <c r="O199" s="89" t="s">
        <v>150</v>
      </c>
      <c r="P199" s="2">
        <v>0</v>
      </c>
      <c r="Q199" s="108">
        <v>45686</v>
      </c>
      <c r="R199" s="110">
        <v>35000</v>
      </c>
      <c r="X199" s="111">
        <v>35000</v>
      </c>
      <c r="Y199" s="89">
        <v>0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115">
        <v>882</v>
      </c>
      <c r="B200" s="89" t="s">
        <v>152</v>
      </c>
      <c r="C200" s="89" t="s">
        <v>153</v>
      </c>
      <c r="D200" t="s">
        <v>1885</v>
      </c>
      <c r="E200" s="89" t="s">
        <v>154</v>
      </c>
      <c r="F200" s="109">
        <v>239</v>
      </c>
      <c r="G200" s="89" t="s">
        <v>149</v>
      </c>
      <c r="H200" s="108">
        <v>45321</v>
      </c>
      <c r="I200" s="110">
        <v>50000</v>
      </c>
      <c r="J200" s="89">
        <v>12</v>
      </c>
      <c r="K200" s="108">
        <v>45686</v>
      </c>
      <c r="L200" s="89">
        <v>0</v>
      </c>
      <c r="M200" s="89">
        <v>3</v>
      </c>
      <c r="N200" s="89">
        <v>3</v>
      </c>
      <c r="O200" s="89" t="s">
        <v>150</v>
      </c>
      <c r="P200" s="2">
        <v>0</v>
      </c>
      <c r="Q200" s="108">
        <v>45686</v>
      </c>
      <c r="R200" s="110">
        <v>50000</v>
      </c>
      <c r="X200" s="111">
        <v>50000</v>
      </c>
      <c r="Y200" s="89">
        <v>0</v>
      </c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115">
        <v>883</v>
      </c>
      <c r="B201" s="89" t="s">
        <v>152</v>
      </c>
      <c r="C201" s="89" t="s">
        <v>153</v>
      </c>
      <c r="D201" t="s">
        <v>1886</v>
      </c>
      <c r="E201" s="89" t="s">
        <v>154</v>
      </c>
      <c r="F201" s="109">
        <v>240</v>
      </c>
      <c r="G201" s="89" t="s">
        <v>149</v>
      </c>
      <c r="H201" s="108">
        <v>45321</v>
      </c>
      <c r="I201" s="110">
        <v>50000</v>
      </c>
      <c r="J201" s="89">
        <v>12</v>
      </c>
      <c r="K201" s="108">
        <v>45686</v>
      </c>
      <c r="L201" s="89">
        <v>0</v>
      </c>
      <c r="M201" s="89">
        <v>3</v>
      </c>
      <c r="N201" s="89">
        <v>3</v>
      </c>
      <c r="O201" s="89" t="s">
        <v>150</v>
      </c>
      <c r="P201" s="2">
        <v>0</v>
      </c>
      <c r="Q201" s="108">
        <v>45686</v>
      </c>
      <c r="R201" s="110">
        <v>50000</v>
      </c>
      <c r="X201" s="111">
        <v>50000</v>
      </c>
      <c r="Y201" s="89">
        <v>0</v>
      </c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115">
        <v>884</v>
      </c>
      <c r="B202" s="89" t="s">
        <v>152</v>
      </c>
      <c r="C202" s="89" t="s">
        <v>153</v>
      </c>
      <c r="D202" t="s">
        <v>1887</v>
      </c>
      <c r="E202" s="89" t="s">
        <v>154</v>
      </c>
      <c r="F202" s="109">
        <v>241</v>
      </c>
      <c r="G202" s="89" t="s">
        <v>149</v>
      </c>
      <c r="H202" s="108">
        <v>45321</v>
      </c>
      <c r="I202" s="110">
        <v>50000</v>
      </c>
      <c r="J202" s="89">
        <v>12</v>
      </c>
      <c r="K202" s="108">
        <v>45686</v>
      </c>
      <c r="L202" s="89">
        <v>0</v>
      </c>
      <c r="M202" s="89">
        <v>3</v>
      </c>
      <c r="N202" s="89">
        <v>3</v>
      </c>
      <c r="O202" s="89" t="s">
        <v>150</v>
      </c>
      <c r="P202" s="2">
        <v>0</v>
      </c>
      <c r="Q202" s="108">
        <v>45686</v>
      </c>
      <c r="R202" s="110">
        <v>50000</v>
      </c>
      <c r="X202" s="111">
        <v>50000</v>
      </c>
      <c r="Y202" s="89">
        <v>0</v>
      </c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115">
        <v>886</v>
      </c>
      <c r="B203" s="89" t="s">
        <v>152</v>
      </c>
      <c r="C203" s="89" t="s">
        <v>153</v>
      </c>
      <c r="D203" t="s">
        <v>1888</v>
      </c>
      <c r="E203" s="89" t="s">
        <v>154</v>
      </c>
      <c r="F203" s="109">
        <v>242</v>
      </c>
      <c r="G203" s="89" t="s">
        <v>149</v>
      </c>
      <c r="H203" s="108">
        <v>45321</v>
      </c>
      <c r="I203" s="110">
        <v>35000</v>
      </c>
      <c r="J203" s="89">
        <v>12</v>
      </c>
      <c r="K203" s="108">
        <v>45686</v>
      </c>
      <c r="L203" s="89">
        <v>0</v>
      </c>
      <c r="M203" s="89">
        <v>3</v>
      </c>
      <c r="N203" s="89">
        <v>3</v>
      </c>
      <c r="O203" s="89" t="s">
        <v>150</v>
      </c>
      <c r="P203" s="2">
        <v>0</v>
      </c>
      <c r="Q203" s="108">
        <v>45686</v>
      </c>
      <c r="R203" s="110">
        <v>35000</v>
      </c>
      <c r="X203" s="111">
        <v>35000</v>
      </c>
      <c r="Y203" s="89">
        <v>0</v>
      </c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115">
        <v>888</v>
      </c>
      <c r="B204" s="89" t="s">
        <v>152</v>
      </c>
      <c r="C204" s="89" t="s">
        <v>153</v>
      </c>
      <c r="D204" t="s">
        <v>1889</v>
      </c>
      <c r="E204" s="89" t="s">
        <v>154</v>
      </c>
      <c r="F204" s="109">
        <v>243</v>
      </c>
      <c r="G204" s="89" t="s">
        <v>149</v>
      </c>
      <c r="H204" s="108">
        <v>45321</v>
      </c>
      <c r="I204" s="110">
        <v>50000</v>
      </c>
      <c r="J204" s="89">
        <v>12</v>
      </c>
      <c r="K204" s="108">
        <v>45686</v>
      </c>
      <c r="L204" s="89">
        <v>0</v>
      </c>
      <c r="M204" s="89">
        <v>3</v>
      </c>
      <c r="N204" s="89">
        <v>3</v>
      </c>
      <c r="O204" s="89" t="s">
        <v>150</v>
      </c>
      <c r="P204" s="2">
        <v>0</v>
      </c>
      <c r="Q204" s="108">
        <v>45686</v>
      </c>
      <c r="R204" s="110">
        <v>50000</v>
      </c>
      <c r="X204" s="111">
        <v>50000</v>
      </c>
      <c r="Y204" s="89">
        <v>0</v>
      </c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115">
        <v>889</v>
      </c>
      <c r="B205" s="89" t="s">
        <v>152</v>
      </c>
      <c r="C205" s="89" t="s">
        <v>153</v>
      </c>
      <c r="D205" t="s">
        <v>1890</v>
      </c>
      <c r="E205" s="89" t="s">
        <v>154</v>
      </c>
      <c r="F205" s="109">
        <v>244</v>
      </c>
      <c r="G205" s="89" t="s">
        <v>149</v>
      </c>
      <c r="H205" s="108">
        <v>45321</v>
      </c>
      <c r="I205" s="110">
        <v>50000</v>
      </c>
      <c r="J205" s="89">
        <v>12</v>
      </c>
      <c r="K205" s="108">
        <v>45686</v>
      </c>
      <c r="L205" s="89">
        <v>0</v>
      </c>
      <c r="M205" s="89">
        <v>3</v>
      </c>
      <c r="N205" s="89">
        <v>3</v>
      </c>
      <c r="O205" s="89" t="s">
        <v>150</v>
      </c>
      <c r="P205" s="2">
        <v>0</v>
      </c>
      <c r="Q205" s="108">
        <v>45686</v>
      </c>
      <c r="R205" s="110">
        <v>50000</v>
      </c>
      <c r="X205" s="111">
        <v>50000</v>
      </c>
      <c r="Y205" s="89">
        <v>0</v>
      </c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115">
        <v>890</v>
      </c>
      <c r="B206" s="89" t="s">
        <v>152</v>
      </c>
      <c r="C206" s="89" t="s">
        <v>153</v>
      </c>
      <c r="D206" t="s">
        <v>1891</v>
      </c>
      <c r="E206" s="89" t="s">
        <v>154</v>
      </c>
      <c r="F206" s="109">
        <v>245</v>
      </c>
      <c r="G206" s="89" t="s">
        <v>149</v>
      </c>
      <c r="H206" s="108">
        <v>45321</v>
      </c>
      <c r="I206" s="110">
        <v>45000</v>
      </c>
      <c r="J206" s="89">
        <v>12</v>
      </c>
      <c r="K206" s="108">
        <v>45686</v>
      </c>
      <c r="L206" s="89">
        <v>0</v>
      </c>
      <c r="M206" s="89">
        <v>3</v>
      </c>
      <c r="N206" s="89">
        <v>3</v>
      </c>
      <c r="O206" s="89" t="s">
        <v>150</v>
      </c>
      <c r="P206" s="2">
        <v>0</v>
      </c>
      <c r="Q206" s="108">
        <v>45686</v>
      </c>
      <c r="R206" s="110">
        <v>45000</v>
      </c>
      <c r="X206" s="111">
        <v>45000</v>
      </c>
      <c r="Y206" s="89">
        <v>0</v>
      </c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115">
        <v>891</v>
      </c>
      <c r="B207" s="89" t="s">
        <v>152</v>
      </c>
      <c r="C207" s="89" t="s">
        <v>153</v>
      </c>
      <c r="D207" t="s">
        <v>1892</v>
      </c>
      <c r="E207" s="89" t="s">
        <v>154</v>
      </c>
      <c r="F207" s="109">
        <v>246</v>
      </c>
      <c r="G207" s="89" t="s">
        <v>149</v>
      </c>
      <c r="H207" s="108">
        <v>45321</v>
      </c>
      <c r="I207" s="110">
        <v>30000</v>
      </c>
      <c r="J207" s="89">
        <v>12</v>
      </c>
      <c r="K207" s="108">
        <v>45686</v>
      </c>
      <c r="L207" s="89">
        <v>0</v>
      </c>
      <c r="M207" s="89">
        <v>3</v>
      </c>
      <c r="N207" s="89">
        <v>3</v>
      </c>
      <c r="O207" s="89" t="s">
        <v>150</v>
      </c>
      <c r="P207" s="2">
        <v>0</v>
      </c>
      <c r="Q207" s="108">
        <v>45686</v>
      </c>
      <c r="R207" s="110">
        <v>30000</v>
      </c>
      <c r="X207" s="111">
        <v>30000</v>
      </c>
      <c r="Y207" s="89">
        <v>0</v>
      </c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115">
        <v>892</v>
      </c>
      <c r="B208" s="89" t="s">
        <v>152</v>
      </c>
      <c r="C208" s="89" t="s">
        <v>153</v>
      </c>
      <c r="D208" t="s">
        <v>1893</v>
      </c>
      <c r="E208" s="89" t="s">
        <v>154</v>
      </c>
      <c r="F208" s="109">
        <v>247</v>
      </c>
      <c r="G208" s="89" t="s">
        <v>149</v>
      </c>
      <c r="H208" s="108">
        <v>45321</v>
      </c>
      <c r="I208" s="110">
        <v>45000</v>
      </c>
      <c r="J208" s="89">
        <v>12</v>
      </c>
      <c r="K208" s="108">
        <v>45686</v>
      </c>
      <c r="L208" s="89">
        <v>0</v>
      </c>
      <c r="M208" s="89">
        <v>3</v>
      </c>
      <c r="N208" s="89">
        <v>3</v>
      </c>
      <c r="O208" s="89" t="s">
        <v>150</v>
      </c>
      <c r="P208" s="2">
        <v>0</v>
      </c>
      <c r="Q208" s="108">
        <v>45686</v>
      </c>
      <c r="R208" s="110">
        <v>45000</v>
      </c>
      <c r="X208" s="111">
        <v>45000</v>
      </c>
      <c r="Y208" s="89">
        <v>0</v>
      </c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115">
        <v>893</v>
      </c>
      <c r="B209" s="89" t="s">
        <v>152</v>
      </c>
      <c r="C209" s="89" t="s">
        <v>153</v>
      </c>
      <c r="D209" t="s">
        <v>1894</v>
      </c>
      <c r="E209" s="89" t="s">
        <v>154</v>
      </c>
      <c r="F209" s="109">
        <v>248</v>
      </c>
      <c r="G209" s="89" t="s">
        <v>149</v>
      </c>
      <c r="H209" s="108">
        <v>45321</v>
      </c>
      <c r="I209" s="110">
        <v>17000</v>
      </c>
      <c r="J209" s="89">
        <v>12</v>
      </c>
      <c r="K209" s="108">
        <v>45686</v>
      </c>
      <c r="L209" s="89">
        <v>0</v>
      </c>
      <c r="M209" s="89">
        <v>3</v>
      </c>
      <c r="N209" s="89">
        <v>3</v>
      </c>
      <c r="O209" s="89" t="s">
        <v>150</v>
      </c>
      <c r="P209" s="2">
        <v>0</v>
      </c>
      <c r="Q209" s="108">
        <v>45686</v>
      </c>
      <c r="R209" s="110">
        <v>17000</v>
      </c>
      <c r="X209" s="111">
        <v>17000</v>
      </c>
      <c r="Y209" s="89">
        <v>0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115">
        <v>894</v>
      </c>
      <c r="B210" s="89" t="s">
        <v>152</v>
      </c>
      <c r="C210" s="89" t="s">
        <v>153</v>
      </c>
      <c r="D210" t="s">
        <v>1895</v>
      </c>
      <c r="E210" s="89" t="s">
        <v>154</v>
      </c>
      <c r="F210" s="109">
        <v>249</v>
      </c>
      <c r="G210" s="89" t="s">
        <v>149</v>
      </c>
      <c r="H210" s="108">
        <v>45321</v>
      </c>
      <c r="I210" s="110">
        <v>17000</v>
      </c>
      <c r="J210" s="89">
        <v>12</v>
      </c>
      <c r="K210" s="108">
        <v>45686</v>
      </c>
      <c r="L210" s="89">
        <v>0</v>
      </c>
      <c r="M210" s="89">
        <v>3</v>
      </c>
      <c r="N210" s="89">
        <v>3</v>
      </c>
      <c r="O210" s="89" t="s">
        <v>150</v>
      </c>
      <c r="P210" s="2">
        <v>0</v>
      </c>
      <c r="Q210" s="108">
        <v>45686</v>
      </c>
      <c r="R210" s="110">
        <v>17000</v>
      </c>
      <c r="X210" s="111">
        <v>17000</v>
      </c>
      <c r="Y210" s="89">
        <v>0</v>
      </c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115">
        <v>896</v>
      </c>
      <c r="B211" s="89" t="s">
        <v>152</v>
      </c>
      <c r="C211" s="89" t="s">
        <v>153</v>
      </c>
      <c r="D211" t="s">
        <v>1896</v>
      </c>
      <c r="E211" s="89" t="s">
        <v>154</v>
      </c>
      <c r="F211" s="109">
        <v>250</v>
      </c>
      <c r="G211" s="89" t="s">
        <v>149</v>
      </c>
      <c r="H211" s="108">
        <v>45321</v>
      </c>
      <c r="I211" s="110">
        <v>45000</v>
      </c>
      <c r="J211" s="89">
        <v>12</v>
      </c>
      <c r="K211" s="108">
        <v>45686</v>
      </c>
      <c r="L211" s="89">
        <v>0</v>
      </c>
      <c r="M211" s="89">
        <v>3</v>
      </c>
      <c r="N211" s="89">
        <v>3</v>
      </c>
      <c r="O211" s="89" t="s">
        <v>150</v>
      </c>
      <c r="P211" s="2">
        <v>0</v>
      </c>
      <c r="Q211" s="108">
        <v>45686</v>
      </c>
      <c r="R211" s="110">
        <v>45000</v>
      </c>
      <c r="X211" s="111">
        <v>45000</v>
      </c>
      <c r="Y211" s="89">
        <v>0</v>
      </c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115">
        <v>897</v>
      </c>
      <c r="B212" s="89" t="s">
        <v>152</v>
      </c>
      <c r="C212" s="89" t="s">
        <v>153</v>
      </c>
      <c r="D212" t="s">
        <v>1897</v>
      </c>
      <c r="E212" s="89" t="s">
        <v>154</v>
      </c>
      <c r="F212" s="109">
        <v>251</v>
      </c>
      <c r="G212" s="89" t="s">
        <v>149</v>
      </c>
      <c r="H212" s="108">
        <v>45321</v>
      </c>
      <c r="I212" s="110">
        <v>45000</v>
      </c>
      <c r="J212" s="89">
        <v>12</v>
      </c>
      <c r="K212" s="108">
        <v>45686</v>
      </c>
      <c r="L212" s="89">
        <v>0</v>
      </c>
      <c r="M212" s="89">
        <v>3</v>
      </c>
      <c r="N212" s="89">
        <v>3</v>
      </c>
      <c r="O212" s="89" t="s">
        <v>150</v>
      </c>
      <c r="P212" s="2">
        <v>0</v>
      </c>
      <c r="Q212" s="108">
        <v>45686</v>
      </c>
      <c r="R212" s="110">
        <v>45000</v>
      </c>
      <c r="X212" s="111">
        <v>45000</v>
      </c>
      <c r="Y212" s="89">
        <v>0</v>
      </c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115">
        <v>899</v>
      </c>
      <c r="B213" s="89" t="s">
        <v>152</v>
      </c>
      <c r="C213" s="89" t="s">
        <v>153</v>
      </c>
      <c r="D213" t="s">
        <v>1898</v>
      </c>
      <c r="E213" s="89" t="s">
        <v>154</v>
      </c>
      <c r="F213" s="109">
        <v>252</v>
      </c>
      <c r="G213" s="89" t="s">
        <v>149</v>
      </c>
      <c r="H213" s="108">
        <v>45321</v>
      </c>
      <c r="I213" s="110">
        <v>40000</v>
      </c>
      <c r="J213" s="89">
        <v>12</v>
      </c>
      <c r="K213" s="108">
        <v>45686</v>
      </c>
      <c r="L213" s="89">
        <v>0</v>
      </c>
      <c r="M213" s="89">
        <v>3</v>
      </c>
      <c r="N213" s="89">
        <v>3</v>
      </c>
      <c r="O213" s="89" t="s">
        <v>150</v>
      </c>
      <c r="P213" s="2">
        <v>0</v>
      </c>
      <c r="Q213" s="108">
        <v>45686</v>
      </c>
      <c r="R213" s="110">
        <v>40000</v>
      </c>
      <c r="X213" s="111">
        <v>40000</v>
      </c>
      <c r="Y213" s="89">
        <v>0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115">
        <v>903</v>
      </c>
      <c r="B214" s="89" t="s">
        <v>152</v>
      </c>
      <c r="C214" s="89" t="s">
        <v>153</v>
      </c>
      <c r="D214" t="s">
        <v>1899</v>
      </c>
      <c r="E214" s="89" t="s">
        <v>154</v>
      </c>
      <c r="F214" s="109">
        <v>255</v>
      </c>
      <c r="G214" s="89" t="s">
        <v>149</v>
      </c>
      <c r="H214" s="108">
        <v>45321</v>
      </c>
      <c r="I214" s="110">
        <v>40000</v>
      </c>
      <c r="J214" s="89">
        <v>12</v>
      </c>
      <c r="K214" s="108">
        <v>45686</v>
      </c>
      <c r="L214" s="89">
        <v>0</v>
      </c>
      <c r="M214" s="89">
        <v>3</v>
      </c>
      <c r="N214" s="89">
        <v>3</v>
      </c>
      <c r="O214" s="89" t="s">
        <v>150</v>
      </c>
      <c r="P214" s="2">
        <v>0</v>
      </c>
      <c r="Q214" s="108">
        <v>45686</v>
      </c>
      <c r="R214" s="110">
        <v>40000</v>
      </c>
      <c r="X214" s="111">
        <v>40000</v>
      </c>
      <c r="Y214" s="89">
        <v>0</v>
      </c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115">
        <v>904</v>
      </c>
      <c r="B215" s="89" t="s">
        <v>152</v>
      </c>
      <c r="C215" s="89" t="s">
        <v>153</v>
      </c>
      <c r="D215" t="s">
        <v>1900</v>
      </c>
      <c r="E215" s="89" t="s">
        <v>154</v>
      </c>
      <c r="F215" s="109">
        <v>256</v>
      </c>
      <c r="G215" s="89" t="s">
        <v>149</v>
      </c>
      <c r="H215" s="108">
        <v>45321</v>
      </c>
      <c r="I215" s="110">
        <v>45000</v>
      </c>
      <c r="J215" s="89">
        <v>12</v>
      </c>
      <c r="K215" s="108">
        <v>45686</v>
      </c>
      <c r="L215" s="89">
        <v>0</v>
      </c>
      <c r="M215" s="89">
        <v>3</v>
      </c>
      <c r="N215" s="89">
        <v>3</v>
      </c>
      <c r="O215" s="89" t="s">
        <v>150</v>
      </c>
      <c r="P215" s="2">
        <v>0</v>
      </c>
      <c r="Q215" s="108">
        <v>45686</v>
      </c>
      <c r="R215" s="110">
        <v>45000</v>
      </c>
      <c r="X215" s="111">
        <v>45000</v>
      </c>
      <c r="Y215" s="89">
        <v>0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115">
        <v>905</v>
      </c>
      <c r="B216" s="89" t="s">
        <v>152</v>
      </c>
      <c r="C216" s="89" t="s">
        <v>153</v>
      </c>
      <c r="D216" t="s">
        <v>1901</v>
      </c>
      <c r="E216" s="89" t="s">
        <v>154</v>
      </c>
      <c r="F216" s="109">
        <v>257</v>
      </c>
      <c r="G216" s="89" t="s">
        <v>149</v>
      </c>
      <c r="H216" s="108">
        <v>45321</v>
      </c>
      <c r="I216" s="110">
        <v>45000</v>
      </c>
      <c r="J216" s="89">
        <v>12</v>
      </c>
      <c r="K216" s="108">
        <v>45686</v>
      </c>
      <c r="L216" s="89">
        <v>0</v>
      </c>
      <c r="M216" s="89">
        <v>3</v>
      </c>
      <c r="N216" s="89">
        <v>3</v>
      </c>
      <c r="O216" s="89" t="s">
        <v>150</v>
      </c>
      <c r="P216" s="2">
        <v>0</v>
      </c>
      <c r="Q216" s="108">
        <v>45686</v>
      </c>
      <c r="R216" s="110">
        <v>45000</v>
      </c>
      <c r="X216" s="111">
        <v>45000</v>
      </c>
      <c r="Y216" s="89">
        <v>0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115">
        <v>906</v>
      </c>
      <c r="B217" s="89" t="s">
        <v>152</v>
      </c>
      <c r="C217" s="89" t="s">
        <v>153</v>
      </c>
      <c r="D217" t="s">
        <v>1902</v>
      </c>
      <c r="E217" s="89" t="s">
        <v>154</v>
      </c>
      <c r="F217" s="109">
        <v>258</v>
      </c>
      <c r="G217" s="89" t="s">
        <v>149</v>
      </c>
      <c r="H217" s="108">
        <v>45321</v>
      </c>
      <c r="I217" s="110">
        <v>35000</v>
      </c>
      <c r="J217" s="89">
        <v>12</v>
      </c>
      <c r="K217" s="108">
        <v>45686</v>
      </c>
      <c r="L217" s="89">
        <v>0</v>
      </c>
      <c r="M217" s="89">
        <v>3</v>
      </c>
      <c r="N217" s="89">
        <v>3</v>
      </c>
      <c r="O217" s="89" t="s">
        <v>150</v>
      </c>
      <c r="P217" s="2">
        <v>0</v>
      </c>
      <c r="Q217" s="108">
        <v>45686</v>
      </c>
      <c r="R217" s="110">
        <v>35000</v>
      </c>
      <c r="X217" s="111">
        <v>35000</v>
      </c>
      <c r="Y217" s="89">
        <v>0</v>
      </c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115">
        <v>908</v>
      </c>
      <c r="B218" s="89" t="s">
        <v>152</v>
      </c>
      <c r="C218" s="89" t="s">
        <v>153</v>
      </c>
      <c r="D218" t="s">
        <v>1903</v>
      </c>
      <c r="E218" s="89" t="s">
        <v>154</v>
      </c>
      <c r="F218" s="109">
        <v>259</v>
      </c>
      <c r="G218" s="89" t="s">
        <v>149</v>
      </c>
      <c r="H218" s="108">
        <v>45321</v>
      </c>
      <c r="I218" s="110">
        <v>25000</v>
      </c>
      <c r="J218" s="89">
        <v>12</v>
      </c>
      <c r="K218" s="108">
        <v>45686</v>
      </c>
      <c r="L218" s="89">
        <v>0</v>
      </c>
      <c r="M218" s="89">
        <v>3</v>
      </c>
      <c r="N218" s="89">
        <v>3</v>
      </c>
      <c r="O218" s="89" t="s">
        <v>150</v>
      </c>
      <c r="P218" s="2">
        <v>0</v>
      </c>
      <c r="Q218" s="108">
        <v>45686</v>
      </c>
      <c r="R218" s="110">
        <v>25000</v>
      </c>
      <c r="X218" s="111">
        <v>25000</v>
      </c>
      <c r="Y218" s="89">
        <v>0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115">
        <v>909</v>
      </c>
      <c r="B219" s="89" t="s">
        <v>152</v>
      </c>
      <c r="C219" s="89" t="s">
        <v>153</v>
      </c>
      <c r="D219" t="s">
        <v>1904</v>
      </c>
      <c r="E219" s="89" t="s">
        <v>154</v>
      </c>
      <c r="F219" s="109">
        <v>260</v>
      </c>
      <c r="G219" s="89" t="s">
        <v>149</v>
      </c>
      <c r="H219" s="108">
        <v>45321</v>
      </c>
      <c r="I219" s="110">
        <v>25000</v>
      </c>
      <c r="J219" s="89">
        <v>12</v>
      </c>
      <c r="K219" s="108">
        <v>45686</v>
      </c>
      <c r="L219" s="89">
        <v>0</v>
      </c>
      <c r="M219" s="89">
        <v>3</v>
      </c>
      <c r="N219" s="89">
        <v>3</v>
      </c>
      <c r="O219" s="89" t="s">
        <v>150</v>
      </c>
      <c r="P219" s="2">
        <v>0</v>
      </c>
      <c r="Q219" s="108">
        <v>45686</v>
      </c>
      <c r="R219" s="110">
        <v>25000</v>
      </c>
      <c r="X219" s="111">
        <v>25000</v>
      </c>
      <c r="Y219" s="89">
        <v>0</v>
      </c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115">
        <v>912</v>
      </c>
      <c r="B220" s="89" t="s">
        <v>152</v>
      </c>
      <c r="C220" s="89" t="s">
        <v>153</v>
      </c>
      <c r="D220" t="s">
        <v>1905</v>
      </c>
      <c r="E220" s="89" t="s">
        <v>154</v>
      </c>
      <c r="F220" s="109">
        <v>261</v>
      </c>
      <c r="G220" s="89" t="s">
        <v>149</v>
      </c>
      <c r="H220" s="108">
        <v>45321</v>
      </c>
      <c r="I220" s="110">
        <v>12000</v>
      </c>
      <c r="J220" s="89">
        <v>12</v>
      </c>
      <c r="K220" s="108">
        <v>45686</v>
      </c>
      <c r="L220" s="89">
        <v>0</v>
      </c>
      <c r="M220" s="89">
        <v>3</v>
      </c>
      <c r="N220" s="89">
        <v>3</v>
      </c>
      <c r="O220" s="89" t="s">
        <v>150</v>
      </c>
      <c r="P220" s="2">
        <v>0</v>
      </c>
      <c r="Q220" s="108">
        <v>45686</v>
      </c>
      <c r="R220" s="110">
        <v>12000</v>
      </c>
      <c r="X220" s="111">
        <v>12000</v>
      </c>
      <c r="Y220" s="89">
        <v>0</v>
      </c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115">
        <v>913</v>
      </c>
      <c r="B221" s="89" t="s">
        <v>152</v>
      </c>
      <c r="C221" s="89" t="s">
        <v>153</v>
      </c>
      <c r="D221" t="s">
        <v>1906</v>
      </c>
      <c r="E221" s="89" t="s">
        <v>154</v>
      </c>
      <c r="F221" s="109">
        <v>262</v>
      </c>
      <c r="G221" s="89" t="s">
        <v>149</v>
      </c>
      <c r="H221" s="108">
        <v>45321</v>
      </c>
      <c r="I221" s="110">
        <v>12000</v>
      </c>
      <c r="J221" s="89">
        <v>12</v>
      </c>
      <c r="K221" s="108">
        <v>45686</v>
      </c>
      <c r="L221" s="89">
        <v>0</v>
      </c>
      <c r="M221" s="89">
        <v>3</v>
      </c>
      <c r="N221" s="89">
        <v>3</v>
      </c>
      <c r="O221" s="89" t="s">
        <v>150</v>
      </c>
      <c r="P221" s="2">
        <v>0</v>
      </c>
      <c r="Q221" s="108">
        <v>45686</v>
      </c>
      <c r="R221" s="110">
        <v>12000</v>
      </c>
      <c r="X221" s="111">
        <v>12000</v>
      </c>
      <c r="Y221" s="89">
        <v>0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115">
        <v>914</v>
      </c>
      <c r="B222" s="89" t="s">
        <v>152</v>
      </c>
      <c r="C222" s="89" t="s">
        <v>153</v>
      </c>
      <c r="D222" t="s">
        <v>1907</v>
      </c>
      <c r="E222" s="89" t="s">
        <v>154</v>
      </c>
      <c r="F222" s="109">
        <v>263</v>
      </c>
      <c r="G222" s="89" t="s">
        <v>149</v>
      </c>
      <c r="H222" s="108">
        <v>45321</v>
      </c>
      <c r="I222" s="110">
        <v>30000</v>
      </c>
      <c r="J222" s="89">
        <v>12</v>
      </c>
      <c r="K222" s="108">
        <v>45686</v>
      </c>
      <c r="L222" s="89">
        <v>0</v>
      </c>
      <c r="M222" s="89">
        <v>3</v>
      </c>
      <c r="N222" s="89">
        <v>3</v>
      </c>
      <c r="O222" s="89" t="s">
        <v>150</v>
      </c>
      <c r="P222" s="2">
        <v>0</v>
      </c>
      <c r="Q222" s="108">
        <v>45686</v>
      </c>
      <c r="R222" s="110">
        <v>30000</v>
      </c>
      <c r="X222" s="111">
        <v>30000</v>
      </c>
      <c r="Y222" s="89">
        <v>0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115">
        <v>915</v>
      </c>
      <c r="B223" s="89" t="s">
        <v>152</v>
      </c>
      <c r="C223" s="89" t="s">
        <v>153</v>
      </c>
      <c r="D223" t="s">
        <v>1908</v>
      </c>
      <c r="E223" s="89" t="s">
        <v>154</v>
      </c>
      <c r="F223" s="109">
        <v>264</v>
      </c>
      <c r="G223" s="89" t="s">
        <v>149</v>
      </c>
      <c r="H223" s="108">
        <v>45321</v>
      </c>
      <c r="I223" s="110">
        <v>20000</v>
      </c>
      <c r="J223" s="89">
        <v>12</v>
      </c>
      <c r="K223" s="108">
        <v>45686</v>
      </c>
      <c r="L223" s="89">
        <v>0</v>
      </c>
      <c r="M223" s="89">
        <v>3</v>
      </c>
      <c r="N223" s="89">
        <v>3</v>
      </c>
      <c r="O223" s="89" t="s">
        <v>150</v>
      </c>
      <c r="P223" s="2">
        <v>0</v>
      </c>
      <c r="Q223" s="108">
        <v>45686</v>
      </c>
      <c r="R223" s="110">
        <v>20000</v>
      </c>
      <c r="X223" s="111">
        <v>20000</v>
      </c>
      <c r="Y223" s="89">
        <v>0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115">
        <v>917</v>
      </c>
      <c r="B224" s="89" t="s">
        <v>152</v>
      </c>
      <c r="C224" s="89" t="s">
        <v>153</v>
      </c>
      <c r="D224" t="s">
        <v>1909</v>
      </c>
      <c r="E224" s="89" t="s">
        <v>154</v>
      </c>
      <c r="F224" s="109">
        <v>265</v>
      </c>
      <c r="G224" s="89" t="s">
        <v>149</v>
      </c>
      <c r="H224" s="108">
        <v>45321</v>
      </c>
      <c r="I224" s="110">
        <v>50000</v>
      </c>
      <c r="J224" s="89">
        <v>12</v>
      </c>
      <c r="K224" s="108">
        <v>45686</v>
      </c>
      <c r="L224" s="89">
        <v>0</v>
      </c>
      <c r="M224" s="89">
        <v>3</v>
      </c>
      <c r="N224" s="89">
        <v>3</v>
      </c>
      <c r="O224" s="89" t="s">
        <v>150</v>
      </c>
      <c r="P224" s="2">
        <v>0</v>
      </c>
      <c r="Q224" s="108">
        <v>45686</v>
      </c>
      <c r="R224" s="110">
        <v>50000</v>
      </c>
      <c r="X224" s="111">
        <v>50000</v>
      </c>
      <c r="Y224" s="89">
        <v>0</v>
      </c>
    </row>
    <row r="225" spans="1:25">
      <c r="A225" s="115">
        <v>918</v>
      </c>
      <c r="B225" s="89" t="s">
        <v>152</v>
      </c>
      <c r="C225" s="89" t="s">
        <v>153</v>
      </c>
      <c r="D225" t="s">
        <v>1910</v>
      </c>
      <c r="E225" s="89" t="s">
        <v>154</v>
      </c>
      <c r="F225" s="109">
        <v>266</v>
      </c>
      <c r="G225" s="89" t="s">
        <v>149</v>
      </c>
      <c r="H225" s="108">
        <v>45321</v>
      </c>
      <c r="I225" s="110">
        <v>45000</v>
      </c>
      <c r="J225" s="89">
        <v>12</v>
      </c>
      <c r="K225" s="108">
        <v>45686</v>
      </c>
      <c r="L225" s="89">
        <v>0</v>
      </c>
      <c r="M225" s="89">
        <v>3</v>
      </c>
      <c r="N225" s="89">
        <v>3</v>
      </c>
      <c r="O225" s="89" t="s">
        <v>150</v>
      </c>
      <c r="P225" s="2">
        <v>0</v>
      </c>
      <c r="Q225" s="108">
        <v>45686</v>
      </c>
      <c r="R225" s="110">
        <v>45000</v>
      </c>
      <c r="X225" s="111">
        <v>45000</v>
      </c>
      <c r="Y225" s="89">
        <v>0</v>
      </c>
    </row>
    <row r="226" spans="1:25">
      <c r="A226" s="115">
        <v>919</v>
      </c>
      <c r="B226" s="89" t="s">
        <v>152</v>
      </c>
      <c r="C226" s="89" t="s">
        <v>153</v>
      </c>
      <c r="D226" t="s">
        <v>1911</v>
      </c>
      <c r="E226" s="89" t="s">
        <v>154</v>
      </c>
      <c r="F226" s="109">
        <v>267</v>
      </c>
      <c r="G226" s="89" t="s">
        <v>149</v>
      </c>
      <c r="H226" s="108">
        <v>45321</v>
      </c>
      <c r="I226" s="110">
        <v>50000</v>
      </c>
      <c r="J226" s="89">
        <v>12</v>
      </c>
      <c r="K226" s="108">
        <v>45686</v>
      </c>
      <c r="L226" s="89">
        <v>0</v>
      </c>
      <c r="M226" s="89">
        <v>3</v>
      </c>
      <c r="N226" s="89">
        <v>3</v>
      </c>
      <c r="O226" s="89" t="s">
        <v>150</v>
      </c>
      <c r="P226" s="2">
        <v>0</v>
      </c>
      <c r="Q226" s="108">
        <v>45686</v>
      </c>
      <c r="R226" s="110">
        <v>50000</v>
      </c>
      <c r="X226" s="111">
        <v>50000</v>
      </c>
      <c r="Y226" s="89">
        <v>0</v>
      </c>
    </row>
    <row r="227" spans="1:25">
      <c r="A227" s="115">
        <v>920</v>
      </c>
      <c r="B227" s="89" t="s">
        <v>152</v>
      </c>
      <c r="C227" s="89" t="s">
        <v>153</v>
      </c>
      <c r="D227" t="s">
        <v>1912</v>
      </c>
      <c r="E227" s="89" t="s">
        <v>154</v>
      </c>
      <c r="F227" s="109">
        <v>268</v>
      </c>
      <c r="G227" s="89" t="s">
        <v>149</v>
      </c>
      <c r="H227" s="108">
        <v>45321</v>
      </c>
      <c r="I227" s="110">
        <v>50000</v>
      </c>
      <c r="J227" s="89">
        <v>12</v>
      </c>
      <c r="K227" s="108">
        <v>45686</v>
      </c>
      <c r="L227" s="89">
        <v>0</v>
      </c>
      <c r="M227" s="89">
        <v>3</v>
      </c>
      <c r="N227" s="89">
        <v>3</v>
      </c>
      <c r="O227" s="89" t="s">
        <v>150</v>
      </c>
      <c r="P227" s="2">
        <v>0</v>
      </c>
      <c r="Q227" s="108">
        <v>45686</v>
      </c>
      <c r="R227" s="110">
        <v>50000</v>
      </c>
      <c r="X227" s="111">
        <v>50000</v>
      </c>
      <c r="Y227" s="89">
        <v>0</v>
      </c>
    </row>
    <row r="228" spans="1:25">
      <c r="A228" s="115">
        <v>921</v>
      </c>
      <c r="B228" s="89" t="s">
        <v>152</v>
      </c>
      <c r="C228" s="89" t="s">
        <v>153</v>
      </c>
      <c r="D228" t="s">
        <v>1913</v>
      </c>
      <c r="E228" s="89" t="s">
        <v>154</v>
      </c>
      <c r="F228" s="109">
        <v>269</v>
      </c>
      <c r="G228" s="89" t="s">
        <v>149</v>
      </c>
      <c r="H228" s="108">
        <v>45321</v>
      </c>
      <c r="I228" s="110">
        <v>55000</v>
      </c>
      <c r="J228" s="89">
        <v>12</v>
      </c>
      <c r="K228" s="108">
        <v>45686</v>
      </c>
      <c r="L228" s="89">
        <v>0</v>
      </c>
      <c r="M228" s="89">
        <v>3</v>
      </c>
      <c r="N228" s="89">
        <v>3</v>
      </c>
      <c r="O228" s="89" t="s">
        <v>150</v>
      </c>
      <c r="P228" s="2">
        <v>0</v>
      </c>
      <c r="Q228" s="108">
        <v>45686</v>
      </c>
      <c r="R228" s="110">
        <v>55000</v>
      </c>
      <c r="X228" s="111">
        <v>55000</v>
      </c>
      <c r="Y228" s="89">
        <v>0</v>
      </c>
    </row>
    <row r="229" spans="1:25">
      <c r="A229" s="115">
        <v>922</v>
      </c>
      <c r="B229" s="89" t="s">
        <v>152</v>
      </c>
      <c r="C229" s="89" t="s">
        <v>153</v>
      </c>
      <c r="D229" t="s">
        <v>1914</v>
      </c>
      <c r="E229" s="89" t="s">
        <v>154</v>
      </c>
      <c r="F229" s="109">
        <v>270</v>
      </c>
      <c r="G229" s="89" t="s">
        <v>149</v>
      </c>
      <c r="H229" s="108">
        <v>45321</v>
      </c>
      <c r="I229" s="110">
        <v>50000</v>
      </c>
      <c r="J229" s="89">
        <v>12</v>
      </c>
      <c r="K229" s="108">
        <v>45686</v>
      </c>
      <c r="L229" s="89">
        <v>0</v>
      </c>
      <c r="M229" s="89">
        <v>3</v>
      </c>
      <c r="N229" s="89">
        <v>3</v>
      </c>
      <c r="O229" s="89" t="s">
        <v>150</v>
      </c>
      <c r="P229" s="2">
        <v>0</v>
      </c>
      <c r="Q229" s="108">
        <v>45686</v>
      </c>
      <c r="R229" s="110">
        <v>50000</v>
      </c>
      <c r="X229" s="111">
        <v>50000</v>
      </c>
      <c r="Y229" s="89">
        <v>0</v>
      </c>
    </row>
    <row r="230" spans="1:25">
      <c r="A230" s="115">
        <v>924</v>
      </c>
      <c r="B230" s="89" t="s">
        <v>152</v>
      </c>
      <c r="C230" s="89" t="s">
        <v>153</v>
      </c>
      <c r="D230" t="s">
        <v>1915</v>
      </c>
      <c r="E230" s="89" t="s">
        <v>154</v>
      </c>
      <c r="F230" s="109">
        <v>271</v>
      </c>
      <c r="G230" s="89" t="s">
        <v>149</v>
      </c>
      <c r="H230" s="108">
        <v>45321</v>
      </c>
      <c r="I230" s="110">
        <v>40000</v>
      </c>
      <c r="J230" s="89">
        <v>12</v>
      </c>
      <c r="K230" s="108">
        <v>45686</v>
      </c>
      <c r="L230" s="89">
        <v>0</v>
      </c>
      <c r="M230" s="89">
        <v>3</v>
      </c>
      <c r="N230" s="89">
        <v>3</v>
      </c>
      <c r="O230" s="89" t="s">
        <v>150</v>
      </c>
      <c r="P230" s="2">
        <v>0</v>
      </c>
      <c r="Q230" s="108">
        <v>45686</v>
      </c>
      <c r="R230" s="110">
        <v>40000</v>
      </c>
      <c r="X230" s="111">
        <v>40000</v>
      </c>
      <c r="Y230" s="89">
        <v>0</v>
      </c>
    </row>
    <row r="231" spans="1:25">
      <c r="A231" s="115">
        <v>925</v>
      </c>
      <c r="B231" s="89" t="s">
        <v>152</v>
      </c>
      <c r="C231" s="89" t="s">
        <v>153</v>
      </c>
      <c r="D231" t="s">
        <v>1916</v>
      </c>
      <c r="E231" s="89" t="s">
        <v>154</v>
      </c>
      <c r="F231" s="109">
        <v>272</v>
      </c>
      <c r="G231" s="89" t="s">
        <v>149</v>
      </c>
      <c r="H231" s="108">
        <v>45321</v>
      </c>
      <c r="I231" s="110">
        <v>25000</v>
      </c>
      <c r="J231" s="89">
        <v>12</v>
      </c>
      <c r="K231" s="108">
        <v>45686</v>
      </c>
      <c r="L231" s="89">
        <v>0</v>
      </c>
      <c r="M231" s="89">
        <v>3</v>
      </c>
      <c r="N231" s="89">
        <v>3</v>
      </c>
      <c r="O231" s="89" t="s">
        <v>150</v>
      </c>
      <c r="P231" s="2">
        <v>0</v>
      </c>
      <c r="Q231" s="108">
        <v>45686</v>
      </c>
      <c r="R231" s="110">
        <v>25000</v>
      </c>
      <c r="X231" s="111">
        <v>25000</v>
      </c>
      <c r="Y231" s="89">
        <v>0</v>
      </c>
    </row>
    <row r="232" spans="1:25">
      <c r="A232" s="115">
        <v>927</v>
      </c>
      <c r="B232" s="89" t="s">
        <v>152</v>
      </c>
      <c r="C232" s="89" t="s">
        <v>153</v>
      </c>
      <c r="D232" t="s">
        <v>1917</v>
      </c>
      <c r="E232" s="89" t="s">
        <v>154</v>
      </c>
      <c r="F232" s="109">
        <v>273</v>
      </c>
      <c r="G232" s="89" t="s">
        <v>149</v>
      </c>
      <c r="H232" s="108">
        <v>45321</v>
      </c>
      <c r="I232" s="110">
        <v>50000</v>
      </c>
      <c r="J232" s="89">
        <v>12</v>
      </c>
      <c r="K232" s="108">
        <v>45686</v>
      </c>
      <c r="L232" s="89">
        <v>0</v>
      </c>
      <c r="M232" s="89">
        <v>3</v>
      </c>
      <c r="N232" s="89">
        <v>3</v>
      </c>
      <c r="O232" s="89" t="s">
        <v>150</v>
      </c>
      <c r="P232" s="2">
        <v>0</v>
      </c>
      <c r="Q232" s="108">
        <v>45686</v>
      </c>
      <c r="R232" s="110">
        <v>50000</v>
      </c>
      <c r="X232" s="111">
        <v>50000</v>
      </c>
      <c r="Y232" s="89">
        <v>0</v>
      </c>
    </row>
    <row r="233" spans="1:25">
      <c r="A233" s="115">
        <v>928</v>
      </c>
      <c r="B233" s="89" t="s">
        <v>152</v>
      </c>
      <c r="C233" s="89" t="s">
        <v>153</v>
      </c>
      <c r="D233" t="s">
        <v>1918</v>
      </c>
      <c r="E233" s="89" t="s">
        <v>154</v>
      </c>
      <c r="F233" s="109">
        <v>274</v>
      </c>
      <c r="G233" s="89" t="s">
        <v>149</v>
      </c>
      <c r="H233" s="108">
        <v>45321</v>
      </c>
      <c r="I233" s="110">
        <v>50000</v>
      </c>
      <c r="J233" s="89">
        <v>12</v>
      </c>
      <c r="K233" s="108">
        <v>45686</v>
      </c>
      <c r="L233" s="89">
        <v>0</v>
      </c>
      <c r="M233" s="89">
        <v>3</v>
      </c>
      <c r="N233" s="89">
        <v>3</v>
      </c>
      <c r="O233" s="89" t="s">
        <v>150</v>
      </c>
      <c r="P233" s="2">
        <v>0</v>
      </c>
      <c r="Q233" s="108">
        <v>45686</v>
      </c>
      <c r="R233" s="110">
        <v>50000</v>
      </c>
      <c r="X233" s="111">
        <v>50000</v>
      </c>
      <c r="Y233" s="89">
        <v>0</v>
      </c>
    </row>
    <row r="234" spans="1:25">
      <c r="A234" s="115">
        <v>22</v>
      </c>
      <c r="B234" s="89" t="s">
        <v>152</v>
      </c>
      <c r="C234" s="89" t="s">
        <v>153</v>
      </c>
      <c r="D234" t="s">
        <v>1919</v>
      </c>
      <c r="E234" s="89" t="s">
        <v>154</v>
      </c>
      <c r="F234" s="109">
        <v>275</v>
      </c>
      <c r="G234" s="89" t="s">
        <v>149</v>
      </c>
      <c r="H234" s="108">
        <v>45321</v>
      </c>
      <c r="I234" s="110">
        <v>45000</v>
      </c>
      <c r="J234" s="89">
        <v>12</v>
      </c>
      <c r="K234" s="108">
        <v>45686</v>
      </c>
      <c r="L234" s="89">
        <v>0</v>
      </c>
      <c r="M234" s="89">
        <v>3</v>
      </c>
      <c r="N234" s="89">
        <v>3</v>
      </c>
      <c r="O234" s="89" t="s">
        <v>150</v>
      </c>
      <c r="P234" s="2">
        <v>0</v>
      </c>
      <c r="Q234" s="108">
        <v>45686</v>
      </c>
      <c r="R234" s="110">
        <v>45000</v>
      </c>
      <c r="X234" s="111">
        <v>45000</v>
      </c>
      <c r="Y234" s="89">
        <v>0</v>
      </c>
    </row>
    <row r="235" spans="1:25">
      <c r="A235" s="115">
        <v>42</v>
      </c>
      <c r="B235" s="89" t="s">
        <v>152</v>
      </c>
      <c r="C235" s="89" t="s">
        <v>153</v>
      </c>
      <c r="D235" t="s">
        <v>1920</v>
      </c>
      <c r="E235" s="89" t="s">
        <v>154</v>
      </c>
      <c r="F235" s="109">
        <v>277</v>
      </c>
      <c r="G235" s="89" t="s">
        <v>149</v>
      </c>
      <c r="H235" s="108">
        <v>45321</v>
      </c>
      <c r="I235" s="110">
        <v>25000</v>
      </c>
      <c r="J235" s="89">
        <v>12</v>
      </c>
      <c r="K235" s="108">
        <v>45686</v>
      </c>
      <c r="L235" s="89">
        <v>0</v>
      </c>
      <c r="M235" s="89">
        <v>3</v>
      </c>
      <c r="N235" s="89">
        <v>3</v>
      </c>
      <c r="O235" s="89" t="s">
        <v>150</v>
      </c>
      <c r="P235" s="2">
        <v>0</v>
      </c>
      <c r="Q235" s="108">
        <v>45686</v>
      </c>
      <c r="R235" s="110">
        <v>25000</v>
      </c>
      <c r="X235" s="111">
        <v>25000</v>
      </c>
      <c r="Y235" s="89">
        <v>0</v>
      </c>
    </row>
    <row r="236" spans="1:25">
      <c r="A236" s="115">
        <v>898</v>
      </c>
      <c r="B236" s="89" t="s">
        <v>152</v>
      </c>
      <c r="C236" s="89" t="s">
        <v>153</v>
      </c>
      <c r="D236" t="s">
        <v>1921</v>
      </c>
      <c r="E236" s="89" t="s">
        <v>154</v>
      </c>
      <c r="F236" s="109">
        <v>278</v>
      </c>
      <c r="G236" s="89" t="s">
        <v>149</v>
      </c>
      <c r="H236" s="108">
        <v>45321</v>
      </c>
      <c r="I236" s="110">
        <v>40000</v>
      </c>
      <c r="J236" s="89">
        <v>12</v>
      </c>
      <c r="K236" s="108">
        <v>45686</v>
      </c>
      <c r="L236" s="89">
        <v>0</v>
      </c>
      <c r="M236" s="89">
        <v>3</v>
      </c>
      <c r="N236" s="89">
        <v>3</v>
      </c>
      <c r="O236" s="89" t="s">
        <v>150</v>
      </c>
      <c r="P236" s="2">
        <v>0</v>
      </c>
      <c r="Q236" s="108">
        <v>45686</v>
      </c>
      <c r="R236" s="110">
        <v>40000</v>
      </c>
      <c r="X236" s="111">
        <v>40000</v>
      </c>
      <c r="Y236" s="89">
        <v>0</v>
      </c>
    </row>
    <row r="237" spans="1:25">
      <c r="A237" s="115">
        <v>929</v>
      </c>
      <c r="B237" s="89" t="s">
        <v>152</v>
      </c>
      <c r="C237" s="89" t="s">
        <v>153</v>
      </c>
      <c r="D237" t="s">
        <v>1922</v>
      </c>
      <c r="E237" s="89" t="s">
        <v>154</v>
      </c>
      <c r="F237" s="109">
        <v>279</v>
      </c>
      <c r="G237" s="89" t="s">
        <v>149</v>
      </c>
      <c r="H237" s="108">
        <v>45321</v>
      </c>
      <c r="I237" s="110">
        <v>50000</v>
      </c>
      <c r="J237" s="89">
        <v>12</v>
      </c>
      <c r="K237" s="108">
        <v>45686</v>
      </c>
      <c r="L237" s="89">
        <v>0</v>
      </c>
      <c r="M237" s="89">
        <v>3</v>
      </c>
      <c r="N237" s="89">
        <v>3</v>
      </c>
      <c r="O237" s="89" t="s">
        <v>150</v>
      </c>
      <c r="P237" s="2">
        <v>0</v>
      </c>
      <c r="Q237" s="108">
        <v>45686</v>
      </c>
      <c r="R237" s="110">
        <v>50000</v>
      </c>
      <c r="X237" s="111">
        <v>50000</v>
      </c>
      <c r="Y237" s="89">
        <v>0</v>
      </c>
    </row>
    <row r="238" spans="1:25">
      <c r="A238" s="115">
        <v>930</v>
      </c>
      <c r="B238" s="89" t="s">
        <v>152</v>
      </c>
      <c r="C238" s="89" t="s">
        <v>153</v>
      </c>
      <c r="D238" t="s">
        <v>1923</v>
      </c>
      <c r="E238" s="89" t="s">
        <v>154</v>
      </c>
      <c r="F238" s="109">
        <v>280</v>
      </c>
      <c r="G238" s="89" t="s">
        <v>149</v>
      </c>
      <c r="H238" s="108">
        <v>45321</v>
      </c>
      <c r="I238" s="110">
        <v>50000</v>
      </c>
      <c r="J238" s="89">
        <v>12</v>
      </c>
      <c r="K238" s="108">
        <v>45686</v>
      </c>
      <c r="L238" s="89">
        <v>0</v>
      </c>
      <c r="M238" s="89">
        <v>3</v>
      </c>
      <c r="N238" s="89">
        <v>3</v>
      </c>
      <c r="O238" s="89" t="s">
        <v>150</v>
      </c>
      <c r="P238" s="2">
        <v>0</v>
      </c>
      <c r="Q238" s="108">
        <v>45686</v>
      </c>
      <c r="R238" s="110">
        <v>50000</v>
      </c>
      <c r="X238" s="111">
        <v>50000</v>
      </c>
      <c r="Y238" s="89">
        <v>0</v>
      </c>
    </row>
    <row r="239" spans="1:25">
      <c r="A239" s="115">
        <v>931</v>
      </c>
      <c r="B239" s="89" t="s">
        <v>152</v>
      </c>
      <c r="C239" s="89" t="s">
        <v>153</v>
      </c>
      <c r="D239" t="s">
        <v>1924</v>
      </c>
      <c r="E239" s="89" t="s">
        <v>154</v>
      </c>
      <c r="F239" s="109">
        <v>281</v>
      </c>
      <c r="G239" s="89" t="s">
        <v>149</v>
      </c>
      <c r="H239" s="108">
        <v>45321</v>
      </c>
      <c r="I239" s="110">
        <v>100000</v>
      </c>
      <c r="J239" s="89">
        <v>12</v>
      </c>
      <c r="K239" s="108">
        <v>45686</v>
      </c>
      <c r="L239" s="89">
        <v>0</v>
      </c>
      <c r="M239" s="89">
        <v>3</v>
      </c>
      <c r="N239" s="89">
        <v>3</v>
      </c>
      <c r="O239" s="89" t="s">
        <v>150</v>
      </c>
      <c r="P239" s="2">
        <v>0</v>
      </c>
      <c r="Q239" s="108">
        <v>45686</v>
      </c>
      <c r="R239" s="110">
        <v>100000</v>
      </c>
      <c r="X239" s="111">
        <v>100000</v>
      </c>
      <c r="Y239" s="89">
        <v>0</v>
      </c>
    </row>
    <row r="240" spans="1:25">
      <c r="A240" s="115">
        <v>707</v>
      </c>
      <c r="B240" s="89" t="s">
        <v>152</v>
      </c>
      <c r="C240" s="89" t="s">
        <v>153</v>
      </c>
      <c r="D240" t="s">
        <v>1925</v>
      </c>
      <c r="E240" s="89" t="s">
        <v>154</v>
      </c>
      <c r="F240" s="109">
        <v>282</v>
      </c>
      <c r="G240" s="89" t="s">
        <v>149</v>
      </c>
      <c r="H240" s="108">
        <v>45321</v>
      </c>
      <c r="I240" s="110">
        <v>50000</v>
      </c>
      <c r="J240" s="89">
        <v>12</v>
      </c>
      <c r="K240" s="108">
        <v>45686</v>
      </c>
      <c r="L240" s="89">
        <v>0</v>
      </c>
      <c r="M240" s="89">
        <v>3</v>
      </c>
      <c r="N240" s="89">
        <v>3</v>
      </c>
      <c r="O240" s="89" t="s">
        <v>150</v>
      </c>
      <c r="P240" s="2">
        <v>0</v>
      </c>
      <c r="Q240" s="108">
        <v>45686</v>
      </c>
      <c r="R240" s="110">
        <v>50000</v>
      </c>
      <c r="X240" s="111">
        <v>50000</v>
      </c>
      <c r="Y240" s="89">
        <v>0</v>
      </c>
    </row>
    <row r="241" spans="1:25">
      <c r="A241" s="115">
        <v>88</v>
      </c>
      <c r="B241" s="89" t="s">
        <v>152</v>
      </c>
      <c r="C241" s="89" t="s">
        <v>153</v>
      </c>
      <c r="D241" t="s">
        <v>1926</v>
      </c>
      <c r="E241" s="89" t="s">
        <v>154</v>
      </c>
      <c r="F241" s="109">
        <v>283</v>
      </c>
      <c r="G241" s="89" t="s">
        <v>149</v>
      </c>
      <c r="H241" s="108">
        <v>45321</v>
      </c>
      <c r="I241" s="110">
        <v>125000</v>
      </c>
      <c r="J241" s="89">
        <v>12</v>
      </c>
      <c r="K241" s="108">
        <v>45686</v>
      </c>
      <c r="L241" s="89">
        <v>0</v>
      </c>
      <c r="M241" s="89">
        <v>3</v>
      </c>
      <c r="N241" s="89">
        <v>3</v>
      </c>
      <c r="O241" s="89" t="s">
        <v>150</v>
      </c>
      <c r="P241" s="2">
        <v>0</v>
      </c>
      <c r="Q241" s="108">
        <v>45686</v>
      </c>
      <c r="R241" s="110">
        <v>125000</v>
      </c>
      <c r="X241" s="111">
        <v>125000</v>
      </c>
      <c r="Y241" s="89">
        <v>0</v>
      </c>
    </row>
    <row r="242" spans="1:25">
      <c r="A242" s="115">
        <v>146</v>
      </c>
      <c r="B242" s="89" t="s">
        <v>152</v>
      </c>
      <c r="C242" s="89" t="s">
        <v>153</v>
      </c>
      <c r="D242" t="s">
        <v>1927</v>
      </c>
      <c r="E242" s="89" t="s">
        <v>154</v>
      </c>
      <c r="F242" s="109">
        <v>284</v>
      </c>
      <c r="G242" s="89" t="s">
        <v>149</v>
      </c>
      <c r="H242" s="108">
        <v>45321</v>
      </c>
      <c r="I242" s="110">
        <v>120000</v>
      </c>
      <c r="J242" s="89">
        <v>12</v>
      </c>
      <c r="K242" s="108">
        <v>45686</v>
      </c>
      <c r="L242" s="89">
        <v>0</v>
      </c>
      <c r="M242" s="89">
        <v>3</v>
      </c>
      <c r="N242" s="89">
        <v>3</v>
      </c>
      <c r="O242" s="89" t="s">
        <v>150</v>
      </c>
      <c r="P242" s="2">
        <v>0</v>
      </c>
      <c r="Q242" s="108">
        <v>45686</v>
      </c>
      <c r="R242" s="110">
        <v>120000</v>
      </c>
      <c r="X242" s="111">
        <v>120000</v>
      </c>
      <c r="Y242" s="89">
        <v>0</v>
      </c>
    </row>
    <row r="243" spans="1:25">
      <c r="A243" s="115">
        <v>808</v>
      </c>
      <c r="B243" s="89" t="s">
        <v>152</v>
      </c>
      <c r="C243" s="89" t="s">
        <v>153</v>
      </c>
      <c r="D243" t="s">
        <v>1928</v>
      </c>
      <c r="E243" s="89" t="s">
        <v>154</v>
      </c>
      <c r="F243" s="109">
        <v>235</v>
      </c>
      <c r="G243" s="89" t="s">
        <v>149</v>
      </c>
      <c r="H243" s="108">
        <v>45321</v>
      </c>
      <c r="I243" s="110">
        <v>45000</v>
      </c>
      <c r="J243" s="89">
        <v>12</v>
      </c>
      <c r="K243" s="108">
        <v>45686</v>
      </c>
      <c r="L243" s="89">
        <v>0</v>
      </c>
      <c r="M243" s="89">
        <v>3</v>
      </c>
      <c r="N243" s="89">
        <v>3</v>
      </c>
      <c r="O243" s="89" t="s">
        <v>150</v>
      </c>
      <c r="P243" s="2">
        <v>0</v>
      </c>
      <c r="Q243" s="108">
        <v>45686</v>
      </c>
      <c r="R243" s="110">
        <v>45000</v>
      </c>
      <c r="X243" s="111">
        <v>45000</v>
      </c>
      <c r="Y243" s="89">
        <v>0</v>
      </c>
    </row>
    <row r="244" spans="1:25">
      <c r="A244" s="115">
        <v>990</v>
      </c>
      <c r="B244" s="89" t="s">
        <v>152</v>
      </c>
      <c r="C244" s="89" t="s">
        <v>153</v>
      </c>
      <c r="D244" t="s">
        <v>1929</v>
      </c>
      <c r="E244" s="89" t="s">
        <v>154</v>
      </c>
      <c r="F244" s="109">
        <v>286</v>
      </c>
      <c r="G244" s="89" t="s">
        <v>149</v>
      </c>
      <c r="H244" s="108">
        <v>45321</v>
      </c>
      <c r="I244" s="110">
        <v>80000</v>
      </c>
      <c r="J244" s="89">
        <v>12</v>
      </c>
      <c r="K244" s="108">
        <v>45686</v>
      </c>
      <c r="L244" s="89">
        <v>0</v>
      </c>
      <c r="M244" s="89">
        <v>3</v>
      </c>
      <c r="N244" s="89">
        <v>3</v>
      </c>
      <c r="O244" s="89" t="s">
        <v>150</v>
      </c>
      <c r="P244" s="2">
        <v>0</v>
      </c>
      <c r="Q244" s="108">
        <v>45686</v>
      </c>
      <c r="R244" s="110">
        <v>80000</v>
      </c>
      <c r="X244" s="111">
        <v>80000</v>
      </c>
      <c r="Y244" s="89">
        <v>0</v>
      </c>
    </row>
    <row r="245" spans="1:25">
      <c r="A245" s="115">
        <v>201</v>
      </c>
      <c r="B245" s="89" t="s">
        <v>152</v>
      </c>
      <c r="C245" s="89" t="s">
        <v>153</v>
      </c>
      <c r="D245" t="s">
        <v>1930</v>
      </c>
      <c r="E245" s="89" t="s">
        <v>154</v>
      </c>
      <c r="F245" s="109">
        <v>287</v>
      </c>
      <c r="G245" s="89" t="s">
        <v>149</v>
      </c>
      <c r="H245" s="108">
        <v>45321</v>
      </c>
      <c r="I245" s="110">
        <v>30000</v>
      </c>
      <c r="J245" s="89">
        <v>12</v>
      </c>
      <c r="K245" s="108">
        <v>45686</v>
      </c>
      <c r="L245" s="89">
        <v>0</v>
      </c>
      <c r="M245" s="89">
        <v>3</v>
      </c>
      <c r="N245" s="89">
        <v>3</v>
      </c>
      <c r="O245" s="89" t="s">
        <v>150</v>
      </c>
      <c r="P245" s="2">
        <v>0</v>
      </c>
      <c r="Q245" s="108">
        <v>45686</v>
      </c>
      <c r="R245" s="110">
        <v>30000</v>
      </c>
      <c r="X245" s="111">
        <v>30000</v>
      </c>
      <c r="Y245" s="89">
        <v>0</v>
      </c>
    </row>
    <row r="246" spans="1:25">
      <c r="A246" s="115">
        <v>204</v>
      </c>
      <c r="B246" s="89" t="s">
        <v>152</v>
      </c>
      <c r="C246" s="89" t="s">
        <v>153</v>
      </c>
      <c r="D246" t="s">
        <v>1931</v>
      </c>
      <c r="E246" s="89" t="s">
        <v>154</v>
      </c>
      <c r="F246" s="109">
        <v>288</v>
      </c>
      <c r="G246" s="89" t="s">
        <v>149</v>
      </c>
      <c r="H246" s="108">
        <v>45321</v>
      </c>
      <c r="I246" s="110">
        <v>20000</v>
      </c>
      <c r="J246" s="89">
        <v>12</v>
      </c>
      <c r="K246" s="108">
        <v>45686</v>
      </c>
      <c r="L246" s="89">
        <v>0</v>
      </c>
      <c r="M246" s="89">
        <v>3</v>
      </c>
      <c r="N246" s="89">
        <v>3</v>
      </c>
      <c r="O246" s="89" t="s">
        <v>150</v>
      </c>
      <c r="P246" s="2">
        <v>0</v>
      </c>
      <c r="Q246" s="108">
        <v>45686</v>
      </c>
      <c r="R246" s="110">
        <v>20000</v>
      </c>
      <c r="X246" s="111">
        <v>20000</v>
      </c>
      <c r="Y246" s="89">
        <v>0</v>
      </c>
    </row>
    <row r="247" spans="1:25">
      <c r="A247" s="115">
        <v>209</v>
      </c>
      <c r="B247" s="89" t="s">
        <v>152</v>
      </c>
      <c r="C247" s="89" t="s">
        <v>153</v>
      </c>
      <c r="D247" t="s">
        <v>1932</v>
      </c>
      <c r="E247" s="89" t="s">
        <v>154</v>
      </c>
      <c r="F247" s="109">
        <v>289</v>
      </c>
      <c r="G247" s="89" t="s">
        <v>149</v>
      </c>
      <c r="H247" s="108">
        <v>45321</v>
      </c>
      <c r="I247" s="110">
        <v>35000</v>
      </c>
      <c r="J247" s="89">
        <v>12</v>
      </c>
      <c r="K247" s="108">
        <v>45686</v>
      </c>
      <c r="L247" s="89">
        <v>0</v>
      </c>
      <c r="M247" s="89">
        <v>3</v>
      </c>
      <c r="N247" s="89">
        <v>3</v>
      </c>
      <c r="O247" s="89" t="s">
        <v>150</v>
      </c>
      <c r="P247" s="2">
        <v>0</v>
      </c>
      <c r="Q247" s="108">
        <v>45686</v>
      </c>
      <c r="R247" s="110">
        <v>35000</v>
      </c>
      <c r="X247" s="111">
        <v>35000</v>
      </c>
      <c r="Y247" s="89">
        <v>0</v>
      </c>
    </row>
    <row r="248" spans="1:25">
      <c r="A248" s="115">
        <v>333</v>
      </c>
      <c r="B248" s="89" t="s">
        <v>152</v>
      </c>
      <c r="C248" s="89" t="s">
        <v>153</v>
      </c>
      <c r="D248" t="s">
        <v>1933</v>
      </c>
      <c r="E248" s="89" t="s">
        <v>154</v>
      </c>
      <c r="F248" s="109">
        <v>290</v>
      </c>
      <c r="G248" s="89" t="s">
        <v>149</v>
      </c>
      <c r="H248" s="108">
        <v>45321</v>
      </c>
      <c r="I248" s="110">
        <v>30000</v>
      </c>
      <c r="J248" s="89">
        <v>12</v>
      </c>
      <c r="K248" s="108">
        <v>45686</v>
      </c>
      <c r="L248" s="89">
        <v>0</v>
      </c>
      <c r="M248" s="89">
        <v>3</v>
      </c>
      <c r="N248" s="89">
        <v>3</v>
      </c>
      <c r="O248" s="89" t="s">
        <v>150</v>
      </c>
      <c r="P248" s="2">
        <v>0</v>
      </c>
      <c r="Q248" s="108">
        <v>45686</v>
      </c>
      <c r="R248" s="110">
        <v>30000</v>
      </c>
      <c r="X248" s="111">
        <v>30000</v>
      </c>
      <c r="Y248" s="89">
        <v>0</v>
      </c>
    </row>
    <row r="249" spans="1:25">
      <c r="A249" s="115">
        <v>340</v>
      </c>
      <c r="B249" s="89" t="s">
        <v>152</v>
      </c>
      <c r="C249" s="89" t="s">
        <v>153</v>
      </c>
      <c r="D249" t="s">
        <v>1934</v>
      </c>
      <c r="E249" s="89" t="s">
        <v>154</v>
      </c>
      <c r="F249" s="109">
        <v>291</v>
      </c>
      <c r="G249" s="89" t="s">
        <v>149</v>
      </c>
      <c r="H249" s="108">
        <v>45321</v>
      </c>
      <c r="I249" s="110">
        <v>30000</v>
      </c>
      <c r="J249" s="89">
        <v>12</v>
      </c>
      <c r="K249" s="108">
        <v>45686</v>
      </c>
      <c r="L249" s="89">
        <v>0</v>
      </c>
      <c r="M249" s="89">
        <v>3</v>
      </c>
      <c r="N249" s="89">
        <v>3</v>
      </c>
      <c r="O249" s="89" t="s">
        <v>150</v>
      </c>
      <c r="P249" s="2">
        <v>0</v>
      </c>
      <c r="Q249" s="108">
        <v>45686</v>
      </c>
      <c r="R249" s="110">
        <v>30000</v>
      </c>
      <c r="X249" s="111">
        <v>30000</v>
      </c>
      <c r="Y249" s="89">
        <v>0</v>
      </c>
    </row>
    <row r="250" spans="1:25">
      <c r="A250" s="115">
        <v>347</v>
      </c>
      <c r="B250" s="89" t="s">
        <v>152</v>
      </c>
      <c r="C250" s="89" t="s">
        <v>153</v>
      </c>
      <c r="D250" t="s">
        <v>1935</v>
      </c>
      <c r="E250" s="89" t="s">
        <v>154</v>
      </c>
      <c r="F250" s="109">
        <v>292</v>
      </c>
      <c r="G250" s="89" t="s">
        <v>149</v>
      </c>
      <c r="H250" s="108">
        <v>45321</v>
      </c>
      <c r="I250" s="110">
        <v>30000</v>
      </c>
      <c r="J250" s="89">
        <v>12</v>
      </c>
      <c r="K250" s="108">
        <v>45686</v>
      </c>
      <c r="L250" s="89">
        <v>0</v>
      </c>
      <c r="M250" s="89">
        <v>3</v>
      </c>
      <c r="N250" s="89">
        <v>3</v>
      </c>
      <c r="O250" s="89" t="s">
        <v>150</v>
      </c>
      <c r="P250" s="2">
        <v>0</v>
      </c>
      <c r="Q250" s="108">
        <v>45686</v>
      </c>
      <c r="R250" s="110">
        <v>30000</v>
      </c>
      <c r="X250" s="111">
        <v>30000</v>
      </c>
      <c r="Y250" s="89">
        <v>0</v>
      </c>
    </row>
    <row r="251" spans="1:25">
      <c r="A251" s="115">
        <v>377</v>
      </c>
      <c r="B251" s="89" t="s">
        <v>152</v>
      </c>
      <c r="C251" s="89" t="s">
        <v>153</v>
      </c>
      <c r="D251" t="s">
        <v>1936</v>
      </c>
      <c r="E251" s="89" t="s">
        <v>154</v>
      </c>
      <c r="F251" s="109">
        <v>293</v>
      </c>
      <c r="G251" s="89" t="s">
        <v>149</v>
      </c>
      <c r="H251" s="108">
        <v>45321</v>
      </c>
      <c r="I251" s="110">
        <v>20000</v>
      </c>
      <c r="J251" s="89">
        <v>12</v>
      </c>
      <c r="K251" s="108">
        <v>45686</v>
      </c>
      <c r="L251" s="89">
        <v>0</v>
      </c>
      <c r="M251" s="89">
        <v>3</v>
      </c>
      <c r="N251" s="89">
        <v>3</v>
      </c>
      <c r="O251" s="89" t="s">
        <v>150</v>
      </c>
      <c r="P251" s="2">
        <v>0</v>
      </c>
      <c r="Q251" s="108">
        <v>45686</v>
      </c>
      <c r="R251" s="110">
        <v>20000</v>
      </c>
      <c r="X251" s="111">
        <v>20000</v>
      </c>
      <c r="Y251" s="89">
        <v>0</v>
      </c>
    </row>
    <row r="252" spans="1:25">
      <c r="A252" s="115">
        <v>381</v>
      </c>
      <c r="B252" s="89" t="s">
        <v>152</v>
      </c>
      <c r="C252" s="89" t="s">
        <v>153</v>
      </c>
      <c r="D252" t="s">
        <v>1937</v>
      </c>
      <c r="E252" s="89" t="s">
        <v>154</v>
      </c>
      <c r="F252" s="109">
        <v>294</v>
      </c>
      <c r="G252" s="89" t="s">
        <v>149</v>
      </c>
      <c r="H252" s="108">
        <v>45321</v>
      </c>
      <c r="I252" s="110">
        <v>10000</v>
      </c>
      <c r="J252" s="89">
        <v>12</v>
      </c>
      <c r="K252" s="108">
        <v>45686</v>
      </c>
      <c r="L252" s="89">
        <v>0</v>
      </c>
      <c r="M252" s="89">
        <v>3</v>
      </c>
      <c r="N252" s="89">
        <v>3</v>
      </c>
      <c r="O252" s="89" t="s">
        <v>150</v>
      </c>
      <c r="P252" s="2">
        <v>0</v>
      </c>
      <c r="Q252" s="108">
        <v>45686</v>
      </c>
      <c r="R252" s="110">
        <v>10000</v>
      </c>
      <c r="X252" s="111">
        <v>10000</v>
      </c>
      <c r="Y252" s="89">
        <v>0</v>
      </c>
    </row>
    <row r="253" spans="1:25">
      <c r="A253" s="115">
        <v>388</v>
      </c>
      <c r="B253" s="89" t="s">
        <v>152</v>
      </c>
      <c r="C253" s="89" t="s">
        <v>153</v>
      </c>
      <c r="D253" t="s">
        <v>1938</v>
      </c>
      <c r="E253" s="89" t="s">
        <v>154</v>
      </c>
      <c r="F253" s="109">
        <v>295</v>
      </c>
      <c r="G253" s="89" t="s">
        <v>149</v>
      </c>
      <c r="H253" s="108">
        <v>45321</v>
      </c>
      <c r="I253" s="110">
        <v>30000</v>
      </c>
      <c r="J253" s="89">
        <v>12</v>
      </c>
      <c r="K253" s="108">
        <v>45686</v>
      </c>
      <c r="L253" s="89">
        <v>0</v>
      </c>
      <c r="M253" s="89">
        <v>3</v>
      </c>
      <c r="N253" s="89">
        <v>3</v>
      </c>
      <c r="O253" s="89" t="s">
        <v>150</v>
      </c>
      <c r="P253" s="2">
        <v>0</v>
      </c>
      <c r="Q253" s="108">
        <v>45686</v>
      </c>
      <c r="R253" s="110">
        <v>30000</v>
      </c>
      <c r="X253" s="111">
        <v>30000</v>
      </c>
      <c r="Y253" s="89">
        <v>0</v>
      </c>
    </row>
    <row r="254" spans="1:25">
      <c r="A254" s="115">
        <v>452</v>
      </c>
      <c r="B254" s="89" t="s">
        <v>152</v>
      </c>
      <c r="C254" s="89" t="s">
        <v>153</v>
      </c>
      <c r="D254" t="s">
        <v>1939</v>
      </c>
      <c r="E254" s="89" t="s">
        <v>154</v>
      </c>
      <c r="F254" s="109">
        <v>296</v>
      </c>
      <c r="G254" s="89" t="s">
        <v>149</v>
      </c>
      <c r="H254" s="108">
        <v>45321</v>
      </c>
      <c r="I254" s="110">
        <v>20000</v>
      </c>
      <c r="J254" s="89">
        <v>12</v>
      </c>
      <c r="K254" s="108">
        <v>45686</v>
      </c>
      <c r="L254" s="89">
        <v>0</v>
      </c>
      <c r="M254" s="89">
        <v>3</v>
      </c>
      <c r="N254" s="89">
        <v>3</v>
      </c>
      <c r="O254" s="89" t="s">
        <v>150</v>
      </c>
      <c r="P254" s="2">
        <v>0</v>
      </c>
      <c r="Q254" s="108">
        <v>45686</v>
      </c>
      <c r="R254" s="110">
        <v>20000</v>
      </c>
      <c r="X254" s="111">
        <v>20000</v>
      </c>
      <c r="Y254" s="89">
        <v>0</v>
      </c>
    </row>
    <row r="255" spans="1:25">
      <c r="A255" s="115">
        <v>501</v>
      </c>
      <c r="B255" s="89" t="s">
        <v>152</v>
      </c>
      <c r="C255" s="89" t="s">
        <v>153</v>
      </c>
      <c r="D255" t="s">
        <v>1940</v>
      </c>
      <c r="E255" s="89" t="s">
        <v>154</v>
      </c>
      <c r="F255" s="109">
        <v>297</v>
      </c>
      <c r="G255" s="89" t="s">
        <v>149</v>
      </c>
      <c r="H255" s="108">
        <v>45321</v>
      </c>
      <c r="I255" s="110">
        <v>10000</v>
      </c>
      <c r="J255" s="89">
        <v>12</v>
      </c>
      <c r="K255" s="108">
        <v>45686</v>
      </c>
      <c r="L255" s="89">
        <v>0</v>
      </c>
      <c r="M255" s="89">
        <v>3</v>
      </c>
      <c r="N255" s="89">
        <v>3</v>
      </c>
      <c r="O255" s="89" t="s">
        <v>150</v>
      </c>
      <c r="P255" s="2">
        <v>0</v>
      </c>
      <c r="Q255" s="108">
        <v>45686</v>
      </c>
      <c r="R255" s="110">
        <v>10000</v>
      </c>
      <c r="X255" s="111">
        <v>10000</v>
      </c>
      <c r="Y255" s="89">
        <v>0</v>
      </c>
    </row>
    <row r="256" spans="1:25">
      <c r="A256" s="115">
        <v>505</v>
      </c>
      <c r="B256" s="89" t="s">
        <v>152</v>
      </c>
      <c r="C256" s="89" t="s">
        <v>153</v>
      </c>
      <c r="D256" t="s">
        <v>1941</v>
      </c>
      <c r="E256" s="89" t="s">
        <v>154</v>
      </c>
      <c r="F256" s="109">
        <v>298</v>
      </c>
      <c r="G256" s="89" t="s">
        <v>149</v>
      </c>
      <c r="H256" s="108">
        <v>45321</v>
      </c>
      <c r="I256" s="110">
        <v>30000</v>
      </c>
      <c r="J256" s="89">
        <v>12</v>
      </c>
      <c r="K256" s="108">
        <v>45686</v>
      </c>
      <c r="L256" s="89">
        <v>0</v>
      </c>
      <c r="M256" s="89">
        <v>3</v>
      </c>
      <c r="N256" s="89">
        <v>3</v>
      </c>
      <c r="O256" s="89" t="s">
        <v>150</v>
      </c>
      <c r="P256" s="2">
        <v>0</v>
      </c>
      <c r="Q256" s="108">
        <v>45686</v>
      </c>
      <c r="R256" s="110">
        <v>30000</v>
      </c>
      <c r="X256" s="111">
        <v>30000</v>
      </c>
      <c r="Y256" s="89">
        <v>0</v>
      </c>
    </row>
    <row r="257" spans="1:25">
      <c r="A257" s="115">
        <v>515</v>
      </c>
      <c r="B257" s="89" t="s">
        <v>152</v>
      </c>
      <c r="C257" s="89" t="s">
        <v>153</v>
      </c>
      <c r="D257" t="s">
        <v>1942</v>
      </c>
      <c r="E257" s="89" t="s">
        <v>154</v>
      </c>
      <c r="F257" s="109">
        <v>299</v>
      </c>
      <c r="G257" s="89" t="s">
        <v>149</v>
      </c>
      <c r="H257" s="108">
        <v>45321</v>
      </c>
      <c r="I257" s="110">
        <v>30000</v>
      </c>
      <c r="J257" s="89">
        <v>12</v>
      </c>
      <c r="K257" s="108">
        <v>45686</v>
      </c>
      <c r="L257" s="89">
        <v>0</v>
      </c>
      <c r="M257" s="89">
        <v>3</v>
      </c>
      <c r="N257" s="89">
        <v>3</v>
      </c>
      <c r="O257" s="89" t="s">
        <v>150</v>
      </c>
      <c r="P257" s="2">
        <v>0</v>
      </c>
      <c r="Q257" s="108">
        <v>45686</v>
      </c>
      <c r="R257" s="110">
        <v>30000</v>
      </c>
      <c r="X257" s="111">
        <v>30000</v>
      </c>
      <c r="Y257" s="89">
        <v>0</v>
      </c>
    </row>
    <row r="258" spans="1:25">
      <c r="A258" s="115">
        <v>516</v>
      </c>
      <c r="B258" s="89" t="s">
        <v>152</v>
      </c>
      <c r="C258" s="89" t="s">
        <v>153</v>
      </c>
      <c r="D258" t="s">
        <v>1943</v>
      </c>
      <c r="E258" s="89" t="s">
        <v>154</v>
      </c>
      <c r="F258" s="109">
        <v>300</v>
      </c>
      <c r="G258" s="89" t="s">
        <v>149</v>
      </c>
      <c r="H258" s="108">
        <v>45321</v>
      </c>
      <c r="I258" s="110">
        <v>15000</v>
      </c>
      <c r="J258" s="89">
        <v>12</v>
      </c>
      <c r="K258" s="108">
        <v>45686</v>
      </c>
      <c r="L258" s="89">
        <v>0</v>
      </c>
      <c r="M258" s="89">
        <v>3</v>
      </c>
      <c r="N258" s="89">
        <v>3</v>
      </c>
      <c r="O258" s="89" t="s">
        <v>150</v>
      </c>
      <c r="P258" s="2">
        <v>0</v>
      </c>
      <c r="Q258" s="108">
        <v>45686</v>
      </c>
      <c r="R258" s="110">
        <v>15000</v>
      </c>
      <c r="X258" s="111">
        <v>15000</v>
      </c>
      <c r="Y258" s="89">
        <v>0</v>
      </c>
    </row>
    <row r="259" spans="1:25">
      <c r="A259" s="115">
        <v>517</v>
      </c>
      <c r="B259" s="89" t="s">
        <v>152</v>
      </c>
      <c r="C259" s="89" t="s">
        <v>153</v>
      </c>
      <c r="D259" t="s">
        <v>1944</v>
      </c>
      <c r="E259" s="89" t="s">
        <v>154</v>
      </c>
      <c r="F259" s="109">
        <v>301</v>
      </c>
      <c r="G259" s="89" t="s">
        <v>149</v>
      </c>
      <c r="H259" s="108">
        <v>45321</v>
      </c>
      <c r="I259" s="110">
        <v>30000</v>
      </c>
      <c r="J259" s="89">
        <v>12</v>
      </c>
      <c r="K259" s="108">
        <v>45686</v>
      </c>
      <c r="L259" s="89">
        <v>0</v>
      </c>
      <c r="M259" s="89">
        <v>3</v>
      </c>
      <c r="N259" s="89">
        <v>3</v>
      </c>
      <c r="O259" s="89" t="s">
        <v>150</v>
      </c>
      <c r="P259" s="2">
        <v>0</v>
      </c>
      <c r="Q259" s="108">
        <v>45686</v>
      </c>
      <c r="R259" s="110">
        <v>30000</v>
      </c>
      <c r="X259" s="111">
        <v>30000</v>
      </c>
      <c r="Y259" s="89">
        <v>0</v>
      </c>
    </row>
    <row r="260" spans="1:25">
      <c r="A260" s="115">
        <v>525</v>
      </c>
      <c r="B260" s="89" t="s">
        <v>152</v>
      </c>
      <c r="C260" s="89" t="s">
        <v>153</v>
      </c>
      <c r="D260" t="s">
        <v>1945</v>
      </c>
      <c r="E260" s="89" t="s">
        <v>154</v>
      </c>
      <c r="F260" s="109">
        <v>302</v>
      </c>
      <c r="G260" s="89" t="s">
        <v>149</v>
      </c>
      <c r="H260" s="108">
        <v>45321</v>
      </c>
      <c r="I260" s="110">
        <v>20000</v>
      </c>
      <c r="J260" s="89">
        <v>12</v>
      </c>
      <c r="K260" s="108">
        <v>45686</v>
      </c>
      <c r="L260" s="89">
        <v>0</v>
      </c>
      <c r="M260" s="89">
        <v>3</v>
      </c>
      <c r="N260" s="89">
        <v>3</v>
      </c>
      <c r="O260" s="89" t="s">
        <v>150</v>
      </c>
      <c r="P260" s="2">
        <v>0</v>
      </c>
      <c r="Q260" s="108">
        <v>45686</v>
      </c>
      <c r="R260" s="110">
        <v>20000</v>
      </c>
      <c r="X260" s="111">
        <v>20000</v>
      </c>
      <c r="Y260" s="89">
        <v>0</v>
      </c>
    </row>
    <row r="261" spans="1:25">
      <c r="A261" s="115">
        <v>814</v>
      </c>
      <c r="B261" s="89" t="s">
        <v>152</v>
      </c>
      <c r="C261" s="89" t="s">
        <v>153</v>
      </c>
      <c r="D261" t="s">
        <v>1946</v>
      </c>
      <c r="E261" s="89" t="s">
        <v>154</v>
      </c>
      <c r="F261" s="109">
        <v>303</v>
      </c>
      <c r="G261" s="89" t="s">
        <v>149</v>
      </c>
      <c r="H261" s="108">
        <v>45321</v>
      </c>
      <c r="I261" s="110">
        <v>30000</v>
      </c>
      <c r="J261" s="89">
        <v>12</v>
      </c>
      <c r="K261" s="108">
        <v>45686</v>
      </c>
      <c r="L261" s="89">
        <v>0</v>
      </c>
      <c r="M261" s="89">
        <v>3</v>
      </c>
      <c r="N261" s="89">
        <v>3</v>
      </c>
      <c r="O261" s="89" t="s">
        <v>150</v>
      </c>
      <c r="P261" s="2">
        <v>0</v>
      </c>
      <c r="Q261" s="108">
        <v>45686</v>
      </c>
      <c r="R261" s="110">
        <v>30000</v>
      </c>
      <c r="X261" s="111">
        <v>30000</v>
      </c>
      <c r="Y261" s="89">
        <v>0</v>
      </c>
    </row>
    <row r="262" spans="1:25">
      <c r="A262" s="115">
        <v>910</v>
      </c>
      <c r="B262" s="89" t="s">
        <v>152</v>
      </c>
      <c r="C262" s="89" t="s">
        <v>153</v>
      </c>
      <c r="D262" t="s">
        <v>1947</v>
      </c>
      <c r="E262" s="89" t="s">
        <v>154</v>
      </c>
      <c r="F262" s="109">
        <v>304</v>
      </c>
      <c r="G262" s="89" t="s">
        <v>149</v>
      </c>
      <c r="H262" s="108">
        <v>45321</v>
      </c>
      <c r="I262" s="110">
        <v>10000</v>
      </c>
      <c r="J262" s="89">
        <v>12</v>
      </c>
      <c r="K262" s="108">
        <v>45686</v>
      </c>
      <c r="L262" s="89">
        <v>0</v>
      </c>
      <c r="M262" s="89">
        <v>3</v>
      </c>
      <c r="N262" s="89">
        <v>3</v>
      </c>
      <c r="O262" s="89" t="s">
        <v>150</v>
      </c>
      <c r="P262" s="2">
        <v>0</v>
      </c>
      <c r="Q262" s="108">
        <v>45686</v>
      </c>
      <c r="R262" s="110">
        <v>10000</v>
      </c>
      <c r="X262" s="111">
        <v>10000</v>
      </c>
      <c r="Y262" s="89">
        <v>0</v>
      </c>
    </row>
    <row r="263" spans="1:25">
      <c r="A263" s="115">
        <v>926</v>
      </c>
      <c r="B263" s="89" t="s">
        <v>152</v>
      </c>
      <c r="C263" s="89" t="s">
        <v>153</v>
      </c>
      <c r="D263" t="s">
        <v>1948</v>
      </c>
      <c r="E263" s="89" t="s">
        <v>154</v>
      </c>
      <c r="F263" s="109">
        <v>305</v>
      </c>
      <c r="G263" s="89" t="s">
        <v>149</v>
      </c>
      <c r="H263" s="108">
        <v>45321</v>
      </c>
      <c r="I263" s="110">
        <v>40000</v>
      </c>
      <c r="J263" s="89">
        <v>12</v>
      </c>
      <c r="K263" s="108">
        <v>45686</v>
      </c>
      <c r="L263" s="89">
        <v>0</v>
      </c>
      <c r="M263" s="89">
        <v>3</v>
      </c>
      <c r="N263" s="89">
        <v>3</v>
      </c>
      <c r="O263" s="89" t="s">
        <v>150</v>
      </c>
      <c r="P263" s="2">
        <v>0</v>
      </c>
      <c r="Q263" s="108">
        <v>45686</v>
      </c>
      <c r="R263" s="110">
        <v>40000</v>
      </c>
      <c r="X263" s="111">
        <v>40000</v>
      </c>
      <c r="Y263" s="89">
        <v>0</v>
      </c>
    </row>
    <row r="264" spans="1:25">
      <c r="A264" s="115">
        <v>935</v>
      </c>
      <c r="B264" s="89" t="s">
        <v>152</v>
      </c>
      <c r="C264" s="89" t="s">
        <v>153</v>
      </c>
      <c r="D264" t="s">
        <v>1949</v>
      </c>
      <c r="E264" s="89" t="s">
        <v>154</v>
      </c>
      <c r="F264" s="109">
        <v>306</v>
      </c>
      <c r="G264" s="89" t="s">
        <v>149</v>
      </c>
      <c r="H264" s="108">
        <v>45321</v>
      </c>
      <c r="I264" s="110">
        <v>10000</v>
      </c>
      <c r="J264" s="89">
        <v>12</v>
      </c>
      <c r="K264" s="108">
        <v>45686</v>
      </c>
      <c r="L264" s="89">
        <v>0</v>
      </c>
      <c r="M264" s="89">
        <v>3</v>
      </c>
      <c r="N264" s="89">
        <v>3</v>
      </c>
      <c r="O264" s="89" t="s">
        <v>150</v>
      </c>
      <c r="P264" s="2">
        <v>0</v>
      </c>
      <c r="Q264" s="108">
        <v>45686</v>
      </c>
      <c r="R264" s="110">
        <v>10000</v>
      </c>
      <c r="X264" s="111">
        <v>10000</v>
      </c>
      <c r="Y264" s="89">
        <v>0</v>
      </c>
    </row>
    <row r="265" spans="1:25">
      <c r="A265" s="115">
        <v>936</v>
      </c>
      <c r="B265" s="89" t="s">
        <v>152</v>
      </c>
      <c r="C265" s="89" t="s">
        <v>153</v>
      </c>
      <c r="D265" t="s">
        <v>1950</v>
      </c>
      <c r="E265" s="89" t="s">
        <v>154</v>
      </c>
      <c r="F265" s="109">
        <v>307</v>
      </c>
      <c r="G265" s="89" t="s">
        <v>149</v>
      </c>
      <c r="H265" s="108">
        <v>45321</v>
      </c>
      <c r="I265" s="110">
        <v>30000</v>
      </c>
      <c r="J265" s="89">
        <v>12</v>
      </c>
      <c r="K265" s="108">
        <v>45686</v>
      </c>
      <c r="L265" s="89">
        <v>0</v>
      </c>
      <c r="M265" s="89">
        <v>3</v>
      </c>
      <c r="N265" s="89">
        <v>3</v>
      </c>
      <c r="O265" s="89" t="s">
        <v>150</v>
      </c>
      <c r="P265" s="2">
        <v>0</v>
      </c>
      <c r="Q265" s="108">
        <v>45686</v>
      </c>
      <c r="R265" s="110">
        <v>30000</v>
      </c>
      <c r="X265" s="111">
        <v>30000</v>
      </c>
      <c r="Y265" s="89">
        <v>0</v>
      </c>
    </row>
    <row r="266" spans="1:25">
      <c r="A266" s="115">
        <v>937</v>
      </c>
      <c r="B266" s="89" t="s">
        <v>152</v>
      </c>
      <c r="C266" s="89" t="s">
        <v>153</v>
      </c>
      <c r="D266" t="s">
        <v>1951</v>
      </c>
      <c r="E266" s="89" t="s">
        <v>154</v>
      </c>
      <c r="F266" s="109">
        <v>308</v>
      </c>
      <c r="G266" s="89" t="s">
        <v>149</v>
      </c>
      <c r="H266" s="108">
        <v>45321</v>
      </c>
      <c r="I266" s="110">
        <v>30000</v>
      </c>
      <c r="J266" s="89">
        <v>12</v>
      </c>
      <c r="K266" s="108">
        <v>45686</v>
      </c>
      <c r="L266" s="89">
        <v>0</v>
      </c>
      <c r="M266" s="89">
        <v>3</v>
      </c>
      <c r="N266" s="89">
        <v>3</v>
      </c>
      <c r="O266" s="89" t="s">
        <v>150</v>
      </c>
      <c r="P266" s="2">
        <v>0</v>
      </c>
      <c r="Q266" s="108">
        <v>45686</v>
      </c>
      <c r="R266" s="110">
        <v>30000</v>
      </c>
      <c r="X266" s="111">
        <v>30000</v>
      </c>
      <c r="Y266" s="89">
        <v>0</v>
      </c>
    </row>
    <row r="267" spans="1:25">
      <c r="A267" s="115">
        <v>939</v>
      </c>
      <c r="B267" s="89" t="s">
        <v>152</v>
      </c>
      <c r="C267" s="89" t="s">
        <v>153</v>
      </c>
      <c r="D267" t="s">
        <v>1952</v>
      </c>
      <c r="E267" s="89" t="s">
        <v>154</v>
      </c>
      <c r="F267" s="109">
        <v>309</v>
      </c>
      <c r="G267" s="89" t="s">
        <v>149</v>
      </c>
      <c r="H267" s="108">
        <v>45321</v>
      </c>
      <c r="I267" s="110">
        <v>30000</v>
      </c>
      <c r="J267" s="89">
        <v>12</v>
      </c>
      <c r="K267" s="108">
        <v>45686</v>
      </c>
      <c r="L267" s="89">
        <v>0</v>
      </c>
      <c r="M267" s="89">
        <v>3</v>
      </c>
      <c r="N267" s="89">
        <v>3</v>
      </c>
      <c r="O267" s="89" t="s">
        <v>150</v>
      </c>
      <c r="P267" s="2">
        <v>0</v>
      </c>
      <c r="Q267" s="108">
        <v>45686</v>
      </c>
      <c r="R267" s="110">
        <v>30000</v>
      </c>
      <c r="X267" s="111">
        <v>30000</v>
      </c>
      <c r="Y267" s="89">
        <v>0</v>
      </c>
    </row>
    <row r="268" spans="1:25">
      <c r="A268" s="115">
        <v>940</v>
      </c>
      <c r="B268" s="89" t="s">
        <v>152</v>
      </c>
      <c r="C268" s="89" t="s">
        <v>153</v>
      </c>
      <c r="D268" t="s">
        <v>1953</v>
      </c>
      <c r="E268" s="89" t="s">
        <v>154</v>
      </c>
      <c r="F268" s="109">
        <v>310</v>
      </c>
      <c r="G268" s="89" t="s">
        <v>149</v>
      </c>
      <c r="H268" s="108">
        <v>45321</v>
      </c>
      <c r="I268" s="110">
        <v>20000</v>
      </c>
      <c r="J268" s="89">
        <v>12</v>
      </c>
      <c r="K268" s="108">
        <v>45686</v>
      </c>
      <c r="L268" s="89">
        <v>0</v>
      </c>
      <c r="M268" s="89">
        <v>3</v>
      </c>
      <c r="N268" s="89">
        <v>3</v>
      </c>
      <c r="O268" s="89" t="s">
        <v>150</v>
      </c>
      <c r="P268" s="2">
        <v>0</v>
      </c>
      <c r="Q268" s="108">
        <v>45686</v>
      </c>
      <c r="R268" s="110">
        <v>20000</v>
      </c>
      <c r="X268" s="111">
        <v>20000</v>
      </c>
      <c r="Y268" s="89">
        <v>0</v>
      </c>
    </row>
    <row r="269" spans="1:25">
      <c r="A269" s="115">
        <v>942</v>
      </c>
      <c r="B269" s="89" t="s">
        <v>152</v>
      </c>
      <c r="C269" s="89" t="s">
        <v>153</v>
      </c>
      <c r="D269" t="s">
        <v>1954</v>
      </c>
      <c r="E269" s="89" t="s">
        <v>154</v>
      </c>
      <c r="F269" s="109">
        <v>311</v>
      </c>
      <c r="G269" s="89" t="s">
        <v>149</v>
      </c>
      <c r="H269" s="108">
        <v>45321</v>
      </c>
      <c r="I269" s="110">
        <v>20000</v>
      </c>
      <c r="J269" s="89">
        <v>12</v>
      </c>
      <c r="K269" s="108">
        <v>45686</v>
      </c>
      <c r="L269" s="89">
        <v>0</v>
      </c>
      <c r="M269" s="89">
        <v>3</v>
      </c>
      <c r="N269" s="89">
        <v>3</v>
      </c>
      <c r="O269" s="89" t="s">
        <v>150</v>
      </c>
      <c r="P269" s="2">
        <v>0</v>
      </c>
      <c r="Q269" s="108">
        <v>45686</v>
      </c>
      <c r="R269" s="110">
        <v>20000</v>
      </c>
      <c r="X269" s="111">
        <v>20000</v>
      </c>
      <c r="Y269" s="89">
        <v>0</v>
      </c>
    </row>
    <row r="270" spans="1:25">
      <c r="A270" s="115">
        <v>943</v>
      </c>
      <c r="B270" s="89" t="s">
        <v>152</v>
      </c>
      <c r="C270" s="89" t="s">
        <v>153</v>
      </c>
      <c r="D270" t="s">
        <v>1955</v>
      </c>
      <c r="E270" s="89" t="s">
        <v>154</v>
      </c>
      <c r="F270" s="109">
        <v>312</v>
      </c>
      <c r="G270" s="89" t="s">
        <v>149</v>
      </c>
      <c r="H270" s="108">
        <v>45321</v>
      </c>
      <c r="I270" s="110">
        <v>20000</v>
      </c>
      <c r="J270" s="89">
        <v>12</v>
      </c>
      <c r="K270" s="108">
        <v>45686</v>
      </c>
      <c r="L270" s="89">
        <v>0</v>
      </c>
      <c r="M270" s="89">
        <v>3</v>
      </c>
      <c r="N270" s="89">
        <v>3</v>
      </c>
      <c r="O270" s="89" t="s">
        <v>150</v>
      </c>
      <c r="P270" s="2">
        <v>0</v>
      </c>
      <c r="Q270" s="108">
        <v>45686</v>
      </c>
      <c r="R270" s="110">
        <v>20000</v>
      </c>
      <c r="X270" s="111">
        <v>20000</v>
      </c>
      <c r="Y270" s="89">
        <v>0</v>
      </c>
    </row>
    <row r="271" spans="1:25">
      <c r="A271" s="115">
        <v>944</v>
      </c>
      <c r="B271" s="89" t="s">
        <v>152</v>
      </c>
      <c r="C271" s="89" t="s">
        <v>153</v>
      </c>
      <c r="D271" t="s">
        <v>1956</v>
      </c>
      <c r="E271" s="89" t="s">
        <v>154</v>
      </c>
      <c r="F271" s="109">
        <v>313</v>
      </c>
      <c r="G271" s="89" t="s">
        <v>149</v>
      </c>
      <c r="H271" s="108">
        <v>45321</v>
      </c>
      <c r="I271" s="110">
        <v>40000</v>
      </c>
      <c r="J271" s="89">
        <v>12</v>
      </c>
      <c r="K271" s="108">
        <v>45686</v>
      </c>
      <c r="L271" s="89">
        <v>0</v>
      </c>
      <c r="M271" s="89">
        <v>3</v>
      </c>
      <c r="N271" s="89">
        <v>3</v>
      </c>
      <c r="O271" s="89" t="s">
        <v>150</v>
      </c>
      <c r="P271" s="2">
        <v>0</v>
      </c>
      <c r="Q271" s="108">
        <v>45686</v>
      </c>
      <c r="R271" s="110">
        <v>40000</v>
      </c>
      <c r="X271" s="111">
        <v>40000</v>
      </c>
      <c r="Y271" s="89">
        <v>0</v>
      </c>
    </row>
    <row r="272" spans="1:25">
      <c r="A272" s="115">
        <v>762</v>
      </c>
      <c r="B272" s="89" t="s">
        <v>152</v>
      </c>
      <c r="C272" s="89" t="s">
        <v>153</v>
      </c>
      <c r="D272" t="s">
        <v>1957</v>
      </c>
      <c r="E272" s="89" t="s">
        <v>154</v>
      </c>
      <c r="F272" s="109">
        <v>314</v>
      </c>
      <c r="G272" s="89" t="s">
        <v>149</v>
      </c>
      <c r="H272" s="108">
        <v>45321</v>
      </c>
      <c r="I272" s="110">
        <v>30000</v>
      </c>
      <c r="J272" s="89">
        <v>12</v>
      </c>
      <c r="K272" s="108">
        <v>45686</v>
      </c>
      <c r="L272" s="89">
        <v>0</v>
      </c>
      <c r="M272" s="89">
        <v>3</v>
      </c>
      <c r="N272" s="89">
        <v>3</v>
      </c>
      <c r="O272" s="89" t="s">
        <v>150</v>
      </c>
      <c r="P272" s="2">
        <v>0</v>
      </c>
      <c r="Q272" s="108">
        <v>45686</v>
      </c>
      <c r="R272" s="110">
        <v>30000</v>
      </c>
      <c r="X272" s="111">
        <v>30000</v>
      </c>
      <c r="Y272" s="89">
        <v>0</v>
      </c>
    </row>
    <row r="273" spans="1:25">
      <c r="A273" s="115">
        <v>946</v>
      </c>
      <c r="B273" s="89" t="s">
        <v>152</v>
      </c>
      <c r="C273" s="89" t="s">
        <v>153</v>
      </c>
      <c r="D273" t="s">
        <v>1958</v>
      </c>
      <c r="E273" s="89" t="s">
        <v>154</v>
      </c>
      <c r="F273" s="109">
        <v>315</v>
      </c>
      <c r="G273" s="89" t="s">
        <v>149</v>
      </c>
      <c r="H273" s="108">
        <v>45321</v>
      </c>
      <c r="I273" s="110">
        <v>40000</v>
      </c>
      <c r="J273" s="89">
        <v>12</v>
      </c>
      <c r="K273" s="108">
        <v>45686</v>
      </c>
      <c r="L273" s="89">
        <v>0</v>
      </c>
      <c r="M273" s="89">
        <v>3</v>
      </c>
      <c r="N273" s="89">
        <v>3</v>
      </c>
      <c r="O273" s="89" t="s">
        <v>150</v>
      </c>
      <c r="P273" s="2">
        <v>0</v>
      </c>
      <c r="Q273" s="108">
        <v>45686</v>
      </c>
      <c r="R273" s="110">
        <v>40000</v>
      </c>
      <c r="X273" s="111">
        <v>40000</v>
      </c>
      <c r="Y273" s="89">
        <v>0</v>
      </c>
    </row>
    <row r="274" spans="1:25">
      <c r="A274" s="115">
        <v>947</v>
      </c>
      <c r="B274" s="89" t="s">
        <v>152</v>
      </c>
      <c r="C274" s="89" t="s">
        <v>153</v>
      </c>
      <c r="D274" t="s">
        <v>1959</v>
      </c>
      <c r="E274" s="89" t="s">
        <v>154</v>
      </c>
      <c r="F274" s="109">
        <v>316</v>
      </c>
      <c r="G274" s="89" t="s">
        <v>149</v>
      </c>
      <c r="H274" s="108">
        <v>45321</v>
      </c>
      <c r="I274" s="110">
        <v>30000</v>
      </c>
      <c r="J274" s="89">
        <v>12</v>
      </c>
      <c r="K274" s="108">
        <v>45686</v>
      </c>
      <c r="L274" s="89">
        <v>0</v>
      </c>
      <c r="M274" s="89">
        <v>3</v>
      </c>
      <c r="N274" s="89">
        <v>3</v>
      </c>
      <c r="O274" s="89" t="s">
        <v>150</v>
      </c>
      <c r="P274" s="2">
        <v>0</v>
      </c>
      <c r="Q274" s="108">
        <v>45686</v>
      </c>
      <c r="R274" s="110">
        <v>30000</v>
      </c>
      <c r="X274" s="111">
        <v>30000</v>
      </c>
      <c r="Y274" s="89">
        <v>0</v>
      </c>
    </row>
    <row r="275" spans="1:25">
      <c r="A275" s="115">
        <v>948</v>
      </c>
      <c r="B275" s="89" t="s">
        <v>152</v>
      </c>
      <c r="C275" s="89" t="s">
        <v>153</v>
      </c>
      <c r="D275" t="s">
        <v>1960</v>
      </c>
      <c r="E275" s="89" t="s">
        <v>154</v>
      </c>
      <c r="F275" s="109">
        <v>317</v>
      </c>
      <c r="G275" s="89" t="s">
        <v>149</v>
      </c>
      <c r="H275" s="108">
        <v>45321</v>
      </c>
      <c r="I275" s="110">
        <v>30000</v>
      </c>
      <c r="J275" s="89">
        <v>12</v>
      </c>
      <c r="K275" s="108">
        <v>45686</v>
      </c>
      <c r="L275" s="89">
        <v>0</v>
      </c>
      <c r="M275" s="89">
        <v>3</v>
      </c>
      <c r="N275" s="89">
        <v>3</v>
      </c>
      <c r="O275" s="89" t="s">
        <v>150</v>
      </c>
      <c r="P275" s="2">
        <v>0</v>
      </c>
      <c r="Q275" s="108">
        <v>45686</v>
      </c>
      <c r="R275" s="110">
        <v>30000</v>
      </c>
      <c r="X275" s="111">
        <v>30000</v>
      </c>
      <c r="Y275" s="89">
        <v>0</v>
      </c>
    </row>
    <row r="276" spans="1:25">
      <c r="A276" s="115">
        <v>949</v>
      </c>
      <c r="B276" s="89" t="s">
        <v>152</v>
      </c>
      <c r="C276" s="89" t="s">
        <v>153</v>
      </c>
      <c r="D276" t="s">
        <v>1961</v>
      </c>
      <c r="E276" s="89" t="s">
        <v>154</v>
      </c>
      <c r="F276" s="109">
        <v>318</v>
      </c>
      <c r="G276" s="89" t="s">
        <v>149</v>
      </c>
      <c r="H276" s="108">
        <v>45321</v>
      </c>
      <c r="I276" s="110">
        <v>30000</v>
      </c>
      <c r="J276" s="89">
        <v>12</v>
      </c>
      <c r="K276" s="108">
        <v>45686</v>
      </c>
      <c r="L276" s="89">
        <v>0</v>
      </c>
      <c r="M276" s="89">
        <v>3</v>
      </c>
      <c r="N276" s="89">
        <v>3</v>
      </c>
      <c r="O276" s="89" t="s">
        <v>150</v>
      </c>
      <c r="P276" s="2">
        <v>0</v>
      </c>
      <c r="Q276" s="108">
        <v>45686</v>
      </c>
      <c r="R276" s="110">
        <v>30000</v>
      </c>
      <c r="X276" s="111">
        <v>30000</v>
      </c>
      <c r="Y276" s="89">
        <v>0</v>
      </c>
    </row>
    <row r="277" spans="1:25">
      <c r="A277" s="115">
        <v>950</v>
      </c>
      <c r="B277" s="89" t="s">
        <v>152</v>
      </c>
      <c r="C277" s="89" t="s">
        <v>153</v>
      </c>
      <c r="D277" t="s">
        <v>1962</v>
      </c>
      <c r="E277" s="89" t="s">
        <v>154</v>
      </c>
      <c r="F277" s="109">
        <v>319</v>
      </c>
      <c r="G277" s="89" t="s">
        <v>149</v>
      </c>
      <c r="H277" s="108">
        <v>45321</v>
      </c>
      <c r="I277" s="110">
        <v>25000</v>
      </c>
      <c r="J277" s="89">
        <v>12</v>
      </c>
      <c r="K277" s="108">
        <v>45686</v>
      </c>
      <c r="L277" s="89">
        <v>0</v>
      </c>
      <c r="M277" s="89">
        <v>3</v>
      </c>
      <c r="N277" s="89">
        <v>3</v>
      </c>
      <c r="O277" s="89" t="s">
        <v>150</v>
      </c>
      <c r="P277" s="2">
        <v>0</v>
      </c>
      <c r="Q277" s="108">
        <v>45686</v>
      </c>
      <c r="R277" s="110">
        <v>25000</v>
      </c>
      <c r="X277" s="111">
        <v>25000</v>
      </c>
      <c r="Y277" s="89">
        <v>0</v>
      </c>
    </row>
    <row r="278" spans="1:25">
      <c r="A278" s="115">
        <v>951</v>
      </c>
      <c r="B278" s="89" t="s">
        <v>152</v>
      </c>
      <c r="C278" s="89" t="s">
        <v>153</v>
      </c>
      <c r="D278" t="s">
        <v>1963</v>
      </c>
      <c r="E278" s="89" t="s">
        <v>154</v>
      </c>
      <c r="F278" s="109">
        <v>320</v>
      </c>
      <c r="G278" s="89" t="s">
        <v>149</v>
      </c>
      <c r="H278" s="108">
        <v>45321</v>
      </c>
      <c r="I278" s="110">
        <v>20000</v>
      </c>
      <c r="J278" s="89">
        <v>12</v>
      </c>
      <c r="K278" s="108">
        <v>45686</v>
      </c>
      <c r="L278" s="89">
        <v>0</v>
      </c>
      <c r="M278" s="89">
        <v>3</v>
      </c>
      <c r="N278" s="89">
        <v>3</v>
      </c>
      <c r="O278" s="89" t="s">
        <v>150</v>
      </c>
      <c r="P278" s="2">
        <v>0</v>
      </c>
      <c r="Q278" s="108">
        <v>45686</v>
      </c>
      <c r="R278" s="110">
        <v>20000</v>
      </c>
      <c r="X278" s="111">
        <v>20000</v>
      </c>
      <c r="Y278" s="89">
        <v>0</v>
      </c>
    </row>
    <row r="279" spans="1:25">
      <c r="A279" s="115">
        <v>952</v>
      </c>
      <c r="B279" s="89" t="s">
        <v>152</v>
      </c>
      <c r="C279" s="89" t="s">
        <v>153</v>
      </c>
      <c r="D279" t="s">
        <v>1964</v>
      </c>
      <c r="E279" s="89" t="s">
        <v>154</v>
      </c>
      <c r="F279" s="109">
        <v>321</v>
      </c>
      <c r="G279" s="89" t="s">
        <v>149</v>
      </c>
      <c r="H279" s="108">
        <v>45321</v>
      </c>
      <c r="I279" s="110">
        <v>30000</v>
      </c>
      <c r="J279" s="89">
        <v>12</v>
      </c>
      <c r="K279" s="108">
        <v>45686</v>
      </c>
      <c r="L279" s="89">
        <v>0</v>
      </c>
      <c r="M279" s="89">
        <v>3</v>
      </c>
      <c r="N279" s="89">
        <v>3</v>
      </c>
      <c r="O279" s="89" t="s">
        <v>150</v>
      </c>
      <c r="P279" s="2">
        <v>0</v>
      </c>
      <c r="Q279" s="108">
        <v>45686</v>
      </c>
      <c r="R279" s="110">
        <v>30000</v>
      </c>
      <c r="X279" s="111">
        <v>30000</v>
      </c>
      <c r="Y279" s="89">
        <v>0</v>
      </c>
    </row>
    <row r="280" spans="1:25">
      <c r="A280" s="115">
        <v>953</v>
      </c>
      <c r="B280" s="89" t="s">
        <v>152</v>
      </c>
      <c r="C280" s="89" t="s">
        <v>153</v>
      </c>
      <c r="D280" t="s">
        <v>1965</v>
      </c>
      <c r="E280" s="89" t="s">
        <v>154</v>
      </c>
      <c r="F280" s="109">
        <v>322</v>
      </c>
      <c r="G280" s="89" t="s">
        <v>149</v>
      </c>
      <c r="H280" s="108">
        <v>45321</v>
      </c>
      <c r="I280" s="110">
        <v>15000</v>
      </c>
      <c r="J280" s="89">
        <v>12</v>
      </c>
      <c r="K280" s="108">
        <v>45686</v>
      </c>
      <c r="L280" s="89">
        <v>0</v>
      </c>
      <c r="M280" s="89">
        <v>3</v>
      </c>
      <c r="N280" s="89">
        <v>3</v>
      </c>
      <c r="O280" s="89" t="s">
        <v>150</v>
      </c>
      <c r="P280" s="2">
        <v>0</v>
      </c>
      <c r="Q280" s="108">
        <v>45686</v>
      </c>
      <c r="R280" s="110">
        <v>15000</v>
      </c>
      <c r="X280" s="111">
        <v>15000</v>
      </c>
      <c r="Y280" s="89">
        <v>0</v>
      </c>
    </row>
    <row r="281" spans="1:25">
      <c r="A281" s="115">
        <v>954</v>
      </c>
      <c r="B281" s="89" t="s">
        <v>152</v>
      </c>
      <c r="C281" s="89" t="s">
        <v>153</v>
      </c>
      <c r="D281" t="s">
        <v>1966</v>
      </c>
      <c r="E281" s="89" t="s">
        <v>154</v>
      </c>
      <c r="F281" s="109">
        <v>323</v>
      </c>
      <c r="G281" s="89" t="s">
        <v>149</v>
      </c>
      <c r="H281" s="108">
        <v>45321</v>
      </c>
      <c r="I281" s="110">
        <v>15000</v>
      </c>
      <c r="J281" s="89">
        <v>12</v>
      </c>
      <c r="K281" s="108">
        <v>45686</v>
      </c>
      <c r="L281" s="89">
        <v>0</v>
      </c>
      <c r="M281" s="89">
        <v>3</v>
      </c>
      <c r="N281" s="89">
        <v>3</v>
      </c>
      <c r="O281" s="89" t="s">
        <v>150</v>
      </c>
      <c r="P281" s="2">
        <v>0</v>
      </c>
      <c r="Q281" s="108">
        <v>45686</v>
      </c>
      <c r="R281" s="110">
        <v>15000</v>
      </c>
      <c r="X281" s="111">
        <v>15000</v>
      </c>
      <c r="Y281" s="89">
        <v>0</v>
      </c>
    </row>
    <row r="282" spans="1:25">
      <c r="A282" s="115">
        <v>955</v>
      </c>
      <c r="B282" s="89" t="s">
        <v>152</v>
      </c>
      <c r="C282" s="89" t="s">
        <v>153</v>
      </c>
      <c r="D282" t="s">
        <v>1967</v>
      </c>
      <c r="E282" s="89" t="s">
        <v>154</v>
      </c>
      <c r="F282" s="109">
        <v>324</v>
      </c>
      <c r="G282" s="89" t="s">
        <v>149</v>
      </c>
      <c r="H282" s="108">
        <v>45321</v>
      </c>
      <c r="I282" s="110">
        <v>30000</v>
      </c>
      <c r="J282" s="89">
        <v>12</v>
      </c>
      <c r="K282" s="108">
        <v>45686</v>
      </c>
      <c r="L282" s="89">
        <v>0</v>
      </c>
      <c r="M282" s="89">
        <v>3</v>
      </c>
      <c r="N282" s="89">
        <v>3</v>
      </c>
      <c r="O282" s="89" t="s">
        <v>150</v>
      </c>
      <c r="P282" s="2">
        <v>0</v>
      </c>
      <c r="Q282" s="108">
        <v>45686</v>
      </c>
      <c r="R282" s="110">
        <v>30000</v>
      </c>
      <c r="X282" s="111">
        <v>30000</v>
      </c>
      <c r="Y282" s="89">
        <v>0</v>
      </c>
    </row>
    <row r="283" spans="1:25">
      <c r="A283" s="115">
        <v>956</v>
      </c>
      <c r="B283" s="89" t="s">
        <v>152</v>
      </c>
      <c r="C283" s="89" t="s">
        <v>153</v>
      </c>
      <c r="D283" t="s">
        <v>1968</v>
      </c>
      <c r="E283" s="89" t="s">
        <v>154</v>
      </c>
      <c r="F283" s="109">
        <v>325</v>
      </c>
      <c r="G283" s="89" t="s">
        <v>149</v>
      </c>
      <c r="H283" s="108">
        <v>45321</v>
      </c>
      <c r="I283" s="110">
        <v>5000</v>
      </c>
      <c r="J283" s="89">
        <v>12</v>
      </c>
      <c r="K283" s="108">
        <v>45686</v>
      </c>
      <c r="L283" s="89">
        <v>0</v>
      </c>
      <c r="M283" s="89">
        <v>3</v>
      </c>
      <c r="N283" s="89">
        <v>3</v>
      </c>
      <c r="O283" s="89" t="s">
        <v>150</v>
      </c>
      <c r="P283" s="2">
        <v>0</v>
      </c>
      <c r="Q283" s="108">
        <v>45686</v>
      </c>
      <c r="R283" s="110">
        <v>5000</v>
      </c>
      <c r="X283" s="111">
        <v>5000</v>
      </c>
      <c r="Y283" s="89">
        <v>0</v>
      </c>
    </row>
    <row r="284" spans="1:25">
      <c r="A284" s="115">
        <v>957</v>
      </c>
      <c r="B284" s="89" t="s">
        <v>152</v>
      </c>
      <c r="C284" s="89" t="s">
        <v>153</v>
      </c>
      <c r="D284" t="s">
        <v>1969</v>
      </c>
      <c r="E284" s="89" t="s">
        <v>154</v>
      </c>
      <c r="F284" s="109">
        <v>326</v>
      </c>
      <c r="G284" s="89" t="s">
        <v>149</v>
      </c>
      <c r="H284" s="108">
        <v>45321</v>
      </c>
      <c r="I284" s="110">
        <v>30000</v>
      </c>
      <c r="J284" s="89">
        <v>12</v>
      </c>
      <c r="K284" s="108">
        <v>45686</v>
      </c>
      <c r="L284" s="89">
        <v>0</v>
      </c>
      <c r="M284" s="89">
        <v>3</v>
      </c>
      <c r="N284" s="89">
        <v>3</v>
      </c>
      <c r="O284" s="89" t="s">
        <v>150</v>
      </c>
      <c r="P284" s="2">
        <v>0</v>
      </c>
      <c r="Q284" s="108">
        <v>45686</v>
      </c>
      <c r="R284" s="110">
        <v>30000</v>
      </c>
      <c r="X284" s="111">
        <v>30000</v>
      </c>
      <c r="Y284" s="89">
        <v>0</v>
      </c>
    </row>
    <row r="285" spans="1:25">
      <c r="A285" s="115">
        <v>958</v>
      </c>
      <c r="B285" s="89" t="s">
        <v>152</v>
      </c>
      <c r="C285" s="89" t="s">
        <v>153</v>
      </c>
      <c r="D285" t="s">
        <v>1970</v>
      </c>
      <c r="E285" s="89" t="s">
        <v>154</v>
      </c>
      <c r="F285" s="109">
        <v>327</v>
      </c>
      <c r="G285" s="89" t="s">
        <v>149</v>
      </c>
      <c r="H285" s="108">
        <v>45321</v>
      </c>
      <c r="I285" s="110">
        <v>30000</v>
      </c>
      <c r="J285" s="89">
        <v>12</v>
      </c>
      <c r="K285" s="108">
        <v>45686</v>
      </c>
      <c r="L285" s="89">
        <v>0</v>
      </c>
      <c r="M285" s="89">
        <v>3</v>
      </c>
      <c r="N285" s="89">
        <v>3</v>
      </c>
      <c r="O285" s="89" t="s">
        <v>150</v>
      </c>
      <c r="P285" s="2">
        <v>0</v>
      </c>
      <c r="Q285" s="108">
        <v>45686</v>
      </c>
      <c r="R285" s="110">
        <v>30000</v>
      </c>
      <c r="X285" s="111">
        <v>30000</v>
      </c>
      <c r="Y285" s="89">
        <v>0</v>
      </c>
    </row>
    <row r="286" spans="1:25">
      <c r="A286" s="115">
        <v>959</v>
      </c>
      <c r="B286" s="89" t="s">
        <v>152</v>
      </c>
      <c r="C286" s="89" t="s">
        <v>153</v>
      </c>
      <c r="D286" t="s">
        <v>1971</v>
      </c>
      <c r="E286" s="89" t="s">
        <v>154</v>
      </c>
      <c r="F286" s="109">
        <v>328</v>
      </c>
      <c r="G286" s="89" t="s">
        <v>149</v>
      </c>
      <c r="H286" s="108">
        <v>45321</v>
      </c>
      <c r="I286" s="110">
        <v>30000</v>
      </c>
      <c r="J286" s="89">
        <v>12</v>
      </c>
      <c r="K286" s="108">
        <v>45686</v>
      </c>
      <c r="L286" s="89">
        <v>0</v>
      </c>
      <c r="M286" s="89">
        <v>3</v>
      </c>
      <c r="N286" s="89">
        <v>3</v>
      </c>
      <c r="O286" s="89" t="s">
        <v>150</v>
      </c>
      <c r="P286" s="2">
        <v>0</v>
      </c>
      <c r="Q286" s="108">
        <v>45686</v>
      </c>
      <c r="R286" s="110">
        <v>30000</v>
      </c>
      <c r="X286" s="111">
        <v>30000</v>
      </c>
      <c r="Y286" s="89">
        <v>0</v>
      </c>
    </row>
    <row r="287" spans="1:25">
      <c r="A287" s="115">
        <v>960</v>
      </c>
      <c r="B287" s="89" t="s">
        <v>152</v>
      </c>
      <c r="C287" s="89" t="s">
        <v>153</v>
      </c>
      <c r="D287" t="s">
        <v>1972</v>
      </c>
      <c r="E287" s="89" t="s">
        <v>154</v>
      </c>
      <c r="F287" s="109">
        <v>329</v>
      </c>
      <c r="G287" s="89" t="s">
        <v>149</v>
      </c>
      <c r="H287" s="108">
        <v>45321</v>
      </c>
      <c r="I287" s="110">
        <v>25000</v>
      </c>
      <c r="J287" s="89">
        <v>12</v>
      </c>
      <c r="K287" s="108">
        <v>45686</v>
      </c>
      <c r="L287" s="89">
        <v>0</v>
      </c>
      <c r="M287" s="89">
        <v>3</v>
      </c>
      <c r="N287" s="89">
        <v>3</v>
      </c>
      <c r="O287" s="89" t="s">
        <v>150</v>
      </c>
      <c r="P287" s="2">
        <v>0</v>
      </c>
      <c r="Q287" s="108">
        <v>45686</v>
      </c>
      <c r="R287" s="110">
        <v>25000</v>
      </c>
      <c r="X287" s="111">
        <v>25000</v>
      </c>
      <c r="Y287" s="89">
        <v>0</v>
      </c>
    </row>
    <row r="288" spans="1:25">
      <c r="A288" s="115">
        <v>961</v>
      </c>
      <c r="B288" s="89" t="s">
        <v>152</v>
      </c>
      <c r="C288" s="89" t="s">
        <v>153</v>
      </c>
      <c r="D288" t="s">
        <v>1973</v>
      </c>
      <c r="E288" s="89" t="s">
        <v>154</v>
      </c>
      <c r="F288" s="109">
        <v>330</v>
      </c>
      <c r="G288" s="89" t="s">
        <v>149</v>
      </c>
      <c r="H288" s="108">
        <v>45321</v>
      </c>
      <c r="I288" s="110">
        <v>40000</v>
      </c>
      <c r="J288" s="89">
        <v>12</v>
      </c>
      <c r="K288" s="108">
        <v>45686</v>
      </c>
      <c r="L288" s="89">
        <v>0</v>
      </c>
      <c r="M288" s="89">
        <v>3</v>
      </c>
      <c r="N288" s="89">
        <v>3</v>
      </c>
      <c r="O288" s="89" t="s">
        <v>150</v>
      </c>
      <c r="P288" s="2">
        <v>0</v>
      </c>
      <c r="Q288" s="108">
        <v>45686</v>
      </c>
      <c r="R288" s="110">
        <v>40000</v>
      </c>
      <c r="X288" s="111">
        <v>40000</v>
      </c>
      <c r="Y288" s="89">
        <v>0</v>
      </c>
    </row>
    <row r="289" spans="1:25">
      <c r="A289" s="115">
        <v>962</v>
      </c>
      <c r="B289" s="89" t="s">
        <v>152</v>
      </c>
      <c r="C289" s="89" t="s">
        <v>153</v>
      </c>
      <c r="D289" t="s">
        <v>1974</v>
      </c>
      <c r="E289" s="89" t="s">
        <v>154</v>
      </c>
      <c r="F289" s="109">
        <v>331</v>
      </c>
      <c r="G289" s="89" t="s">
        <v>149</v>
      </c>
      <c r="H289" s="108">
        <v>45321</v>
      </c>
      <c r="I289" s="110">
        <v>40000</v>
      </c>
      <c r="J289" s="89">
        <v>12</v>
      </c>
      <c r="K289" s="108">
        <v>45686</v>
      </c>
      <c r="L289" s="89">
        <v>0</v>
      </c>
      <c r="M289" s="89">
        <v>3</v>
      </c>
      <c r="N289" s="89">
        <v>3</v>
      </c>
      <c r="O289" s="89" t="s">
        <v>150</v>
      </c>
      <c r="P289" s="2">
        <v>0</v>
      </c>
      <c r="Q289" s="108">
        <v>45686</v>
      </c>
      <c r="R289" s="110">
        <v>40000</v>
      </c>
      <c r="X289" s="111">
        <v>40000</v>
      </c>
      <c r="Y289" s="89">
        <v>0</v>
      </c>
    </row>
    <row r="290" spans="1:25">
      <c r="A290" s="115">
        <v>963</v>
      </c>
      <c r="B290" s="89" t="s">
        <v>152</v>
      </c>
      <c r="C290" s="89" t="s">
        <v>153</v>
      </c>
      <c r="D290" t="s">
        <v>1975</v>
      </c>
      <c r="E290" s="89" t="s">
        <v>154</v>
      </c>
      <c r="F290" s="109">
        <v>332</v>
      </c>
      <c r="G290" s="89" t="s">
        <v>149</v>
      </c>
      <c r="H290" s="108">
        <v>45321</v>
      </c>
      <c r="I290" s="110">
        <v>20000</v>
      </c>
      <c r="J290" s="89">
        <v>12</v>
      </c>
      <c r="K290" s="108">
        <v>45686</v>
      </c>
      <c r="L290" s="89">
        <v>0</v>
      </c>
      <c r="M290" s="89">
        <v>3</v>
      </c>
      <c r="N290" s="89">
        <v>3</v>
      </c>
      <c r="O290" s="89" t="s">
        <v>150</v>
      </c>
      <c r="P290" s="2">
        <v>0</v>
      </c>
      <c r="Q290" s="108">
        <v>45686</v>
      </c>
      <c r="R290" s="110">
        <v>20000</v>
      </c>
      <c r="X290" s="111">
        <v>20000</v>
      </c>
      <c r="Y290" s="89">
        <v>0</v>
      </c>
    </row>
    <row r="291" spans="1:25">
      <c r="A291" s="115">
        <v>964</v>
      </c>
      <c r="B291" s="89" t="s">
        <v>152</v>
      </c>
      <c r="C291" s="89" t="s">
        <v>153</v>
      </c>
      <c r="D291" t="s">
        <v>1976</v>
      </c>
      <c r="E291" s="89" t="s">
        <v>154</v>
      </c>
      <c r="F291" s="109">
        <v>333</v>
      </c>
      <c r="G291" s="89" t="s">
        <v>149</v>
      </c>
      <c r="H291" s="108">
        <v>45321</v>
      </c>
      <c r="I291" s="110">
        <v>30000</v>
      </c>
      <c r="J291" s="89">
        <v>12</v>
      </c>
      <c r="K291" s="108">
        <v>45686</v>
      </c>
      <c r="L291" s="89">
        <v>0</v>
      </c>
      <c r="M291" s="89">
        <v>3</v>
      </c>
      <c r="N291" s="89">
        <v>3</v>
      </c>
      <c r="O291" s="89" t="s">
        <v>150</v>
      </c>
      <c r="P291" s="2">
        <v>0</v>
      </c>
      <c r="Q291" s="108">
        <v>45686</v>
      </c>
      <c r="R291" s="110">
        <v>30000</v>
      </c>
      <c r="X291" s="111">
        <v>30000</v>
      </c>
      <c r="Y291" s="89">
        <v>0</v>
      </c>
    </row>
    <row r="292" spans="1:25">
      <c r="A292" s="115">
        <v>965</v>
      </c>
      <c r="B292" s="89" t="s">
        <v>152</v>
      </c>
      <c r="C292" s="89" t="s">
        <v>153</v>
      </c>
      <c r="D292" t="s">
        <v>1977</v>
      </c>
      <c r="E292" s="89" t="s">
        <v>154</v>
      </c>
      <c r="F292" s="109">
        <v>334</v>
      </c>
      <c r="G292" s="89" t="s">
        <v>149</v>
      </c>
      <c r="H292" s="108">
        <v>45321</v>
      </c>
      <c r="I292" s="110">
        <v>20000</v>
      </c>
      <c r="J292" s="89">
        <v>12</v>
      </c>
      <c r="K292" s="108">
        <v>45686</v>
      </c>
      <c r="L292" s="89">
        <v>0</v>
      </c>
      <c r="M292" s="89">
        <v>3</v>
      </c>
      <c r="N292" s="89">
        <v>3</v>
      </c>
      <c r="O292" s="89" t="s">
        <v>150</v>
      </c>
      <c r="P292" s="2">
        <v>0</v>
      </c>
      <c r="Q292" s="108">
        <v>45686</v>
      </c>
      <c r="R292" s="110">
        <v>20000</v>
      </c>
      <c r="X292" s="111">
        <v>20000</v>
      </c>
      <c r="Y292" s="89">
        <v>0</v>
      </c>
    </row>
    <row r="293" spans="1:25">
      <c r="A293" s="115">
        <v>966</v>
      </c>
      <c r="B293" s="89" t="s">
        <v>152</v>
      </c>
      <c r="C293" s="89" t="s">
        <v>153</v>
      </c>
      <c r="D293" t="s">
        <v>1978</v>
      </c>
      <c r="E293" s="89" t="s">
        <v>154</v>
      </c>
      <c r="F293" s="109">
        <v>335</v>
      </c>
      <c r="G293" s="89" t="s">
        <v>149</v>
      </c>
      <c r="H293" s="108">
        <v>45321</v>
      </c>
      <c r="I293" s="110">
        <v>30000</v>
      </c>
      <c r="J293" s="89">
        <v>12</v>
      </c>
      <c r="K293" s="108">
        <v>45686</v>
      </c>
      <c r="L293" s="89">
        <v>0</v>
      </c>
      <c r="M293" s="89">
        <v>3</v>
      </c>
      <c r="N293" s="89">
        <v>3</v>
      </c>
      <c r="O293" s="89" t="s">
        <v>150</v>
      </c>
      <c r="P293" s="2">
        <v>0</v>
      </c>
      <c r="Q293" s="108">
        <v>45686</v>
      </c>
      <c r="R293" s="110">
        <v>30000</v>
      </c>
      <c r="X293" s="111">
        <v>30000</v>
      </c>
      <c r="Y293" s="89">
        <v>0</v>
      </c>
    </row>
    <row r="294" spans="1:25">
      <c r="A294" s="115">
        <v>967</v>
      </c>
      <c r="B294" s="89" t="s">
        <v>152</v>
      </c>
      <c r="C294" s="89" t="s">
        <v>153</v>
      </c>
      <c r="D294" t="s">
        <v>1979</v>
      </c>
      <c r="E294" s="89" t="s">
        <v>154</v>
      </c>
      <c r="F294" s="109">
        <v>336</v>
      </c>
      <c r="G294" s="89" t="s">
        <v>149</v>
      </c>
      <c r="H294" s="108">
        <v>45321</v>
      </c>
      <c r="I294" s="110">
        <v>30000</v>
      </c>
      <c r="J294" s="89">
        <v>12</v>
      </c>
      <c r="K294" s="108">
        <v>45686</v>
      </c>
      <c r="L294" s="89">
        <v>0</v>
      </c>
      <c r="M294" s="89">
        <v>3</v>
      </c>
      <c r="N294" s="89">
        <v>3</v>
      </c>
      <c r="O294" s="89" t="s">
        <v>150</v>
      </c>
      <c r="P294" s="2">
        <v>0</v>
      </c>
      <c r="Q294" s="108">
        <v>45686</v>
      </c>
      <c r="R294" s="110">
        <v>30000</v>
      </c>
      <c r="X294" s="111">
        <v>30000</v>
      </c>
      <c r="Y294" s="89">
        <v>0</v>
      </c>
    </row>
    <row r="295" spans="1:25">
      <c r="A295" s="115">
        <v>968</v>
      </c>
      <c r="B295" s="89" t="s">
        <v>152</v>
      </c>
      <c r="C295" s="89" t="s">
        <v>153</v>
      </c>
      <c r="D295" t="s">
        <v>1980</v>
      </c>
      <c r="E295" s="89" t="s">
        <v>154</v>
      </c>
      <c r="F295" s="109">
        <v>337</v>
      </c>
      <c r="G295" s="89" t="s">
        <v>149</v>
      </c>
      <c r="H295" s="108">
        <v>45321</v>
      </c>
      <c r="I295" s="110">
        <v>15000</v>
      </c>
      <c r="J295" s="89">
        <v>12</v>
      </c>
      <c r="K295" s="108">
        <v>45686</v>
      </c>
      <c r="L295" s="89">
        <v>0</v>
      </c>
      <c r="M295" s="89">
        <v>3</v>
      </c>
      <c r="N295" s="89">
        <v>3</v>
      </c>
      <c r="O295" s="89" t="s">
        <v>150</v>
      </c>
      <c r="P295" s="2">
        <v>0</v>
      </c>
      <c r="Q295" s="108">
        <v>45686</v>
      </c>
      <c r="R295" s="110">
        <v>15000</v>
      </c>
      <c r="X295" s="111">
        <v>15000</v>
      </c>
      <c r="Y295" s="89">
        <v>0</v>
      </c>
    </row>
    <row r="296" spans="1:25">
      <c r="A296" s="115">
        <v>969</v>
      </c>
      <c r="B296" s="89" t="s">
        <v>152</v>
      </c>
      <c r="C296" s="89" t="s">
        <v>153</v>
      </c>
      <c r="D296" t="s">
        <v>1981</v>
      </c>
      <c r="E296" s="89" t="s">
        <v>154</v>
      </c>
      <c r="F296" s="109">
        <v>338</v>
      </c>
      <c r="G296" s="89" t="s">
        <v>149</v>
      </c>
      <c r="H296" s="108">
        <v>45321</v>
      </c>
      <c r="I296" s="110">
        <v>30000</v>
      </c>
      <c r="J296" s="89">
        <v>12</v>
      </c>
      <c r="K296" s="108">
        <v>45686</v>
      </c>
      <c r="L296" s="89">
        <v>0</v>
      </c>
      <c r="M296" s="89">
        <v>3</v>
      </c>
      <c r="N296" s="89">
        <v>3</v>
      </c>
      <c r="O296" s="89" t="s">
        <v>150</v>
      </c>
      <c r="P296" s="2">
        <v>0</v>
      </c>
      <c r="Q296" s="108">
        <v>45686</v>
      </c>
      <c r="R296" s="110">
        <v>30000</v>
      </c>
      <c r="X296" s="111">
        <v>30000</v>
      </c>
      <c r="Y296" s="89">
        <v>0</v>
      </c>
    </row>
    <row r="297" spans="1:25">
      <c r="A297" s="115">
        <v>972</v>
      </c>
      <c r="B297" s="89" t="s">
        <v>152</v>
      </c>
      <c r="C297" s="89" t="s">
        <v>153</v>
      </c>
      <c r="D297" t="s">
        <v>1982</v>
      </c>
      <c r="E297" s="89" t="s">
        <v>154</v>
      </c>
      <c r="F297" s="109">
        <v>339</v>
      </c>
      <c r="G297" s="89" t="s">
        <v>149</v>
      </c>
      <c r="H297" s="108">
        <v>45321</v>
      </c>
      <c r="I297" s="110">
        <v>30000</v>
      </c>
      <c r="J297" s="89">
        <v>12</v>
      </c>
      <c r="K297" s="108">
        <v>45686</v>
      </c>
      <c r="L297" s="89">
        <v>0</v>
      </c>
      <c r="M297" s="89">
        <v>3</v>
      </c>
      <c r="N297" s="89">
        <v>3</v>
      </c>
      <c r="O297" s="89" t="s">
        <v>150</v>
      </c>
      <c r="P297" s="2">
        <v>0</v>
      </c>
      <c r="Q297" s="108">
        <v>45686</v>
      </c>
      <c r="R297" s="110">
        <v>30000</v>
      </c>
      <c r="X297" s="111">
        <v>30000</v>
      </c>
      <c r="Y297" s="89">
        <v>0</v>
      </c>
    </row>
    <row r="298" spans="1:25">
      <c r="A298" s="115">
        <v>973</v>
      </c>
      <c r="B298" s="89" t="s">
        <v>152</v>
      </c>
      <c r="C298" s="89" t="s">
        <v>153</v>
      </c>
      <c r="D298" t="s">
        <v>1983</v>
      </c>
      <c r="E298" s="89" t="s">
        <v>154</v>
      </c>
      <c r="F298" s="109">
        <v>340</v>
      </c>
      <c r="G298" s="89" t="s">
        <v>149</v>
      </c>
      <c r="H298" s="108">
        <v>45321</v>
      </c>
      <c r="I298" s="110">
        <v>15000</v>
      </c>
      <c r="J298" s="89">
        <v>12</v>
      </c>
      <c r="K298" s="108">
        <v>45686</v>
      </c>
      <c r="L298" s="89">
        <v>0</v>
      </c>
      <c r="M298" s="89">
        <v>3</v>
      </c>
      <c r="N298" s="89">
        <v>3</v>
      </c>
      <c r="O298" s="89" t="s">
        <v>150</v>
      </c>
      <c r="P298" s="2">
        <v>0</v>
      </c>
      <c r="Q298" s="108">
        <v>45686</v>
      </c>
      <c r="R298" s="110">
        <v>15000</v>
      </c>
      <c r="X298" s="111">
        <v>15000</v>
      </c>
      <c r="Y298" s="89">
        <v>0</v>
      </c>
    </row>
    <row r="299" spans="1:25">
      <c r="A299" s="115">
        <v>975</v>
      </c>
      <c r="B299" s="89" t="s">
        <v>152</v>
      </c>
      <c r="C299" s="89" t="s">
        <v>153</v>
      </c>
      <c r="D299" t="s">
        <v>1984</v>
      </c>
      <c r="E299" s="89" t="s">
        <v>154</v>
      </c>
      <c r="F299" s="109">
        <v>341</v>
      </c>
      <c r="G299" s="89" t="s">
        <v>149</v>
      </c>
      <c r="H299" s="108">
        <v>45321</v>
      </c>
      <c r="I299" s="110">
        <v>20000</v>
      </c>
      <c r="J299" s="89">
        <v>12</v>
      </c>
      <c r="K299" s="108">
        <v>45686</v>
      </c>
      <c r="L299" s="89">
        <v>0</v>
      </c>
      <c r="M299" s="89">
        <v>3</v>
      </c>
      <c r="N299" s="89">
        <v>3</v>
      </c>
      <c r="O299" s="89" t="s">
        <v>150</v>
      </c>
      <c r="P299" s="2">
        <v>0</v>
      </c>
      <c r="Q299" s="108">
        <v>45686</v>
      </c>
      <c r="R299" s="110">
        <v>20000</v>
      </c>
      <c r="X299" s="111">
        <v>20000</v>
      </c>
      <c r="Y299" s="89">
        <v>0</v>
      </c>
    </row>
    <row r="300" spans="1:25">
      <c r="A300" s="115">
        <v>976</v>
      </c>
      <c r="B300" s="89" t="s">
        <v>152</v>
      </c>
      <c r="C300" s="89" t="s">
        <v>153</v>
      </c>
      <c r="D300" t="s">
        <v>1985</v>
      </c>
      <c r="E300" s="89" t="s">
        <v>154</v>
      </c>
      <c r="F300" s="109">
        <v>342</v>
      </c>
      <c r="G300" s="89" t="s">
        <v>149</v>
      </c>
      <c r="H300" s="108">
        <v>45321</v>
      </c>
      <c r="I300" s="110">
        <v>30000</v>
      </c>
      <c r="J300" s="89">
        <v>12</v>
      </c>
      <c r="K300" s="108">
        <v>45686</v>
      </c>
      <c r="L300" s="89">
        <v>0</v>
      </c>
      <c r="M300" s="89">
        <v>3</v>
      </c>
      <c r="N300" s="89">
        <v>3</v>
      </c>
      <c r="O300" s="89" t="s">
        <v>150</v>
      </c>
      <c r="P300" s="2">
        <v>0</v>
      </c>
      <c r="Q300" s="108">
        <v>45686</v>
      </c>
      <c r="R300" s="110">
        <v>30000</v>
      </c>
      <c r="X300" s="111">
        <v>30000</v>
      </c>
      <c r="Y300" s="89">
        <v>0</v>
      </c>
    </row>
    <row r="301" spans="1:25">
      <c r="A301" s="115">
        <v>979</v>
      </c>
      <c r="B301" s="89" t="s">
        <v>152</v>
      </c>
      <c r="C301" s="89" t="s">
        <v>153</v>
      </c>
      <c r="D301" t="s">
        <v>1986</v>
      </c>
      <c r="E301" s="89" t="s">
        <v>154</v>
      </c>
      <c r="F301" s="109">
        <v>343</v>
      </c>
      <c r="G301" s="89" t="s">
        <v>149</v>
      </c>
      <c r="H301" s="108">
        <v>45321</v>
      </c>
      <c r="I301" s="110">
        <v>30000</v>
      </c>
      <c r="J301" s="89">
        <v>12</v>
      </c>
      <c r="K301" s="108">
        <v>45686</v>
      </c>
      <c r="L301" s="89">
        <v>0</v>
      </c>
      <c r="M301" s="89">
        <v>3</v>
      </c>
      <c r="N301" s="89">
        <v>3</v>
      </c>
      <c r="O301" s="89" t="s">
        <v>150</v>
      </c>
      <c r="P301" s="2">
        <v>0</v>
      </c>
      <c r="Q301" s="108">
        <v>45686</v>
      </c>
      <c r="R301" s="110">
        <v>30000</v>
      </c>
      <c r="X301" s="111">
        <v>30000</v>
      </c>
      <c r="Y301" s="89">
        <v>0</v>
      </c>
    </row>
    <row r="302" spans="1:25">
      <c r="A302" s="115">
        <v>980</v>
      </c>
      <c r="B302" s="89" t="s">
        <v>152</v>
      </c>
      <c r="C302" s="89" t="s">
        <v>153</v>
      </c>
      <c r="D302" t="s">
        <v>1987</v>
      </c>
      <c r="E302" s="89" t="s">
        <v>154</v>
      </c>
      <c r="F302" s="109">
        <v>344</v>
      </c>
      <c r="G302" s="89" t="s">
        <v>149</v>
      </c>
      <c r="H302" s="108">
        <v>45321</v>
      </c>
      <c r="I302" s="110">
        <v>30000</v>
      </c>
      <c r="J302" s="89">
        <v>12</v>
      </c>
      <c r="K302" s="108">
        <v>45686</v>
      </c>
      <c r="L302" s="89">
        <v>0</v>
      </c>
      <c r="M302" s="89">
        <v>3</v>
      </c>
      <c r="N302" s="89">
        <v>3</v>
      </c>
      <c r="O302" s="89" t="s">
        <v>150</v>
      </c>
      <c r="P302" s="2">
        <v>0</v>
      </c>
      <c r="Q302" s="108">
        <v>45686</v>
      </c>
      <c r="R302" s="110">
        <v>30000</v>
      </c>
      <c r="X302" s="111">
        <v>30000</v>
      </c>
      <c r="Y302" s="89">
        <v>0</v>
      </c>
    </row>
    <row r="303" spans="1:25">
      <c r="A303" s="115">
        <v>981</v>
      </c>
      <c r="B303" s="89" t="s">
        <v>152</v>
      </c>
      <c r="C303" s="89" t="s">
        <v>153</v>
      </c>
      <c r="D303" t="s">
        <v>1988</v>
      </c>
      <c r="E303" s="89" t="s">
        <v>154</v>
      </c>
      <c r="F303" s="109">
        <v>345</v>
      </c>
      <c r="G303" s="89" t="s">
        <v>149</v>
      </c>
      <c r="H303" s="108">
        <v>45321</v>
      </c>
      <c r="I303" s="110">
        <v>30000</v>
      </c>
      <c r="J303" s="89">
        <v>12</v>
      </c>
      <c r="K303" s="108">
        <v>45686</v>
      </c>
      <c r="L303" s="89">
        <v>0</v>
      </c>
      <c r="M303" s="89">
        <v>3</v>
      </c>
      <c r="N303" s="89">
        <v>3</v>
      </c>
      <c r="O303" s="89" t="s">
        <v>150</v>
      </c>
      <c r="P303" s="2">
        <v>0</v>
      </c>
      <c r="Q303" s="108">
        <v>45686</v>
      </c>
      <c r="R303" s="110">
        <v>30000</v>
      </c>
      <c r="X303" s="111">
        <v>30000</v>
      </c>
      <c r="Y303" s="89">
        <v>0</v>
      </c>
    </row>
    <row r="304" spans="1:25">
      <c r="A304" s="115">
        <v>982</v>
      </c>
      <c r="B304" s="89" t="s">
        <v>152</v>
      </c>
      <c r="C304" s="89" t="s">
        <v>153</v>
      </c>
      <c r="D304" t="s">
        <v>1989</v>
      </c>
      <c r="E304" s="89" t="s">
        <v>154</v>
      </c>
      <c r="F304" s="109">
        <v>346</v>
      </c>
      <c r="G304" s="89" t="s">
        <v>149</v>
      </c>
      <c r="H304" s="108">
        <v>45321</v>
      </c>
      <c r="I304" s="110">
        <v>30000</v>
      </c>
      <c r="J304" s="89">
        <v>12</v>
      </c>
      <c r="K304" s="108">
        <v>45686</v>
      </c>
      <c r="L304" s="89">
        <v>0</v>
      </c>
      <c r="M304" s="89">
        <v>3</v>
      </c>
      <c r="N304" s="89">
        <v>3</v>
      </c>
      <c r="O304" s="89" t="s">
        <v>150</v>
      </c>
      <c r="P304" s="2">
        <v>0</v>
      </c>
      <c r="Q304" s="108">
        <v>45686</v>
      </c>
      <c r="R304" s="110">
        <v>30000</v>
      </c>
      <c r="X304" s="111">
        <v>30000</v>
      </c>
      <c r="Y304" s="89">
        <v>0</v>
      </c>
    </row>
    <row r="305" spans="1:25">
      <c r="A305" s="115">
        <v>983</v>
      </c>
      <c r="B305" s="89" t="s">
        <v>152</v>
      </c>
      <c r="C305" s="89" t="s">
        <v>153</v>
      </c>
      <c r="D305" t="s">
        <v>1990</v>
      </c>
      <c r="E305" s="89" t="s">
        <v>154</v>
      </c>
      <c r="F305" s="109">
        <v>347</v>
      </c>
      <c r="G305" s="89" t="s">
        <v>149</v>
      </c>
      <c r="H305" s="108">
        <v>45321</v>
      </c>
      <c r="I305" s="110">
        <v>35000</v>
      </c>
      <c r="J305" s="89">
        <v>12</v>
      </c>
      <c r="K305" s="108">
        <v>45686</v>
      </c>
      <c r="L305" s="89">
        <v>0</v>
      </c>
      <c r="M305" s="89">
        <v>3</v>
      </c>
      <c r="N305" s="89">
        <v>3</v>
      </c>
      <c r="O305" s="89" t="s">
        <v>150</v>
      </c>
      <c r="P305" s="2">
        <v>0</v>
      </c>
      <c r="Q305" s="108">
        <v>45686</v>
      </c>
      <c r="R305" s="110">
        <v>35000</v>
      </c>
      <c r="X305" s="111">
        <v>35000</v>
      </c>
      <c r="Y305" s="89">
        <v>0</v>
      </c>
    </row>
    <row r="306" spans="1:25">
      <c r="A306" s="115">
        <v>986</v>
      </c>
      <c r="B306" s="89" t="s">
        <v>152</v>
      </c>
      <c r="C306" s="89" t="s">
        <v>153</v>
      </c>
      <c r="D306" t="s">
        <v>1991</v>
      </c>
      <c r="E306" s="89" t="s">
        <v>154</v>
      </c>
      <c r="F306" s="109">
        <v>348</v>
      </c>
      <c r="G306" s="89" t="s">
        <v>149</v>
      </c>
      <c r="H306" s="108">
        <v>45321</v>
      </c>
      <c r="I306" s="110">
        <v>60000</v>
      </c>
      <c r="J306" s="89">
        <v>12</v>
      </c>
      <c r="K306" s="108">
        <v>45686</v>
      </c>
      <c r="L306" s="89">
        <v>0</v>
      </c>
      <c r="M306" s="89">
        <v>3</v>
      </c>
      <c r="N306" s="89">
        <v>3</v>
      </c>
      <c r="O306" s="89" t="s">
        <v>150</v>
      </c>
      <c r="P306" s="2">
        <v>0</v>
      </c>
      <c r="Q306" s="108">
        <v>45686</v>
      </c>
      <c r="R306" s="110">
        <v>60000</v>
      </c>
      <c r="X306" s="111">
        <v>60000</v>
      </c>
      <c r="Y306" s="89">
        <v>0</v>
      </c>
    </row>
    <row r="307" spans="1:25">
      <c r="A307" s="115">
        <v>987</v>
      </c>
      <c r="B307" s="89" t="s">
        <v>152</v>
      </c>
      <c r="C307" s="89" t="s">
        <v>153</v>
      </c>
      <c r="D307" t="s">
        <v>1992</v>
      </c>
      <c r="E307" s="89" t="s">
        <v>154</v>
      </c>
      <c r="F307" s="109">
        <v>349</v>
      </c>
      <c r="G307" s="89" t="s">
        <v>149</v>
      </c>
      <c r="H307" s="108">
        <v>45321</v>
      </c>
      <c r="I307" s="110">
        <v>60000</v>
      </c>
      <c r="J307" s="89">
        <v>12</v>
      </c>
      <c r="K307" s="108">
        <v>45686</v>
      </c>
      <c r="L307" s="89">
        <v>0</v>
      </c>
      <c r="M307" s="89">
        <v>3</v>
      </c>
      <c r="N307" s="89">
        <v>3</v>
      </c>
      <c r="O307" s="89" t="s">
        <v>150</v>
      </c>
      <c r="P307" s="2">
        <v>0</v>
      </c>
      <c r="Q307" s="108">
        <v>45686</v>
      </c>
      <c r="R307" s="110">
        <v>60000</v>
      </c>
      <c r="X307" s="111">
        <v>60000</v>
      </c>
      <c r="Y307" s="89">
        <v>0</v>
      </c>
    </row>
    <row r="308" spans="1:25">
      <c r="A308" s="115">
        <v>988</v>
      </c>
      <c r="B308" s="89" t="s">
        <v>152</v>
      </c>
      <c r="C308" s="89" t="s">
        <v>153</v>
      </c>
      <c r="D308" t="s">
        <v>1993</v>
      </c>
      <c r="E308" s="89" t="s">
        <v>154</v>
      </c>
      <c r="F308" s="109">
        <v>350</v>
      </c>
      <c r="G308" s="89" t="s">
        <v>149</v>
      </c>
      <c r="H308" s="108">
        <v>45321</v>
      </c>
      <c r="I308" s="110">
        <v>25000</v>
      </c>
      <c r="J308" s="89">
        <v>12</v>
      </c>
      <c r="K308" s="108">
        <v>45686</v>
      </c>
      <c r="L308" s="89">
        <v>0</v>
      </c>
      <c r="M308" s="89">
        <v>3</v>
      </c>
      <c r="N308" s="89">
        <v>3</v>
      </c>
      <c r="O308" s="89" t="s">
        <v>150</v>
      </c>
      <c r="P308" s="2">
        <v>0</v>
      </c>
      <c r="Q308" s="108">
        <v>45686</v>
      </c>
      <c r="R308" s="110">
        <v>25000</v>
      </c>
      <c r="X308" s="111">
        <v>25000</v>
      </c>
      <c r="Y308" s="89">
        <v>0</v>
      </c>
    </row>
    <row r="309" spans="1:25">
      <c r="A309" s="115">
        <v>989</v>
      </c>
      <c r="B309" s="89" t="s">
        <v>152</v>
      </c>
      <c r="C309" s="89" t="s">
        <v>153</v>
      </c>
      <c r="D309" t="s">
        <v>1994</v>
      </c>
      <c r="E309" s="89" t="s">
        <v>154</v>
      </c>
      <c r="F309" s="109">
        <v>351</v>
      </c>
      <c r="G309" s="89" t="s">
        <v>149</v>
      </c>
      <c r="H309" s="108">
        <v>45321</v>
      </c>
      <c r="I309" s="110">
        <v>60000</v>
      </c>
      <c r="J309" s="89">
        <v>12</v>
      </c>
      <c r="K309" s="108">
        <v>45686</v>
      </c>
      <c r="L309" s="89">
        <v>0</v>
      </c>
      <c r="M309" s="89">
        <v>3</v>
      </c>
      <c r="N309" s="89">
        <v>3</v>
      </c>
      <c r="O309" s="89" t="s">
        <v>150</v>
      </c>
      <c r="P309" s="2">
        <v>0</v>
      </c>
      <c r="Q309" s="108">
        <v>45686</v>
      </c>
      <c r="R309" s="110">
        <v>60000</v>
      </c>
      <c r="X309" s="111">
        <v>60000</v>
      </c>
      <c r="Y309" s="89">
        <v>0</v>
      </c>
    </row>
    <row r="310" spans="1:25">
      <c r="A310" s="115">
        <v>991</v>
      </c>
      <c r="B310" s="89" t="s">
        <v>152</v>
      </c>
      <c r="C310" s="89" t="s">
        <v>153</v>
      </c>
      <c r="D310" t="s">
        <v>1995</v>
      </c>
      <c r="E310" s="89" t="s">
        <v>154</v>
      </c>
      <c r="F310" s="109">
        <v>352</v>
      </c>
      <c r="G310" s="89" t="s">
        <v>149</v>
      </c>
      <c r="H310" s="108">
        <v>45321</v>
      </c>
      <c r="I310" s="110">
        <v>20000</v>
      </c>
      <c r="J310" s="89">
        <v>12</v>
      </c>
      <c r="K310" s="108">
        <v>45686</v>
      </c>
      <c r="L310" s="89">
        <v>0</v>
      </c>
      <c r="M310" s="89">
        <v>3</v>
      </c>
      <c r="N310" s="89">
        <v>3</v>
      </c>
      <c r="O310" s="89" t="s">
        <v>150</v>
      </c>
      <c r="P310" s="2">
        <v>0</v>
      </c>
      <c r="Q310" s="108">
        <v>45686</v>
      </c>
      <c r="R310" s="110">
        <v>20000</v>
      </c>
      <c r="X310" s="111">
        <v>20000</v>
      </c>
      <c r="Y310" s="89">
        <v>0</v>
      </c>
    </row>
    <row r="311" spans="1:25">
      <c r="A311" s="115">
        <v>992</v>
      </c>
      <c r="B311" s="89" t="s">
        <v>152</v>
      </c>
      <c r="C311" s="89" t="s">
        <v>153</v>
      </c>
      <c r="D311" t="s">
        <v>1996</v>
      </c>
      <c r="E311" s="89" t="s">
        <v>154</v>
      </c>
      <c r="F311" s="109">
        <v>353</v>
      </c>
      <c r="G311" s="89" t="s">
        <v>149</v>
      </c>
      <c r="H311" s="108">
        <v>45321</v>
      </c>
      <c r="I311" s="110">
        <v>30000</v>
      </c>
      <c r="J311" s="89">
        <v>12</v>
      </c>
      <c r="K311" s="108">
        <v>45686</v>
      </c>
      <c r="L311" s="89">
        <v>0</v>
      </c>
      <c r="M311" s="89">
        <v>3</v>
      </c>
      <c r="N311" s="89">
        <v>3</v>
      </c>
      <c r="O311" s="89" t="s">
        <v>150</v>
      </c>
      <c r="P311" s="2">
        <v>0</v>
      </c>
      <c r="Q311" s="108">
        <v>45686</v>
      </c>
      <c r="R311" s="110">
        <v>30000</v>
      </c>
      <c r="X311" s="111">
        <v>30000</v>
      </c>
      <c r="Y311" s="89">
        <v>0</v>
      </c>
    </row>
    <row r="312" spans="1:25">
      <c r="A312" s="115">
        <v>993</v>
      </c>
      <c r="B312" s="89" t="s">
        <v>152</v>
      </c>
      <c r="C312" s="89" t="s">
        <v>153</v>
      </c>
      <c r="D312" t="s">
        <v>1997</v>
      </c>
      <c r="E312" s="89" t="s">
        <v>154</v>
      </c>
      <c r="F312" s="109">
        <v>354</v>
      </c>
      <c r="G312" s="89" t="s">
        <v>149</v>
      </c>
      <c r="H312" s="108">
        <v>45321</v>
      </c>
      <c r="I312" s="110">
        <v>20000</v>
      </c>
      <c r="J312" s="89">
        <v>12</v>
      </c>
      <c r="K312" s="108">
        <v>45686</v>
      </c>
      <c r="L312" s="89">
        <v>0</v>
      </c>
      <c r="M312" s="89">
        <v>3</v>
      </c>
      <c r="N312" s="89">
        <v>3</v>
      </c>
      <c r="O312" s="89" t="s">
        <v>150</v>
      </c>
      <c r="P312" s="2">
        <v>0</v>
      </c>
      <c r="Q312" s="108">
        <v>45686</v>
      </c>
      <c r="R312" s="110">
        <v>20000</v>
      </c>
      <c r="X312" s="111">
        <v>20000</v>
      </c>
      <c r="Y312" s="89">
        <v>0</v>
      </c>
    </row>
    <row r="313" spans="1:25">
      <c r="A313" s="115">
        <v>994</v>
      </c>
      <c r="B313" s="89" t="s">
        <v>152</v>
      </c>
      <c r="C313" s="89" t="s">
        <v>153</v>
      </c>
      <c r="D313" t="s">
        <v>1998</v>
      </c>
      <c r="E313" s="89" t="s">
        <v>154</v>
      </c>
      <c r="F313" s="109">
        <v>355</v>
      </c>
      <c r="G313" s="89" t="s">
        <v>149</v>
      </c>
      <c r="H313" s="108">
        <v>45321</v>
      </c>
      <c r="I313" s="110">
        <v>25000</v>
      </c>
      <c r="J313" s="89">
        <v>12</v>
      </c>
      <c r="K313" s="108">
        <v>45686</v>
      </c>
      <c r="L313" s="89">
        <v>0</v>
      </c>
      <c r="M313" s="89">
        <v>3</v>
      </c>
      <c r="N313" s="89">
        <v>3</v>
      </c>
      <c r="O313" s="89" t="s">
        <v>150</v>
      </c>
      <c r="P313" s="2">
        <v>0</v>
      </c>
      <c r="Q313" s="108">
        <v>45686</v>
      </c>
      <c r="R313" s="110">
        <v>25000</v>
      </c>
      <c r="X313" s="111">
        <v>25000</v>
      </c>
      <c r="Y313" s="89">
        <v>0</v>
      </c>
    </row>
    <row r="314" spans="1:25">
      <c r="A314" s="115">
        <v>995</v>
      </c>
      <c r="B314" s="89" t="s">
        <v>152</v>
      </c>
      <c r="C314" s="89" t="s">
        <v>153</v>
      </c>
      <c r="D314" t="s">
        <v>1999</v>
      </c>
      <c r="E314" s="89" t="s">
        <v>154</v>
      </c>
      <c r="F314" s="109">
        <v>356</v>
      </c>
      <c r="G314" s="89" t="s">
        <v>149</v>
      </c>
      <c r="H314" s="108">
        <v>45321</v>
      </c>
      <c r="I314" s="110">
        <v>30000</v>
      </c>
      <c r="J314" s="89">
        <v>12</v>
      </c>
      <c r="K314" s="108">
        <v>45686</v>
      </c>
      <c r="L314" s="89">
        <v>0</v>
      </c>
      <c r="M314" s="89">
        <v>3</v>
      </c>
      <c r="N314" s="89">
        <v>3</v>
      </c>
      <c r="O314" s="89" t="s">
        <v>150</v>
      </c>
      <c r="P314" s="2">
        <v>0</v>
      </c>
      <c r="Q314" s="108">
        <v>45686</v>
      </c>
      <c r="R314" s="110">
        <v>30000</v>
      </c>
      <c r="X314" s="111">
        <v>30000</v>
      </c>
      <c r="Y314" s="89">
        <v>0</v>
      </c>
    </row>
    <row r="315" spans="1:25">
      <c r="A315" s="115">
        <v>998</v>
      </c>
      <c r="B315" s="89" t="s">
        <v>152</v>
      </c>
      <c r="C315" s="89" t="s">
        <v>153</v>
      </c>
      <c r="D315" t="s">
        <v>2000</v>
      </c>
      <c r="E315" s="89" t="s">
        <v>154</v>
      </c>
      <c r="F315" s="109">
        <v>357</v>
      </c>
      <c r="G315" s="89" t="s">
        <v>149</v>
      </c>
      <c r="H315" s="108">
        <v>45321</v>
      </c>
      <c r="I315" s="110">
        <v>15000</v>
      </c>
      <c r="J315" s="89">
        <v>12</v>
      </c>
      <c r="K315" s="108">
        <v>45686</v>
      </c>
      <c r="L315" s="89">
        <v>0</v>
      </c>
      <c r="M315" s="89">
        <v>3</v>
      </c>
      <c r="N315" s="89">
        <v>3</v>
      </c>
      <c r="O315" s="89" t="s">
        <v>150</v>
      </c>
      <c r="P315" s="2">
        <v>0</v>
      </c>
      <c r="Q315" s="108">
        <v>45686</v>
      </c>
      <c r="R315" s="110">
        <v>15000</v>
      </c>
      <c r="X315" s="111">
        <v>15000</v>
      </c>
      <c r="Y315" s="89">
        <v>0</v>
      </c>
    </row>
    <row r="316" spans="1:25">
      <c r="A316" s="115">
        <v>999</v>
      </c>
      <c r="B316" s="89" t="s">
        <v>152</v>
      </c>
      <c r="C316" s="89" t="s">
        <v>153</v>
      </c>
      <c r="D316" t="s">
        <v>2001</v>
      </c>
      <c r="E316" s="89" t="s">
        <v>154</v>
      </c>
      <c r="F316" s="109">
        <v>358</v>
      </c>
      <c r="G316" s="89" t="s">
        <v>149</v>
      </c>
      <c r="H316" s="108">
        <v>45321</v>
      </c>
      <c r="I316" s="110">
        <v>15000</v>
      </c>
      <c r="J316" s="89">
        <v>12</v>
      </c>
      <c r="K316" s="108">
        <v>45686</v>
      </c>
      <c r="L316" s="89">
        <v>0</v>
      </c>
      <c r="M316" s="89">
        <v>3</v>
      </c>
      <c r="N316" s="89">
        <v>3</v>
      </c>
      <c r="O316" s="89" t="s">
        <v>150</v>
      </c>
      <c r="P316" s="2">
        <v>0</v>
      </c>
      <c r="Q316" s="108">
        <v>45686</v>
      </c>
      <c r="R316" s="110">
        <v>15000</v>
      </c>
      <c r="X316" s="111">
        <v>15000</v>
      </c>
      <c r="Y316" s="89">
        <v>0</v>
      </c>
    </row>
    <row r="317" spans="1:25">
      <c r="A317" s="115">
        <v>1000</v>
      </c>
      <c r="B317" s="89" t="s">
        <v>152</v>
      </c>
      <c r="C317" s="89" t="s">
        <v>153</v>
      </c>
      <c r="D317" t="s">
        <v>2002</v>
      </c>
      <c r="E317" s="89" t="s">
        <v>154</v>
      </c>
      <c r="F317" s="109">
        <v>359</v>
      </c>
      <c r="G317" s="89" t="s">
        <v>149</v>
      </c>
      <c r="H317" s="108">
        <v>45321</v>
      </c>
      <c r="I317" s="110">
        <v>20000</v>
      </c>
      <c r="J317" s="89">
        <v>12</v>
      </c>
      <c r="K317" s="108">
        <v>45686</v>
      </c>
      <c r="L317" s="89">
        <v>0</v>
      </c>
      <c r="M317" s="89">
        <v>3</v>
      </c>
      <c r="N317" s="89">
        <v>3</v>
      </c>
      <c r="O317" s="89" t="s">
        <v>150</v>
      </c>
      <c r="P317" s="2">
        <v>0</v>
      </c>
      <c r="Q317" s="108">
        <v>45686</v>
      </c>
      <c r="R317" s="110">
        <v>20000</v>
      </c>
      <c r="X317" s="111">
        <v>20000</v>
      </c>
      <c r="Y317" s="89">
        <v>0</v>
      </c>
    </row>
    <row r="318" spans="1:25">
      <c r="A318" s="115">
        <v>1001</v>
      </c>
      <c r="B318" s="89" t="s">
        <v>152</v>
      </c>
      <c r="C318" s="89" t="s">
        <v>153</v>
      </c>
      <c r="D318" t="s">
        <v>2003</v>
      </c>
      <c r="E318" s="89" t="s">
        <v>154</v>
      </c>
      <c r="F318" s="109">
        <v>360</v>
      </c>
      <c r="G318" s="89" t="s">
        <v>149</v>
      </c>
      <c r="H318" s="108">
        <v>45321</v>
      </c>
      <c r="I318" s="110">
        <v>20000</v>
      </c>
      <c r="J318" s="89">
        <v>12</v>
      </c>
      <c r="K318" s="108">
        <v>45686</v>
      </c>
      <c r="L318" s="89">
        <v>0</v>
      </c>
      <c r="M318" s="89">
        <v>3</v>
      </c>
      <c r="N318" s="89">
        <v>3</v>
      </c>
      <c r="O318" s="89" t="s">
        <v>150</v>
      </c>
      <c r="P318" s="2">
        <v>0</v>
      </c>
      <c r="Q318" s="108">
        <v>45686</v>
      </c>
      <c r="R318" s="110">
        <v>20000</v>
      </c>
      <c r="X318" s="111">
        <v>20000</v>
      </c>
      <c r="Y318" s="89">
        <v>0</v>
      </c>
    </row>
    <row r="319" spans="1:25">
      <c r="A319" s="115">
        <v>1002</v>
      </c>
      <c r="B319" s="89" t="s">
        <v>152</v>
      </c>
      <c r="C319" s="89" t="s">
        <v>153</v>
      </c>
      <c r="D319" t="s">
        <v>2004</v>
      </c>
      <c r="E319" s="89" t="s">
        <v>154</v>
      </c>
      <c r="F319" s="109">
        <v>361</v>
      </c>
      <c r="G319" s="89" t="s">
        <v>149</v>
      </c>
      <c r="H319" s="108">
        <v>45321</v>
      </c>
      <c r="I319" s="110">
        <v>30000</v>
      </c>
      <c r="J319" s="89">
        <v>12</v>
      </c>
      <c r="K319" s="108">
        <v>45686</v>
      </c>
      <c r="L319" s="89">
        <v>0</v>
      </c>
      <c r="M319" s="89">
        <v>3</v>
      </c>
      <c r="N319" s="89">
        <v>3</v>
      </c>
      <c r="O319" s="89" t="s">
        <v>150</v>
      </c>
      <c r="P319" s="2">
        <v>0</v>
      </c>
      <c r="Q319" s="108">
        <v>45686</v>
      </c>
      <c r="R319" s="110">
        <v>30000</v>
      </c>
      <c r="X319" s="111">
        <v>30000</v>
      </c>
      <c r="Y319" s="89">
        <v>0</v>
      </c>
    </row>
    <row r="320" spans="1:25">
      <c r="A320" s="115">
        <v>1003</v>
      </c>
      <c r="B320" s="89" t="s">
        <v>152</v>
      </c>
      <c r="C320" s="89" t="s">
        <v>153</v>
      </c>
      <c r="D320" t="s">
        <v>2005</v>
      </c>
      <c r="E320" s="89" t="s">
        <v>154</v>
      </c>
      <c r="F320" s="109">
        <v>362</v>
      </c>
      <c r="G320" s="89" t="s">
        <v>149</v>
      </c>
      <c r="H320" s="108">
        <v>45321</v>
      </c>
      <c r="I320" s="110">
        <v>30000</v>
      </c>
      <c r="J320" s="89">
        <v>12</v>
      </c>
      <c r="K320" s="108">
        <v>45686</v>
      </c>
      <c r="L320" s="89">
        <v>0</v>
      </c>
      <c r="M320" s="89">
        <v>3</v>
      </c>
      <c r="N320" s="89">
        <v>3</v>
      </c>
      <c r="O320" s="89" t="s">
        <v>150</v>
      </c>
      <c r="P320" s="2">
        <v>0</v>
      </c>
      <c r="Q320" s="108">
        <v>45686</v>
      </c>
      <c r="R320" s="110">
        <v>30000</v>
      </c>
      <c r="X320" s="111">
        <v>30000</v>
      </c>
      <c r="Y320" s="89">
        <v>0</v>
      </c>
    </row>
    <row r="321" spans="1:25">
      <c r="A321" s="116">
        <v>633</v>
      </c>
      <c r="B321" s="89" t="s">
        <v>152</v>
      </c>
      <c r="C321" s="89" t="s">
        <v>153</v>
      </c>
      <c r="D321" t="s">
        <v>2006</v>
      </c>
      <c r="E321" s="89" t="s">
        <v>154</v>
      </c>
      <c r="F321" s="112">
        <v>193</v>
      </c>
      <c r="G321" s="89" t="s">
        <v>149</v>
      </c>
      <c r="H321" s="108">
        <v>45321</v>
      </c>
      <c r="I321" s="113">
        <v>60000</v>
      </c>
      <c r="J321" s="89">
        <v>12</v>
      </c>
      <c r="K321" s="108">
        <v>45686</v>
      </c>
      <c r="L321" s="89">
        <v>0</v>
      </c>
      <c r="M321" s="89">
        <v>3</v>
      </c>
      <c r="N321" s="89">
        <v>3</v>
      </c>
      <c r="O321" s="89" t="s">
        <v>150</v>
      </c>
      <c r="P321" s="2">
        <v>0</v>
      </c>
      <c r="Q321" s="108">
        <v>45686</v>
      </c>
      <c r="R321" s="113">
        <v>60000</v>
      </c>
      <c r="X321" s="114">
        <v>60000</v>
      </c>
      <c r="Y321" s="89">
        <v>0</v>
      </c>
    </row>
    <row r="322" spans="1:25">
      <c r="A322" s="116">
        <v>75</v>
      </c>
      <c r="B322" s="89" t="s">
        <v>152</v>
      </c>
      <c r="C322" s="89" t="s">
        <v>153</v>
      </c>
      <c r="D322" t="s">
        <v>2007</v>
      </c>
      <c r="E322" s="89" t="s">
        <v>154</v>
      </c>
      <c r="F322" s="112">
        <v>147</v>
      </c>
      <c r="G322" s="89" t="s">
        <v>149</v>
      </c>
      <c r="H322" s="108">
        <v>45321</v>
      </c>
      <c r="I322" s="113">
        <v>100000</v>
      </c>
      <c r="J322" s="89">
        <v>12</v>
      </c>
      <c r="K322" s="108">
        <v>45686</v>
      </c>
      <c r="L322" s="89">
        <v>0</v>
      </c>
      <c r="M322" s="89">
        <v>3</v>
      </c>
      <c r="N322" s="89">
        <v>3</v>
      </c>
      <c r="O322" s="89" t="s">
        <v>150</v>
      </c>
      <c r="P322" s="2">
        <v>0</v>
      </c>
      <c r="Q322" s="108">
        <v>45686</v>
      </c>
      <c r="R322" s="113">
        <v>100000</v>
      </c>
      <c r="X322" s="114">
        <v>100000</v>
      </c>
      <c r="Y322" s="89">
        <v>0</v>
      </c>
    </row>
    <row r="323" spans="1:25">
      <c r="A323" s="116">
        <v>116</v>
      </c>
      <c r="B323" s="89" t="s">
        <v>152</v>
      </c>
      <c r="C323" s="89" t="s">
        <v>153</v>
      </c>
      <c r="D323" t="s">
        <v>2008</v>
      </c>
      <c r="E323" s="89" t="s">
        <v>154</v>
      </c>
      <c r="F323" s="112">
        <v>202</v>
      </c>
      <c r="G323" s="89" t="s">
        <v>149</v>
      </c>
      <c r="H323" s="108">
        <v>45321</v>
      </c>
      <c r="I323" s="113">
        <v>80000</v>
      </c>
      <c r="J323" s="89">
        <v>12</v>
      </c>
      <c r="K323" s="108">
        <v>45686</v>
      </c>
      <c r="L323" s="89">
        <v>0</v>
      </c>
      <c r="M323" s="89">
        <v>3</v>
      </c>
      <c r="N323" s="89">
        <v>3</v>
      </c>
      <c r="O323" s="89" t="s">
        <v>150</v>
      </c>
      <c r="P323" s="2">
        <v>0</v>
      </c>
      <c r="Q323" s="108">
        <v>45686</v>
      </c>
      <c r="R323" s="113">
        <v>80000</v>
      </c>
      <c r="X323" s="114">
        <v>80000</v>
      </c>
      <c r="Y323" s="89">
        <v>0</v>
      </c>
    </row>
    <row r="324" spans="1:25">
      <c r="A324" s="116">
        <v>144</v>
      </c>
      <c r="B324" s="89" t="s">
        <v>152</v>
      </c>
      <c r="C324" s="89" t="s">
        <v>153</v>
      </c>
      <c r="D324" t="s">
        <v>2009</v>
      </c>
      <c r="E324" s="89" t="s">
        <v>154</v>
      </c>
      <c r="F324" s="112">
        <v>120</v>
      </c>
      <c r="G324" s="89" t="s">
        <v>149</v>
      </c>
      <c r="H324" s="108">
        <v>45321</v>
      </c>
      <c r="I324" s="113">
        <v>180000</v>
      </c>
      <c r="J324" s="89">
        <v>12</v>
      </c>
      <c r="K324" s="108">
        <v>45686</v>
      </c>
      <c r="L324" s="89">
        <v>0</v>
      </c>
      <c r="M324" s="89">
        <v>3</v>
      </c>
      <c r="N324" s="89">
        <v>3</v>
      </c>
      <c r="O324" s="89" t="s">
        <v>150</v>
      </c>
      <c r="P324" s="2">
        <v>0</v>
      </c>
      <c r="Q324" s="108">
        <v>45686</v>
      </c>
      <c r="R324" s="113">
        <v>180000</v>
      </c>
      <c r="X324" s="114">
        <v>180000</v>
      </c>
      <c r="Y324" s="89">
        <v>0</v>
      </c>
    </row>
    <row r="325" spans="1:25">
      <c r="A325" s="116">
        <v>6</v>
      </c>
      <c r="B325" s="89" t="s">
        <v>152</v>
      </c>
      <c r="C325" s="89" t="s">
        <v>153</v>
      </c>
      <c r="D325" t="s">
        <v>2010</v>
      </c>
      <c r="E325" s="89" t="s">
        <v>154</v>
      </c>
      <c r="F325" s="112">
        <v>121</v>
      </c>
      <c r="G325" s="89" t="s">
        <v>149</v>
      </c>
      <c r="H325" s="108">
        <v>45321</v>
      </c>
      <c r="I325" s="113">
        <v>200000</v>
      </c>
      <c r="J325" s="89">
        <v>12</v>
      </c>
      <c r="K325" s="108">
        <v>45686</v>
      </c>
      <c r="L325" s="89">
        <v>0</v>
      </c>
      <c r="M325" s="89">
        <v>3</v>
      </c>
      <c r="N325" s="89">
        <v>3</v>
      </c>
      <c r="O325" s="89" t="s">
        <v>150</v>
      </c>
      <c r="P325" s="2">
        <v>0</v>
      </c>
      <c r="Q325" s="108">
        <v>45686</v>
      </c>
      <c r="R325" s="113">
        <v>200000</v>
      </c>
      <c r="X325" s="114">
        <v>200000</v>
      </c>
      <c r="Y325" s="89">
        <v>0</v>
      </c>
    </row>
    <row r="326" spans="1:25">
      <c r="A326" s="116">
        <v>156</v>
      </c>
      <c r="B326" s="89" t="s">
        <v>152</v>
      </c>
      <c r="C326" s="89" t="s">
        <v>153</v>
      </c>
      <c r="D326" t="s">
        <v>2011</v>
      </c>
      <c r="E326" s="89" t="s">
        <v>154</v>
      </c>
      <c r="F326" s="112">
        <v>123</v>
      </c>
      <c r="G326" s="89" t="s">
        <v>149</v>
      </c>
      <c r="H326" s="108">
        <v>45321</v>
      </c>
      <c r="I326" s="113">
        <v>200000</v>
      </c>
      <c r="J326" s="89">
        <v>12</v>
      </c>
      <c r="K326" s="108">
        <v>45686</v>
      </c>
      <c r="L326" s="89">
        <v>0</v>
      </c>
      <c r="M326" s="89">
        <v>3</v>
      </c>
      <c r="N326" s="89">
        <v>3</v>
      </c>
      <c r="O326" s="89" t="s">
        <v>150</v>
      </c>
      <c r="P326" s="2">
        <v>0</v>
      </c>
      <c r="Q326" s="108">
        <v>45686</v>
      </c>
      <c r="R326" s="113">
        <v>200000</v>
      </c>
      <c r="X326" s="114">
        <v>200000</v>
      </c>
      <c r="Y326" s="89">
        <v>0</v>
      </c>
    </row>
    <row r="327" spans="1:25">
      <c r="A327" s="116">
        <v>153</v>
      </c>
      <c r="B327" s="89" t="s">
        <v>152</v>
      </c>
      <c r="C327" s="89" t="s">
        <v>153</v>
      </c>
      <c r="D327" t="s">
        <v>2012</v>
      </c>
      <c r="E327" s="89" t="s">
        <v>154</v>
      </c>
      <c r="F327" s="112">
        <v>124</v>
      </c>
      <c r="G327" s="89" t="s">
        <v>149</v>
      </c>
      <c r="H327" s="108">
        <v>45321</v>
      </c>
      <c r="I327" s="113">
        <v>70000</v>
      </c>
      <c r="J327" s="89">
        <v>12</v>
      </c>
      <c r="K327" s="108">
        <v>45686</v>
      </c>
      <c r="L327" s="89">
        <v>0</v>
      </c>
      <c r="M327" s="89">
        <v>3</v>
      </c>
      <c r="N327" s="89">
        <v>3</v>
      </c>
      <c r="O327" s="89" t="s">
        <v>150</v>
      </c>
      <c r="P327" s="2">
        <v>0</v>
      </c>
      <c r="Q327" s="108">
        <v>45686</v>
      </c>
      <c r="R327" s="113">
        <v>70000</v>
      </c>
      <c r="X327" s="114">
        <v>70000</v>
      </c>
      <c r="Y327" s="89">
        <v>0</v>
      </c>
    </row>
    <row r="328" spans="1:25">
      <c r="A328" s="116">
        <v>68</v>
      </c>
      <c r="B328" s="89" t="s">
        <v>152</v>
      </c>
      <c r="C328" s="89" t="s">
        <v>153</v>
      </c>
      <c r="D328" t="s">
        <v>2013</v>
      </c>
      <c r="E328" s="89" t="s">
        <v>154</v>
      </c>
      <c r="F328" s="112">
        <v>125</v>
      </c>
      <c r="G328" s="89" t="s">
        <v>149</v>
      </c>
      <c r="H328" s="108">
        <v>45321</v>
      </c>
      <c r="I328" s="113">
        <v>180000</v>
      </c>
      <c r="J328" s="89">
        <v>12</v>
      </c>
      <c r="K328" s="108">
        <v>45686</v>
      </c>
      <c r="L328" s="89">
        <v>0</v>
      </c>
      <c r="M328" s="89">
        <v>3</v>
      </c>
      <c r="N328" s="89">
        <v>3</v>
      </c>
      <c r="O328" s="89" t="s">
        <v>150</v>
      </c>
      <c r="P328" s="2">
        <v>0</v>
      </c>
      <c r="Q328" s="108">
        <v>45686</v>
      </c>
      <c r="R328" s="113">
        <v>180000</v>
      </c>
      <c r="X328" s="114">
        <v>180000</v>
      </c>
      <c r="Y328" s="89">
        <v>0</v>
      </c>
    </row>
    <row r="329" spans="1:25">
      <c r="A329" s="116">
        <v>109</v>
      </c>
      <c r="B329" s="89" t="s">
        <v>152</v>
      </c>
      <c r="C329" s="89" t="s">
        <v>153</v>
      </c>
      <c r="D329" t="s">
        <v>2014</v>
      </c>
      <c r="E329" s="89" t="s">
        <v>154</v>
      </c>
      <c r="F329" s="112">
        <v>126</v>
      </c>
      <c r="G329" s="89" t="s">
        <v>149</v>
      </c>
      <c r="H329" s="108">
        <v>45321</v>
      </c>
      <c r="I329" s="113">
        <v>120000</v>
      </c>
      <c r="J329" s="89">
        <v>12</v>
      </c>
      <c r="K329" s="108">
        <v>45686</v>
      </c>
      <c r="L329" s="89">
        <v>0</v>
      </c>
      <c r="M329" s="89">
        <v>3</v>
      </c>
      <c r="N329" s="89">
        <v>3</v>
      </c>
      <c r="O329" s="89" t="s">
        <v>150</v>
      </c>
      <c r="P329" s="2">
        <v>0</v>
      </c>
      <c r="Q329" s="108">
        <v>45686</v>
      </c>
      <c r="R329" s="113">
        <v>120000</v>
      </c>
      <c r="X329" s="114">
        <v>120000</v>
      </c>
      <c r="Y329" s="89">
        <v>0</v>
      </c>
    </row>
    <row r="330" spans="1:25">
      <c r="A330" s="116">
        <v>154</v>
      </c>
      <c r="B330" s="89" t="s">
        <v>152</v>
      </c>
      <c r="C330" s="89" t="s">
        <v>153</v>
      </c>
      <c r="D330" t="s">
        <v>2015</v>
      </c>
      <c r="E330" s="89" t="s">
        <v>154</v>
      </c>
      <c r="F330" s="112">
        <v>128</v>
      </c>
      <c r="G330" s="89" t="s">
        <v>149</v>
      </c>
      <c r="H330" s="108">
        <v>45321</v>
      </c>
      <c r="I330" s="113">
        <v>160000</v>
      </c>
      <c r="J330" s="89">
        <v>12</v>
      </c>
      <c r="K330" s="108">
        <v>45686</v>
      </c>
      <c r="L330" s="89">
        <v>0</v>
      </c>
      <c r="M330" s="89">
        <v>3</v>
      </c>
      <c r="N330" s="89">
        <v>3</v>
      </c>
      <c r="O330" s="89" t="s">
        <v>150</v>
      </c>
      <c r="P330" s="2">
        <v>0</v>
      </c>
      <c r="Q330" s="108">
        <v>45686</v>
      </c>
      <c r="R330" s="113">
        <v>160000</v>
      </c>
      <c r="X330" s="114">
        <v>160000</v>
      </c>
      <c r="Y330" s="89">
        <v>0</v>
      </c>
    </row>
    <row r="331" spans="1:25">
      <c r="A331" s="116">
        <v>73</v>
      </c>
      <c r="B331" s="89" t="s">
        <v>152</v>
      </c>
      <c r="C331" s="89" t="s">
        <v>153</v>
      </c>
      <c r="D331" t="s">
        <v>2016</v>
      </c>
      <c r="E331" s="89" t="s">
        <v>154</v>
      </c>
      <c r="F331" s="112">
        <v>129</v>
      </c>
      <c r="G331" s="89" t="s">
        <v>149</v>
      </c>
      <c r="H331" s="108">
        <v>45321</v>
      </c>
      <c r="I331" s="113">
        <v>90000</v>
      </c>
      <c r="J331" s="89">
        <v>12</v>
      </c>
      <c r="K331" s="108">
        <v>45686</v>
      </c>
      <c r="L331" s="89">
        <v>0</v>
      </c>
      <c r="M331" s="89">
        <v>3</v>
      </c>
      <c r="N331" s="89">
        <v>3</v>
      </c>
      <c r="O331" s="89" t="s">
        <v>150</v>
      </c>
      <c r="P331" s="2">
        <v>0</v>
      </c>
      <c r="Q331" s="108">
        <v>45686</v>
      </c>
      <c r="R331" s="113">
        <v>90000</v>
      </c>
      <c r="X331" s="114">
        <v>90000</v>
      </c>
      <c r="Y331" s="89">
        <v>0</v>
      </c>
    </row>
    <row r="332" spans="1:25">
      <c r="A332" s="116">
        <v>120</v>
      </c>
      <c r="B332" s="89" t="s">
        <v>152</v>
      </c>
      <c r="C332" s="89" t="s">
        <v>153</v>
      </c>
      <c r="D332" t="s">
        <v>2017</v>
      </c>
      <c r="E332" s="89" t="s">
        <v>154</v>
      </c>
      <c r="F332" s="112">
        <v>130</v>
      </c>
      <c r="G332" s="89" t="s">
        <v>149</v>
      </c>
      <c r="H332" s="108">
        <v>45321</v>
      </c>
      <c r="I332" s="113">
        <v>120000</v>
      </c>
      <c r="J332" s="89">
        <v>12</v>
      </c>
      <c r="K332" s="108">
        <v>45686</v>
      </c>
      <c r="L332" s="89">
        <v>0</v>
      </c>
      <c r="M332" s="89">
        <v>3</v>
      </c>
      <c r="N332" s="89">
        <v>3</v>
      </c>
      <c r="O332" s="89" t="s">
        <v>150</v>
      </c>
      <c r="P332" s="2">
        <v>0</v>
      </c>
      <c r="Q332" s="108">
        <v>45686</v>
      </c>
      <c r="R332" s="113">
        <v>120000</v>
      </c>
      <c r="X332" s="114">
        <v>120000</v>
      </c>
      <c r="Y332" s="89">
        <v>0</v>
      </c>
    </row>
    <row r="333" spans="1:25">
      <c r="A333" s="116">
        <v>119</v>
      </c>
      <c r="B333" s="89" t="s">
        <v>152</v>
      </c>
      <c r="C333" s="89" t="s">
        <v>153</v>
      </c>
      <c r="D333" t="s">
        <v>2018</v>
      </c>
      <c r="E333" s="89" t="s">
        <v>154</v>
      </c>
      <c r="F333" s="112">
        <v>131</v>
      </c>
      <c r="G333" s="89" t="s">
        <v>149</v>
      </c>
      <c r="H333" s="108">
        <v>45321</v>
      </c>
      <c r="I333" s="113">
        <v>120000</v>
      </c>
      <c r="J333" s="89">
        <v>12</v>
      </c>
      <c r="K333" s="108">
        <v>45686</v>
      </c>
      <c r="L333" s="89">
        <v>0</v>
      </c>
      <c r="M333" s="89">
        <v>3</v>
      </c>
      <c r="N333" s="89">
        <v>3</v>
      </c>
      <c r="O333" s="89" t="s">
        <v>150</v>
      </c>
      <c r="P333" s="2">
        <v>0</v>
      </c>
      <c r="Q333" s="108">
        <v>45686</v>
      </c>
      <c r="R333" s="113">
        <v>120000</v>
      </c>
      <c r="X333" s="114">
        <v>120000</v>
      </c>
      <c r="Y333" s="89">
        <v>0</v>
      </c>
    </row>
    <row r="334" spans="1:25">
      <c r="A334" s="116">
        <v>100</v>
      </c>
      <c r="B334" s="89" t="s">
        <v>152</v>
      </c>
      <c r="C334" s="89" t="s">
        <v>153</v>
      </c>
      <c r="D334" t="s">
        <v>2019</v>
      </c>
      <c r="E334" s="89" t="s">
        <v>154</v>
      </c>
      <c r="F334" s="112">
        <v>132</v>
      </c>
      <c r="G334" s="89" t="s">
        <v>149</v>
      </c>
      <c r="H334" s="108">
        <v>45321</v>
      </c>
      <c r="I334" s="113">
        <v>120000</v>
      </c>
      <c r="J334" s="89">
        <v>12</v>
      </c>
      <c r="K334" s="108">
        <v>45686</v>
      </c>
      <c r="L334" s="89">
        <v>0</v>
      </c>
      <c r="M334" s="89">
        <v>3</v>
      </c>
      <c r="N334" s="89">
        <v>3</v>
      </c>
      <c r="O334" s="89" t="s">
        <v>150</v>
      </c>
      <c r="P334" s="2">
        <v>0</v>
      </c>
      <c r="Q334" s="108">
        <v>45686</v>
      </c>
      <c r="R334" s="113">
        <v>120000</v>
      </c>
      <c r="X334" s="114">
        <v>120000</v>
      </c>
      <c r="Y334" s="89">
        <v>0</v>
      </c>
    </row>
    <row r="335" spans="1:25">
      <c r="A335" s="116">
        <v>83</v>
      </c>
      <c r="B335" s="89" t="s">
        <v>152</v>
      </c>
      <c r="C335" s="89" t="s">
        <v>153</v>
      </c>
      <c r="D335" t="s">
        <v>2020</v>
      </c>
      <c r="E335" s="89" t="s">
        <v>154</v>
      </c>
      <c r="F335" s="112">
        <v>133</v>
      </c>
      <c r="G335" s="89" t="s">
        <v>149</v>
      </c>
      <c r="H335" s="108">
        <v>45321</v>
      </c>
      <c r="I335" s="113">
        <v>170000</v>
      </c>
      <c r="J335" s="89">
        <v>12</v>
      </c>
      <c r="K335" s="108">
        <v>45686</v>
      </c>
      <c r="L335" s="89">
        <v>0</v>
      </c>
      <c r="M335" s="89">
        <v>3</v>
      </c>
      <c r="N335" s="89">
        <v>3</v>
      </c>
      <c r="O335" s="89" t="s">
        <v>150</v>
      </c>
      <c r="P335" s="2">
        <v>0</v>
      </c>
      <c r="Q335" s="108">
        <v>45686</v>
      </c>
      <c r="R335" s="113">
        <v>170000</v>
      </c>
      <c r="X335" s="114">
        <v>170000</v>
      </c>
      <c r="Y335" s="89">
        <v>0</v>
      </c>
    </row>
    <row r="336" spans="1:25">
      <c r="A336" s="116">
        <v>373</v>
      </c>
      <c r="B336" s="89" t="s">
        <v>152</v>
      </c>
      <c r="C336" s="89" t="s">
        <v>153</v>
      </c>
      <c r="D336" t="s">
        <v>2021</v>
      </c>
      <c r="E336" s="89" t="s">
        <v>154</v>
      </c>
      <c r="F336" s="112">
        <v>134</v>
      </c>
      <c r="G336" s="89" t="s">
        <v>149</v>
      </c>
      <c r="H336" s="108">
        <v>45321</v>
      </c>
      <c r="I336" s="113">
        <v>180000</v>
      </c>
      <c r="J336" s="89">
        <v>12</v>
      </c>
      <c r="K336" s="108">
        <v>45686</v>
      </c>
      <c r="L336" s="89">
        <v>0</v>
      </c>
      <c r="M336" s="89">
        <v>3</v>
      </c>
      <c r="N336" s="89">
        <v>3</v>
      </c>
      <c r="O336" s="89" t="s">
        <v>150</v>
      </c>
      <c r="P336" s="2">
        <v>0</v>
      </c>
      <c r="Q336" s="108">
        <v>45686</v>
      </c>
      <c r="R336" s="113">
        <v>180000</v>
      </c>
      <c r="X336" s="114">
        <v>180000</v>
      </c>
      <c r="Y336" s="89">
        <v>0</v>
      </c>
    </row>
    <row r="337" spans="1:25">
      <c r="A337" s="116">
        <v>325</v>
      </c>
      <c r="B337" s="89" t="s">
        <v>152</v>
      </c>
      <c r="C337" s="89" t="s">
        <v>153</v>
      </c>
      <c r="D337" t="s">
        <v>2022</v>
      </c>
      <c r="E337" s="89" t="s">
        <v>154</v>
      </c>
      <c r="F337" s="112">
        <v>135</v>
      </c>
      <c r="G337" s="89" t="s">
        <v>149</v>
      </c>
      <c r="H337" s="108">
        <v>45321</v>
      </c>
      <c r="I337" s="113">
        <v>140000</v>
      </c>
      <c r="J337" s="89">
        <v>12</v>
      </c>
      <c r="K337" s="108">
        <v>45686</v>
      </c>
      <c r="L337" s="89">
        <v>0</v>
      </c>
      <c r="M337" s="89">
        <v>3</v>
      </c>
      <c r="N337" s="89">
        <v>3</v>
      </c>
      <c r="O337" s="89" t="s">
        <v>150</v>
      </c>
      <c r="P337" s="2">
        <v>0</v>
      </c>
      <c r="Q337" s="108">
        <v>45686</v>
      </c>
      <c r="R337" s="113">
        <v>140000</v>
      </c>
      <c r="X337" s="114">
        <v>140000</v>
      </c>
      <c r="Y337" s="89">
        <v>0</v>
      </c>
    </row>
    <row r="338" spans="1:25">
      <c r="A338" s="116">
        <v>326</v>
      </c>
      <c r="B338" s="89" t="s">
        <v>152</v>
      </c>
      <c r="C338" s="89" t="s">
        <v>153</v>
      </c>
      <c r="D338" t="s">
        <v>2023</v>
      </c>
      <c r="E338" s="89" t="s">
        <v>154</v>
      </c>
      <c r="F338" s="112">
        <v>136</v>
      </c>
      <c r="G338" s="89" t="s">
        <v>149</v>
      </c>
      <c r="H338" s="108">
        <v>45321</v>
      </c>
      <c r="I338" s="113">
        <v>140000</v>
      </c>
      <c r="J338" s="89">
        <v>12</v>
      </c>
      <c r="K338" s="108">
        <v>45686</v>
      </c>
      <c r="L338" s="89">
        <v>0</v>
      </c>
      <c r="M338" s="89">
        <v>3</v>
      </c>
      <c r="N338" s="89">
        <v>3</v>
      </c>
      <c r="O338" s="89" t="s">
        <v>150</v>
      </c>
      <c r="P338" s="2">
        <v>0</v>
      </c>
      <c r="Q338" s="108">
        <v>45686</v>
      </c>
      <c r="R338" s="113">
        <v>140000</v>
      </c>
      <c r="X338" s="114">
        <v>140000</v>
      </c>
      <c r="Y338" s="89">
        <v>0</v>
      </c>
    </row>
    <row r="339" spans="1:25">
      <c r="A339" s="116">
        <v>134</v>
      </c>
      <c r="B339" s="89" t="s">
        <v>152</v>
      </c>
      <c r="C339" s="89" t="s">
        <v>153</v>
      </c>
      <c r="D339" t="s">
        <v>2024</v>
      </c>
      <c r="E339" s="89" t="s">
        <v>154</v>
      </c>
      <c r="F339" s="112">
        <v>137</v>
      </c>
      <c r="G339" s="89" t="s">
        <v>149</v>
      </c>
      <c r="H339" s="108">
        <v>45321</v>
      </c>
      <c r="I339" s="113">
        <v>150000</v>
      </c>
      <c r="J339" s="89">
        <v>12</v>
      </c>
      <c r="K339" s="108">
        <v>45686</v>
      </c>
      <c r="L339" s="89">
        <v>0</v>
      </c>
      <c r="M339" s="89">
        <v>3</v>
      </c>
      <c r="N339" s="89">
        <v>3</v>
      </c>
      <c r="O339" s="89" t="s">
        <v>150</v>
      </c>
      <c r="P339" s="2">
        <v>0</v>
      </c>
      <c r="Q339" s="108">
        <v>45686</v>
      </c>
      <c r="R339" s="113">
        <v>150000</v>
      </c>
      <c r="X339" s="114">
        <v>150000</v>
      </c>
      <c r="Y339" s="89">
        <v>0</v>
      </c>
    </row>
    <row r="340" spans="1:25">
      <c r="A340" s="116">
        <v>52</v>
      </c>
      <c r="B340" s="89" t="s">
        <v>152</v>
      </c>
      <c r="C340" s="89" t="s">
        <v>153</v>
      </c>
      <c r="D340" t="s">
        <v>2025</v>
      </c>
      <c r="E340" s="89" t="s">
        <v>154</v>
      </c>
      <c r="F340" s="112">
        <v>138</v>
      </c>
      <c r="G340" s="89" t="s">
        <v>149</v>
      </c>
      <c r="H340" s="108">
        <v>45321</v>
      </c>
      <c r="I340" s="113">
        <v>160000</v>
      </c>
      <c r="J340" s="89">
        <v>12</v>
      </c>
      <c r="K340" s="108">
        <v>45686</v>
      </c>
      <c r="L340" s="89">
        <v>0</v>
      </c>
      <c r="M340" s="89">
        <v>3</v>
      </c>
      <c r="N340" s="89">
        <v>3</v>
      </c>
      <c r="O340" s="89" t="s">
        <v>150</v>
      </c>
      <c r="P340" s="2">
        <v>0</v>
      </c>
      <c r="Q340" s="108">
        <v>45686</v>
      </c>
      <c r="R340" s="113">
        <v>160000</v>
      </c>
      <c r="X340" s="114">
        <v>160000</v>
      </c>
      <c r="Y340" s="89">
        <v>0</v>
      </c>
    </row>
    <row r="341" spans="1:25">
      <c r="A341" s="116">
        <v>70</v>
      </c>
      <c r="B341" s="89" t="s">
        <v>152</v>
      </c>
      <c r="C341" s="89" t="s">
        <v>153</v>
      </c>
      <c r="D341" t="s">
        <v>2026</v>
      </c>
      <c r="E341" s="89" t="s">
        <v>154</v>
      </c>
      <c r="F341" s="112">
        <v>139</v>
      </c>
      <c r="G341" s="89" t="s">
        <v>149</v>
      </c>
      <c r="H341" s="108">
        <v>45321</v>
      </c>
      <c r="I341" s="113">
        <v>90000</v>
      </c>
      <c r="J341" s="89">
        <v>12</v>
      </c>
      <c r="K341" s="108">
        <v>45686</v>
      </c>
      <c r="L341" s="89">
        <v>0</v>
      </c>
      <c r="M341" s="89">
        <v>3</v>
      </c>
      <c r="N341" s="89">
        <v>3</v>
      </c>
      <c r="O341" s="89" t="s">
        <v>150</v>
      </c>
      <c r="P341" s="2">
        <v>0</v>
      </c>
      <c r="Q341" s="108">
        <v>45686</v>
      </c>
      <c r="R341" s="113">
        <v>90000</v>
      </c>
      <c r="X341" s="114">
        <v>90000</v>
      </c>
      <c r="Y341" s="89">
        <v>0</v>
      </c>
    </row>
    <row r="342" spans="1:25">
      <c r="A342" s="116">
        <v>182</v>
      </c>
      <c r="B342" s="89" t="s">
        <v>152</v>
      </c>
      <c r="C342" s="89" t="s">
        <v>153</v>
      </c>
      <c r="D342" t="s">
        <v>2027</v>
      </c>
      <c r="E342" s="89" t="s">
        <v>154</v>
      </c>
      <c r="F342" s="112">
        <v>141</v>
      </c>
      <c r="G342" s="89" t="s">
        <v>149</v>
      </c>
      <c r="H342" s="108">
        <v>45321</v>
      </c>
      <c r="I342" s="113">
        <v>190000</v>
      </c>
      <c r="J342" s="89">
        <v>12</v>
      </c>
      <c r="K342" s="108">
        <v>45686</v>
      </c>
      <c r="L342" s="89">
        <v>0</v>
      </c>
      <c r="M342" s="89">
        <v>3</v>
      </c>
      <c r="N342" s="89">
        <v>3</v>
      </c>
      <c r="O342" s="89" t="s">
        <v>150</v>
      </c>
      <c r="P342" s="2">
        <v>0</v>
      </c>
      <c r="Q342" s="108">
        <v>45686</v>
      </c>
      <c r="R342" s="113">
        <v>190000</v>
      </c>
      <c r="X342" s="114">
        <v>190000</v>
      </c>
      <c r="Y342" s="89">
        <v>0</v>
      </c>
    </row>
    <row r="343" spans="1:25">
      <c r="A343" s="116">
        <v>189</v>
      </c>
      <c r="B343" s="89" t="s">
        <v>152</v>
      </c>
      <c r="C343" s="89" t="s">
        <v>153</v>
      </c>
      <c r="D343" t="s">
        <v>2028</v>
      </c>
      <c r="E343" s="89" t="s">
        <v>154</v>
      </c>
      <c r="F343" s="112">
        <v>142</v>
      </c>
      <c r="G343" s="89" t="s">
        <v>149</v>
      </c>
      <c r="H343" s="108">
        <v>45321</v>
      </c>
      <c r="I343" s="113">
        <v>90000</v>
      </c>
      <c r="J343" s="89">
        <v>12</v>
      </c>
      <c r="K343" s="108">
        <v>45686</v>
      </c>
      <c r="L343" s="89">
        <v>0</v>
      </c>
      <c r="M343" s="89">
        <v>3</v>
      </c>
      <c r="N343" s="89">
        <v>3</v>
      </c>
      <c r="O343" s="89" t="s">
        <v>150</v>
      </c>
      <c r="P343" s="2">
        <v>0</v>
      </c>
      <c r="Q343" s="108">
        <v>45686</v>
      </c>
      <c r="R343" s="113">
        <v>90000</v>
      </c>
      <c r="X343" s="114">
        <v>90000</v>
      </c>
      <c r="Y343" s="89">
        <v>0</v>
      </c>
    </row>
    <row r="344" spans="1:25">
      <c r="A344" s="116">
        <v>242</v>
      </c>
      <c r="B344" s="89" t="s">
        <v>152</v>
      </c>
      <c r="C344" s="89" t="s">
        <v>153</v>
      </c>
      <c r="D344" t="s">
        <v>2029</v>
      </c>
      <c r="E344" s="89" t="s">
        <v>154</v>
      </c>
      <c r="F344" s="112">
        <v>143</v>
      </c>
      <c r="G344" s="89" t="s">
        <v>149</v>
      </c>
      <c r="H344" s="108">
        <v>45321</v>
      </c>
      <c r="I344" s="113">
        <v>90000</v>
      </c>
      <c r="J344" s="89">
        <v>12</v>
      </c>
      <c r="K344" s="108">
        <v>45686</v>
      </c>
      <c r="L344" s="89">
        <v>0</v>
      </c>
      <c r="M344" s="89">
        <v>3</v>
      </c>
      <c r="N344" s="89">
        <v>3</v>
      </c>
      <c r="O344" s="89" t="s">
        <v>150</v>
      </c>
      <c r="P344" s="2">
        <v>0</v>
      </c>
      <c r="Q344" s="108">
        <v>45686</v>
      </c>
      <c r="R344" s="113">
        <v>90000</v>
      </c>
      <c r="X344" s="114">
        <v>90000</v>
      </c>
      <c r="Y344" s="89">
        <v>0</v>
      </c>
    </row>
    <row r="345" spans="1:25">
      <c r="A345" s="116">
        <v>192</v>
      </c>
      <c r="B345" s="89" t="s">
        <v>152</v>
      </c>
      <c r="C345" s="89" t="s">
        <v>153</v>
      </c>
      <c r="D345" t="s">
        <v>2030</v>
      </c>
      <c r="E345" s="89" t="s">
        <v>154</v>
      </c>
      <c r="F345" s="112">
        <v>145</v>
      </c>
      <c r="G345" s="89" t="s">
        <v>149</v>
      </c>
      <c r="H345" s="108">
        <v>45321</v>
      </c>
      <c r="I345" s="113">
        <v>200000</v>
      </c>
      <c r="J345" s="89">
        <v>12</v>
      </c>
      <c r="K345" s="108">
        <v>45686</v>
      </c>
      <c r="L345" s="89">
        <v>0</v>
      </c>
      <c r="M345" s="89">
        <v>3</v>
      </c>
      <c r="N345" s="89">
        <v>3</v>
      </c>
      <c r="O345" s="89" t="s">
        <v>150</v>
      </c>
      <c r="P345" s="2">
        <v>0</v>
      </c>
      <c r="Q345" s="108">
        <v>45686</v>
      </c>
      <c r="R345" s="113">
        <v>200000</v>
      </c>
      <c r="X345" s="114">
        <v>200000</v>
      </c>
      <c r="Y345" s="89">
        <v>0</v>
      </c>
    </row>
    <row r="346" spans="1:25">
      <c r="A346" s="116">
        <v>24</v>
      </c>
      <c r="B346" s="89" t="s">
        <v>152</v>
      </c>
      <c r="C346" s="89" t="s">
        <v>153</v>
      </c>
      <c r="D346" t="s">
        <v>2031</v>
      </c>
      <c r="E346" s="89" t="s">
        <v>154</v>
      </c>
      <c r="F346" s="112">
        <v>148</v>
      </c>
      <c r="G346" s="89" t="s">
        <v>149</v>
      </c>
      <c r="H346" s="108">
        <v>45321</v>
      </c>
      <c r="I346" s="113">
        <v>120000</v>
      </c>
      <c r="J346" s="89">
        <v>12</v>
      </c>
      <c r="K346" s="108">
        <v>45686</v>
      </c>
      <c r="L346" s="89">
        <v>0</v>
      </c>
      <c r="M346" s="89">
        <v>3</v>
      </c>
      <c r="N346" s="89">
        <v>3</v>
      </c>
      <c r="O346" s="89" t="s">
        <v>150</v>
      </c>
      <c r="P346" s="2">
        <v>0</v>
      </c>
      <c r="Q346" s="108">
        <v>45686</v>
      </c>
      <c r="R346" s="113">
        <v>120000</v>
      </c>
      <c r="X346" s="114">
        <v>120000</v>
      </c>
      <c r="Y346" s="89">
        <v>0</v>
      </c>
    </row>
    <row r="347" spans="1:25">
      <c r="A347" s="116">
        <v>1</v>
      </c>
      <c r="B347" s="89" t="s">
        <v>152</v>
      </c>
      <c r="C347" s="89" t="s">
        <v>153</v>
      </c>
      <c r="D347" t="s">
        <v>2032</v>
      </c>
      <c r="E347" s="89" t="s">
        <v>154</v>
      </c>
      <c r="F347" s="112">
        <v>149</v>
      </c>
      <c r="G347" s="89" t="s">
        <v>149</v>
      </c>
      <c r="H347" s="108">
        <v>45321</v>
      </c>
      <c r="I347" s="113">
        <v>100000</v>
      </c>
      <c r="J347" s="89">
        <v>12</v>
      </c>
      <c r="K347" s="108">
        <v>45686</v>
      </c>
      <c r="L347" s="89">
        <v>0</v>
      </c>
      <c r="M347" s="89">
        <v>3</v>
      </c>
      <c r="N347" s="89">
        <v>3</v>
      </c>
      <c r="O347" s="89" t="s">
        <v>150</v>
      </c>
      <c r="P347" s="2">
        <v>0</v>
      </c>
      <c r="Q347" s="108">
        <v>45686</v>
      </c>
      <c r="R347" s="113">
        <v>100000</v>
      </c>
      <c r="X347" s="114">
        <v>100000</v>
      </c>
      <c r="Y347" s="89">
        <v>0</v>
      </c>
    </row>
    <row r="348" spans="1:25">
      <c r="A348" s="116">
        <v>286</v>
      </c>
      <c r="B348" s="89" t="s">
        <v>152</v>
      </c>
      <c r="C348" s="89" t="s">
        <v>153</v>
      </c>
      <c r="D348" t="s">
        <v>2033</v>
      </c>
      <c r="E348" s="89" t="s">
        <v>154</v>
      </c>
      <c r="F348" s="112">
        <v>150</v>
      </c>
      <c r="G348" s="89" t="s">
        <v>149</v>
      </c>
      <c r="H348" s="108">
        <v>45321</v>
      </c>
      <c r="I348" s="113">
        <v>140000</v>
      </c>
      <c r="J348" s="89">
        <v>12</v>
      </c>
      <c r="K348" s="108">
        <v>45686</v>
      </c>
      <c r="L348" s="89">
        <v>0</v>
      </c>
      <c r="M348" s="89">
        <v>3</v>
      </c>
      <c r="N348" s="89">
        <v>3</v>
      </c>
      <c r="O348" s="89" t="s">
        <v>150</v>
      </c>
      <c r="P348" s="2">
        <v>0</v>
      </c>
      <c r="Q348" s="108">
        <v>45686</v>
      </c>
      <c r="R348" s="113">
        <v>140000</v>
      </c>
      <c r="X348" s="114">
        <v>140000</v>
      </c>
      <c r="Y348" s="89">
        <v>0</v>
      </c>
    </row>
    <row r="349" spans="1:25">
      <c r="A349" s="116">
        <v>375</v>
      </c>
      <c r="B349" s="89" t="s">
        <v>152</v>
      </c>
      <c r="C349" s="89" t="s">
        <v>153</v>
      </c>
      <c r="D349" t="s">
        <v>2034</v>
      </c>
      <c r="E349" s="89" t="s">
        <v>154</v>
      </c>
      <c r="F349" s="112">
        <v>151</v>
      </c>
      <c r="G349" s="89" t="s">
        <v>149</v>
      </c>
      <c r="H349" s="108">
        <v>45321</v>
      </c>
      <c r="I349" s="113">
        <v>130000</v>
      </c>
      <c r="J349" s="89">
        <v>12</v>
      </c>
      <c r="K349" s="108">
        <v>45686</v>
      </c>
      <c r="L349" s="89">
        <v>0</v>
      </c>
      <c r="M349" s="89">
        <v>3</v>
      </c>
      <c r="N349" s="89">
        <v>3</v>
      </c>
      <c r="O349" s="89" t="s">
        <v>150</v>
      </c>
      <c r="P349" s="2">
        <v>0</v>
      </c>
      <c r="Q349" s="108">
        <v>45686</v>
      </c>
      <c r="R349" s="113">
        <v>130000</v>
      </c>
      <c r="X349" s="114">
        <v>130000</v>
      </c>
      <c r="Y349" s="89">
        <v>0</v>
      </c>
    </row>
    <row r="350" spans="1:25">
      <c r="A350" s="116">
        <v>235</v>
      </c>
      <c r="B350" s="89" t="s">
        <v>152</v>
      </c>
      <c r="C350" s="89" t="s">
        <v>153</v>
      </c>
      <c r="D350" t="s">
        <v>2035</v>
      </c>
      <c r="E350" s="89" t="s">
        <v>154</v>
      </c>
      <c r="F350" s="112">
        <v>154</v>
      </c>
      <c r="G350" s="89" t="s">
        <v>149</v>
      </c>
      <c r="H350" s="108">
        <v>45321</v>
      </c>
      <c r="I350" s="113">
        <v>140000</v>
      </c>
      <c r="J350" s="89">
        <v>12</v>
      </c>
      <c r="K350" s="108">
        <v>45686</v>
      </c>
      <c r="L350" s="89">
        <v>0</v>
      </c>
      <c r="M350" s="89">
        <v>3</v>
      </c>
      <c r="N350" s="89">
        <v>3</v>
      </c>
      <c r="O350" s="89" t="s">
        <v>150</v>
      </c>
      <c r="P350" s="2">
        <v>0</v>
      </c>
      <c r="Q350" s="108">
        <v>45686</v>
      </c>
      <c r="R350" s="113">
        <v>140000</v>
      </c>
      <c r="X350" s="114">
        <v>140000</v>
      </c>
      <c r="Y350" s="89">
        <v>0</v>
      </c>
    </row>
    <row r="351" spans="1:25">
      <c r="A351" s="116">
        <v>3</v>
      </c>
      <c r="B351" s="89" t="s">
        <v>152</v>
      </c>
      <c r="C351" s="89" t="s">
        <v>153</v>
      </c>
      <c r="D351" t="s">
        <v>2036</v>
      </c>
      <c r="E351" s="89" t="s">
        <v>154</v>
      </c>
      <c r="F351" s="112">
        <v>156</v>
      </c>
      <c r="G351" s="89" t="s">
        <v>149</v>
      </c>
      <c r="H351" s="108">
        <v>45321</v>
      </c>
      <c r="I351" s="113">
        <v>160000</v>
      </c>
      <c r="J351" s="89">
        <v>12</v>
      </c>
      <c r="K351" s="108">
        <v>45686</v>
      </c>
      <c r="L351" s="89">
        <v>0</v>
      </c>
      <c r="M351" s="89">
        <v>3</v>
      </c>
      <c r="N351" s="89">
        <v>3</v>
      </c>
      <c r="O351" s="89" t="s">
        <v>150</v>
      </c>
      <c r="P351" s="2">
        <v>0</v>
      </c>
      <c r="Q351" s="108">
        <v>45686</v>
      </c>
      <c r="R351" s="113">
        <v>160000</v>
      </c>
      <c r="X351" s="114">
        <v>160000</v>
      </c>
      <c r="Y351" s="89">
        <v>0</v>
      </c>
    </row>
    <row r="352" spans="1:25">
      <c r="A352" s="116">
        <v>160</v>
      </c>
      <c r="B352" s="89" t="s">
        <v>152</v>
      </c>
      <c r="C352" s="89" t="s">
        <v>153</v>
      </c>
      <c r="D352" t="s">
        <v>2037</v>
      </c>
      <c r="E352" s="89" t="s">
        <v>154</v>
      </c>
      <c r="F352" s="112">
        <v>157</v>
      </c>
      <c r="G352" s="89" t="s">
        <v>149</v>
      </c>
      <c r="H352" s="108">
        <v>45321</v>
      </c>
      <c r="I352" s="113">
        <v>170000</v>
      </c>
      <c r="J352" s="89">
        <v>12</v>
      </c>
      <c r="K352" s="108">
        <v>45686</v>
      </c>
      <c r="L352" s="89">
        <v>0</v>
      </c>
      <c r="M352" s="89">
        <v>3</v>
      </c>
      <c r="N352" s="89">
        <v>3</v>
      </c>
      <c r="O352" s="89" t="s">
        <v>150</v>
      </c>
      <c r="P352" s="2">
        <v>0</v>
      </c>
      <c r="Q352" s="108">
        <v>45686</v>
      </c>
      <c r="R352" s="113">
        <v>170000</v>
      </c>
      <c r="X352" s="114">
        <v>170000</v>
      </c>
      <c r="Y352" s="89">
        <v>0</v>
      </c>
    </row>
    <row r="353" spans="1:25">
      <c r="A353" s="116">
        <v>226</v>
      </c>
      <c r="B353" s="89" t="s">
        <v>152</v>
      </c>
      <c r="C353" s="89" t="s">
        <v>153</v>
      </c>
      <c r="D353" t="s">
        <v>2038</v>
      </c>
      <c r="E353" s="89" t="s">
        <v>154</v>
      </c>
      <c r="F353" s="112">
        <v>158</v>
      </c>
      <c r="G353" s="89" t="s">
        <v>149</v>
      </c>
      <c r="H353" s="108">
        <v>45321</v>
      </c>
      <c r="I353" s="113">
        <v>200000</v>
      </c>
      <c r="J353" s="89">
        <v>12</v>
      </c>
      <c r="K353" s="108">
        <v>45686</v>
      </c>
      <c r="L353" s="89">
        <v>0</v>
      </c>
      <c r="M353" s="89">
        <v>3</v>
      </c>
      <c r="N353" s="89">
        <v>3</v>
      </c>
      <c r="O353" s="89" t="s">
        <v>150</v>
      </c>
      <c r="P353" s="2">
        <v>0</v>
      </c>
      <c r="Q353" s="108">
        <v>45686</v>
      </c>
      <c r="R353" s="113">
        <v>200000</v>
      </c>
      <c r="X353" s="114">
        <v>200000</v>
      </c>
      <c r="Y353" s="89">
        <v>0</v>
      </c>
    </row>
    <row r="354" spans="1:25">
      <c r="A354" s="116">
        <v>382</v>
      </c>
      <c r="B354" s="89" t="s">
        <v>152</v>
      </c>
      <c r="C354" s="89" t="s">
        <v>153</v>
      </c>
      <c r="D354" t="s">
        <v>2039</v>
      </c>
      <c r="E354" s="89" t="s">
        <v>154</v>
      </c>
      <c r="F354" s="112">
        <v>159</v>
      </c>
      <c r="G354" s="89" t="s">
        <v>149</v>
      </c>
      <c r="H354" s="108">
        <v>45321</v>
      </c>
      <c r="I354" s="113">
        <v>130000</v>
      </c>
      <c r="J354" s="89">
        <v>12</v>
      </c>
      <c r="K354" s="108">
        <v>45686</v>
      </c>
      <c r="L354" s="89">
        <v>0</v>
      </c>
      <c r="M354" s="89">
        <v>3</v>
      </c>
      <c r="N354" s="89">
        <v>3</v>
      </c>
      <c r="O354" s="89" t="s">
        <v>150</v>
      </c>
      <c r="P354" s="2">
        <v>0</v>
      </c>
      <c r="Q354" s="108">
        <v>45686</v>
      </c>
      <c r="R354" s="113">
        <v>130000</v>
      </c>
      <c r="X354" s="114">
        <v>130000</v>
      </c>
      <c r="Y354" s="89">
        <v>0</v>
      </c>
    </row>
    <row r="355" spans="1:25">
      <c r="A355" s="116">
        <v>417</v>
      </c>
      <c r="B355" s="89" t="s">
        <v>152</v>
      </c>
      <c r="C355" s="89" t="s">
        <v>153</v>
      </c>
      <c r="D355" t="s">
        <v>2040</v>
      </c>
      <c r="E355" s="89" t="s">
        <v>154</v>
      </c>
      <c r="F355" s="112">
        <v>161</v>
      </c>
      <c r="G355" s="89" t="s">
        <v>149</v>
      </c>
      <c r="H355" s="108">
        <v>45321</v>
      </c>
      <c r="I355" s="113">
        <v>130000</v>
      </c>
      <c r="J355" s="89">
        <v>12</v>
      </c>
      <c r="K355" s="108">
        <v>45686</v>
      </c>
      <c r="L355" s="89">
        <v>0</v>
      </c>
      <c r="M355" s="89">
        <v>3</v>
      </c>
      <c r="N355" s="89">
        <v>3</v>
      </c>
      <c r="O355" s="89" t="s">
        <v>150</v>
      </c>
      <c r="P355" s="2">
        <v>0</v>
      </c>
      <c r="Q355" s="108">
        <v>45686</v>
      </c>
      <c r="R355" s="113">
        <v>130000</v>
      </c>
      <c r="X355" s="114">
        <v>130000</v>
      </c>
      <c r="Y355" s="89">
        <v>0</v>
      </c>
    </row>
    <row r="356" spans="1:25">
      <c r="A356" s="116">
        <v>62</v>
      </c>
      <c r="B356" s="89" t="s">
        <v>152</v>
      </c>
      <c r="C356" s="89" t="s">
        <v>153</v>
      </c>
      <c r="D356" t="s">
        <v>2041</v>
      </c>
      <c r="E356" s="89" t="s">
        <v>154</v>
      </c>
      <c r="F356" s="112">
        <v>163</v>
      </c>
      <c r="G356" s="89" t="s">
        <v>149</v>
      </c>
      <c r="H356" s="108">
        <v>45321</v>
      </c>
      <c r="I356" s="113">
        <v>120000</v>
      </c>
      <c r="J356" s="89">
        <v>12</v>
      </c>
      <c r="K356" s="108">
        <v>45686</v>
      </c>
      <c r="L356" s="89">
        <v>0</v>
      </c>
      <c r="M356" s="89">
        <v>3</v>
      </c>
      <c r="N356" s="89">
        <v>3</v>
      </c>
      <c r="O356" s="89" t="s">
        <v>150</v>
      </c>
      <c r="P356" s="2">
        <v>0</v>
      </c>
      <c r="Q356" s="108">
        <v>45686</v>
      </c>
      <c r="R356" s="113">
        <v>120000</v>
      </c>
      <c r="X356" s="114">
        <v>120000</v>
      </c>
      <c r="Y356" s="89">
        <v>0</v>
      </c>
    </row>
    <row r="357" spans="1:25">
      <c r="A357" s="116">
        <v>147</v>
      </c>
      <c r="B357" s="89" t="s">
        <v>152</v>
      </c>
      <c r="C357" s="89" t="s">
        <v>153</v>
      </c>
      <c r="D357" t="s">
        <v>2042</v>
      </c>
      <c r="E357" s="89" t="s">
        <v>154</v>
      </c>
      <c r="F357" s="112">
        <v>165</v>
      </c>
      <c r="G357" s="89" t="s">
        <v>149</v>
      </c>
      <c r="H357" s="108">
        <v>45321</v>
      </c>
      <c r="I357" s="113">
        <v>150000</v>
      </c>
      <c r="J357" s="89">
        <v>12</v>
      </c>
      <c r="K357" s="108">
        <v>45686</v>
      </c>
      <c r="L357" s="89">
        <v>0</v>
      </c>
      <c r="M357" s="89">
        <v>3</v>
      </c>
      <c r="N357" s="89">
        <v>3</v>
      </c>
      <c r="O357" s="89" t="s">
        <v>150</v>
      </c>
      <c r="P357" s="2">
        <v>0</v>
      </c>
      <c r="Q357" s="108">
        <v>45686</v>
      </c>
      <c r="R357" s="113">
        <v>150000</v>
      </c>
      <c r="X357" s="114">
        <v>150000</v>
      </c>
      <c r="Y357" s="89">
        <v>0</v>
      </c>
    </row>
    <row r="358" spans="1:25">
      <c r="A358" s="116">
        <v>55</v>
      </c>
      <c r="B358" s="89" t="s">
        <v>152</v>
      </c>
      <c r="C358" s="89" t="s">
        <v>153</v>
      </c>
      <c r="D358" t="s">
        <v>2043</v>
      </c>
      <c r="E358" s="89" t="s">
        <v>154</v>
      </c>
      <c r="F358" s="112">
        <v>167</v>
      </c>
      <c r="G358" s="89" t="s">
        <v>149</v>
      </c>
      <c r="H358" s="108">
        <v>45321</v>
      </c>
      <c r="I358" s="113">
        <v>200000</v>
      </c>
      <c r="J358" s="89">
        <v>12</v>
      </c>
      <c r="K358" s="108">
        <v>45686</v>
      </c>
      <c r="L358" s="89">
        <v>0</v>
      </c>
      <c r="M358" s="89">
        <v>3</v>
      </c>
      <c r="N358" s="89">
        <v>3</v>
      </c>
      <c r="O358" s="89" t="s">
        <v>150</v>
      </c>
      <c r="P358" s="2">
        <v>0</v>
      </c>
      <c r="Q358" s="108">
        <v>45686</v>
      </c>
      <c r="R358" s="113">
        <v>200000</v>
      </c>
      <c r="X358" s="114">
        <v>200000</v>
      </c>
      <c r="Y358" s="89">
        <v>0</v>
      </c>
    </row>
    <row r="359" spans="1:25">
      <c r="A359" s="116">
        <v>117</v>
      </c>
      <c r="B359" s="89" t="s">
        <v>152</v>
      </c>
      <c r="C359" s="89" t="s">
        <v>153</v>
      </c>
      <c r="D359" t="s">
        <v>2044</v>
      </c>
      <c r="E359" s="89" t="s">
        <v>154</v>
      </c>
      <c r="F359" s="112">
        <v>172</v>
      </c>
      <c r="G359" s="89" t="s">
        <v>149</v>
      </c>
      <c r="H359" s="108">
        <v>45321</v>
      </c>
      <c r="I359" s="113">
        <v>120000</v>
      </c>
      <c r="J359" s="89">
        <v>12</v>
      </c>
      <c r="K359" s="108">
        <v>45686</v>
      </c>
      <c r="L359" s="89">
        <v>0</v>
      </c>
      <c r="M359" s="89">
        <v>3</v>
      </c>
      <c r="N359" s="89">
        <v>3</v>
      </c>
      <c r="O359" s="89" t="s">
        <v>150</v>
      </c>
      <c r="P359" s="2">
        <v>0</v>
      </c>
      <c r="Q359" s="108">
        <v>45686</v>
      </c>
      <c r="R359" s="113">
        <v>120000</v>
      </c>
      <c r="X359" s="114">
        <v>120000</v>
      </c>
      <c r="Y359" s="89">
        <v>0</v>
      </c>
    </row>
    <row r="360" spans="1:25">
      <c r="A360" s="116">
        <v>87</v>
      </c>
      <c r="B360" s="89" t="s">
        <v>152</v>
      </c>
      <c r="C360" s="89" t="s">
        <v>153</v>
      </c>
      <c r="D360" t="s">
        <v>2045</v>
      </c>
      <c r="E360" s="89" t="s">
        <v>154</v>
      </c>
      <c r="F360" s="112">
        <v>173</v>
      </c>
      <c r="G360" s="89" t="s">
        <v>149</v>
      </c>
      <c r="H360" s="108">
        <v>45321</v>
      </c>
      <c r="I360" s="113">
        <v>200000</v>
      </c>
      <c r="J360" s="89">
        <v>12</v>
      </c>
      <c r="K360" s="108">
        <v>45686</v>
      </c>
      <c r="L360" s="89">
        <v>0</v>
      </c>
      <c r="M360" s="89">
        <v>3</v>
      </c>
      <c r="N360" s="89">
        <v>3</v>
      </c>
      <c r="O360" s="89" t="s">
        <v>150</v>
      </c>
      <c r="P360" s="2">
        <v>0</v>
      </c>
      <c r="Q360" s="108">
        <v>45686</v>
      </c>
      <c r="R360" s="113">
        <v>200000</v>
      </c>
      <c r="X360" s="114">
        <v>200000</v>
      </c>
      <c r="Y360" s="89">
        <v>0</v>
      </c>
    </row>
    <row r="361" spans="1:25">
      <c r="A361" s="116">
        <v>228</v>
      </c>
      <c r="B361" s="89" t="s">
        <v>152</v>
      </c>
      <c r="C361" s="89" t="s">
        <v>153</v>
      </c>
      <c r="D361" t="s">
        <v>2046</v>
      </c>
      <c r="E361" s="89" t="s">
        <v>154</v>
      </c>
      <c r="F361" s="112">
        <v>174</v>
      </c>
      <c r="G361" s="89" t="s">
        <v>149</v>
      </c>
      <c r="H361" s="108">
        <v>45321</v>
      </c>
      <c r="I361" s="113">
        <v>200000</v>
      </c>
      <c r="J361" s="89">
        <v>12</v>
      </c>
      <c r="K361" s="108">
        <v>45686</v>
      </c>
      <c r="L361" s="89">
        <v>0</v>
      </c>
      <c r="M361" s="89">
        <v>3</v>
      </c>
      <c r="N361" s="89">
        <v>3</v>
      </c>
      <c r="O361" s="89" t="s">
        <v>150</v>
      </c>
      <c r="P361" s="2">
        <v>0</v>
      </c>
      <c r="Q361" s="108">
        <v>45686</v>
      </c>
      <c r="R361" s="113">
        <v>200000</v>
      </c>
      <c r="X361" s="114">
        <v>200000</v>
      </c>
      <c r="Y361" s="89">
        <v>0</v>
      </c>
    </row>
    <row r="362" spans="1:25">
      <c r="A362" s="116">
        <v>244</v>
      </c>
      <c r="B362" s="89" t="s">
        <v>152</v>
      </c>
      <c r="C362" s="89" t="s">
        <v>153</v>
      </c>
      <c r="D362" t="s">
        <v>2047</v>
      </c>
      <c r="E362" s="89" t="s">
        <v>154</v>
      </c>
      <c r="F362" s="112">
        <v>175</v>
      </c>
      <c r="G362" s="89" t="s">
        <v>149</v>
      </c>
      <c r="H362" s="108">
        <v>45321</v>
      </c>
      <c r="I362" s="113">
        <v>90000</v>
      </c>
      <c r="J362" s="89">
        <v>12</v>
      </c>
      <c r="K362" s="108">
        <v>45686</v>
      </c>
      <c r="L362" s="89">
        <v>0</v>
      </c>
      <c r="M362" s="89">
        <v>3</v>
      </c>
      <c r="N362" s="89">
        <v>3</v>
      </c>
      <c r="O362" s="89" t="s">
        <v>150</v>
      </c>
      <c r="P362" s="2">
        <v>0</v>
      </c>
      <c r="Q362" s="108">
        <v>45686</v>
      </c>
      <c r="R362" s="113">
        <v>90000</v>
      </c>
      <c r="X362" s="114">
        <v>90000</v>
      </c>
      <c r="Y362" s="89">
        <v>0</v>
      </c>
    </row>
    <row r="363" spans="1:25">
      <c r="A363" s="116">
        <v>332</v>
      </c>
      <c r="B363" s="89" t="s">
        <v>152</v>
      </c>
      <c r="C363" s="89" t="s">
        <v>153</v>
      </c>
      <c r="D363" t="s">
        <v>2048</v>
      </c>
      <c r="E363" s="89" t="s">
        <v>154</v>
      </c>
      <c r="F363" s="112">
        <v>176</v>
      </c>
      <c r="G363" s="89" t="s">
        <v>149</v>
      </c>
      <c r="H363" s="108">
        <v>45321</v>
      </c>
      <c r="I363" s="113">
        <v>130000</v>
      </c>
      <c r="J363" s="89">
        <v>12</v>
      </c>
      <c r="K363" s="108">
        <v>45686</v>
      </c>
      <c r="L363" s="89">
        <v>0</v>
      </c>
      <c r="M363" s="89">
        <v>3</v>
      </c>
      <c r="N363" s="89">
        <v>3</v>
      </c>
      <c r="O363" s="89" t="s">
        <v>150</v>
      </c>
      <c r="P363" s="2">
        <v>0</v>
      </c>
      <c r="Q363" s="108">
        <v>45686</v>
      </c>
      <c r="R363" s="113">
        <v>130000</v>
      </c>
      <c r="X363" s="114">
        <v>130000</v>
      </c>
      <c r="Y363" s="89">
        <v>0</v>
      </c>
    </row>
    <row r="364" spans="1:25">
      <c r="A364" s="116">
        <v>69</v>
      </c>
      <c r="B364" s="89" t="s">
        <v>152</v>
      </c>
      <c r="C364" s="89" t="s">
        <v>153</v>
      </c>
      <c r="D364" t="s">
        <v>2049</v>
      </c>
      <c r="E364" s="89" t="s">
        <v>154</v>
      </c>
      <c r="F364" s="112">
        <v>178</v>
      </c>
      <c r="G364" s="89" t="s">
        <v>149</v>
      </c>
      <c r="H364" s="108">
        <v>45321</v>
      </c>
      <c r="I364" s="113">
        <v>120000</v>
      </c>
      <c r="J364" s="89">
        <v>12</v>
      </c>
      <c r="K364" s="108">
        <v>45686</v>
      </c>
      <c r="L364" s="89">
        <v>0</v>
      </c>
      <c r="M364" s="89">
        <v>3</v>
      </c>
      <c r="N364" s="89">
        <v>3</v>
      </c>
      <c r="O364" s="89" t="s">
        <v>150</v>
      </c>
      <c r="P364" s="2">
        <v>0</v>
      </c>
      <c r="Q364" s="108">
        <v>45686</v>
      </c>
      <c r="R364" s="113">
        <v>120000</v>
      </c>
      <c r="X364" s="114">
        <v>120000</v>
      </c>
      <c r="Y364" s="89">
        <v>0</v>
      </c>
    </row>
    <row r="365" spans="1:25">
      <c r="A365" s="116">
        <v>321</v>
      </c>
      <c r="B365" s="89" t="s">
        <v>152</v>
      </c>
      <c r="C365" s="89" t="s">
        <v>153</v>
      </c>
      <c r="D365" t="s">
        <v>2050</v>
      </c>
      <c r="E365" s="89" t="s">
        <v>154</v>
      </c>
      <c r="F365" s="112">
        <v>182</v>
      </c>
      <c r="G365" s="89" t="s">
        <v>149</v>
      </c>
      <c r="H365" s="108">
        <v>45321</v>
      </c>
      <c r="I365" s="113">
        <v>80000</v>
      </c>
      <c r="J365" s="89">
        <v>12</v>
      </c>
      <c r="K365" s="108">
        <v>45686</v>
      </c>
      <c r="L365" s="89">
        <v>0</v>
      </c>
      <c r="M365" s="89">
        <v>3</v>
      </c>
      <c r="N365" s="89">
        <v>3</v>
      </c>
      <c r="O365" s="89" t="s">
        <v>150</v>
      </c>
      <c r="P365" s="2">
        <v>0</v>
      </c>
      <c r="Q365" s="108">
        <v>45686</v>
      </c>
      <c r="R365" s="113">
        <v>80000</v>
      </c>
      <c r="X365" s="114">
        <v>80000</v>
      </c>
      <c r="Y365" s="89">
        <v>0</v>
      </c>
    </row>
    <row r="366" spans="1:25">
      <c r="A366" s="116">
        <v>329</v>
      </c>
      <c r="B366" s="89" t="s">
        <v>152</v>
      </c>
      <c r="C366" s="89" t="s">
        <v>153</v>
      </c>
      <c r="D366" t="s">
        <v>2051</v>
      </c>
      <c r="E366" s="89" t="s">
        <v>154</v>
      </c>
      <c r="F366" s="112">
        <v>183</v>
      </c>
      <c r="G366" s="89" t="s">
        <v>149</v>
      </c>
      <c r="H366" s="108">
        <v>45321</v>
      </c>
      <c r="I366" s="113">
        <v>130000</v>
      </c>
      <c r="J366" s="89">
        <v>12</v>
      </c>
      <c r="K366" s="108">
        <v>45686</v>
      </c>
      <c r="L366" s="89">
        <v>0</v>
      </c>
      <c r="M366" s="89">
        <v>3</v>
      </c>
      <c r="N366" s="89">
        <v>3</v>
      </c>
      <c r="O366" s="89" t="s">
        <v>150</v>
      </c>
      <c r="P366" s="2">
        <v>0</v>
      </c>
      <c r="Q366" s="108">
        <v>45686</v>
      </c>
      <c r="R366" s="113">
        <v>130000</v>
      </c>
      <c r="X366" s="114">
        <v>130000</v>
      </c>
      <c r="Y366" s="89">
        <v>0</v>
      </c>
    </row>
    <row r="367" spans="1:25">
      <c r="A367" s="116">
        <v>318</v>
      </c>
      <c r="B367" s="89" t="s">
        <v>152</v>
      </c>
      <c r="C367" s="89" t="s">
        <v>153</v>
      </c>
      <c r="D367" t="s">
        <v>2052</v>
      </c>
      <c r="E367" s="89" t="s">
        <v>154</v>
      </c>
      <c r="F367" s="112">
        <v>184</v>
      </c>
      <c r="G367" s="89" t="s">
        <v>149</v>
      </c>
      <c r="H367" s="108">
        <v>45321</v>
      </c>
      <c r="I367" s="113">
        <v>130000</v>
      </c>
      <c r="J367" s="89">
        <v>12</v>
      </c>
      <c r="K367" s="108">
        <v>45686</v>
      </c>
      <c r="L367" s="89">
        <v>0</v>
      </c>
      <c r="M367" s="89">
        <v>3</v>
      </c>
      <c r="N367" s="89">
        <v>3</v>
      </c>
      <c r="O367" s="89" t="s">
        <v>150</v>
      </c>
      <c r="P367" s="2">
        <v>0</v>
      </c>
      <c r="Q367" s="108">
        <v>45686</v>
      </c>
      <c r="R367" s="113">
        <v>130000</v>
      </c>
      <c r="X367" s="114">
        <v>130000</v>
      </c>
      <c r="Y367" s="89">
        <v>0</v>
      </c>
    </row>
    <row r="368" spans="1:25">
      <c r="A368" s="116">
        <v>93</v>
      </c>
      <c r="B368" s="89" t="s">
        <v>152</v>
      </c>
      <c r="C368" s="89" t="s">
        <v>153</v>
      </c>
      <c r="D368" t="s">
        <v>2053</v>
      </c>
      <c r="E368" s="89" t="s">
        <v>154</v>
      </c>
      <c r="F368" s="112">
        <v>189</v>
      </c>
      <c r="G368" s="89" t="s">
        <v>149</v>
      </c>
      <c r="H368" s="108">
        <v>45321</v>
      </c>
      <c r="I368" s="113">
        <v>180000</v>
      </c>
      <c r="J368" s="89">
        <v>12</v>
      </c>
      <c r="K368" s="108">
        <v>45686</v>
      </c>
      <c r="L368" s="89">
        <v>0</v>
      </c>
      <c r="M368" s="89">
        <v>3</v>
      </c>
      <c r="N368" s="89">
        <v>3</v>
      </c>
      <c r="O368" s="89" t="s">
        <v>150</v>
      </c>
      <c r="P368" s="2">
        <v>0</v>
      </c>
      <c r="Q368" s="108">
        <v>45686</v>
      </c>
      <c r="R368" s="113">
        <v>180000</v>
      </c>
      <c r="X368" s="114">
        <v>180000</v>
      </c>
      <c r="Y368" s="89">
        <v>0</v>
      </c>
    </row>
    <row r="369" spans="1:25">
      <c r="A369" s="116">
        <v>224</v>
      </c>
      <c r="B369" s="89" t="s">
        <v>152</v>
      </c>
      <c r="C369" s="89" t="s">
        <v>153</v>
      </c>
      <c r="D369" t="s">
        <v>2054</v>
      </c>
      <c r="E369" s="89" t="s">
        <v>154</v>
      </c>
      <c r="F369" s="112">
        <v>190</v>
      </c>
      <c r="G369" s="89" t="s">
        <v>149</v>
      </c>
      <c r="H369" s="108">
        <v>45321</v>
      </c>
      <c r="I369" s="113">
        <v>140000</v>
      </c>
      <c r="J369" s="89">
        <v>12</v>
      </c>
      <c r="K369" s="108">
        <v>45686</v>
      </c>
      <c r="L369" s="89">
        <v>0</v>
      </c>
      <c r="M369" s="89">
        <v>3</v>
      </c>
      <c r="N369" s="89">
        <v>3</v>
      </c>
      <c r="O369" s="89" t="s">
        <v>150</v>
      </c>
      <c r="P369" s="2">
        <v>0</v>
      </c>
      <c r="Q369" s="108">
        <v>45686</v>
      </c>
      <c r="R369" s="113">
        <v>140000</v>
      </c>
      <c r="X369" s="114">
        <v>140000</v>
      </c>
      <c r="Y369" s="89">
        <v>0</v>
      </c>
    </row>
    <row r="370" spans="1:25">
      <c r="A370" s="116">
        <v>327</v>
      </c>
      <c r="B370" s="89" t="s">
        <v>152</v>
      </c>
      <c r="C370" s="89" t="s">
        <v>153</v>
      </c>
      <c r="D370" t="s">
        <v>2055</v>
      </c>
      <c r="E370" s="89" t="s">
        <v>154</v>
      </c>
      <c r="F370" s="112">
        <v>191</v>
      </c>
      <c r="G370" s="89" t="s">
        <v>149</v>
      </c>
      <c r="H370" s="108">
        <v>45321</v>
      </c>
      <c r="I370" s="113">
        <v>140000</v>
      </c>
      <c r="J370" s="89">
        <v>12</v>
      </c>
      <c r="K370" s="108">
        <v>45686</v>
      </c>
      <c r="L370" s="89">
        <v>0</v>
      </c>
      <c r="M370" s="89">
        <v>3</v>
      </c>
      <c r="N370" s="89">
        <v>3</v>
      </c>
      <c r="O370" s="89" t="s">
        <v>150</v>
      </c>
      <c r="P370" s="2">
        <v>0</v>
      </c>
      <c r="Q370" s="108">
        <v>45686</v>
      </c>
      <c r="R370" s="113">
        <v>140000</v>
      </c>
      <c r="X370" s="114">
        <v>140000</v>
      </c>
      <c r="Y370" s="89">
        <v>0</v>
      </c>
    </row>
    <row r="371" spans="1:25">
      <c r="A371" s="116">
        <v>328</v>
      </c>
      <c r="B371" s="89" t="s">
        <v>152</v>
      </c>
      <c r="C371" s="89" t="s">
        <v>153</v>
      </c>
      <c r="D371" t="s">
        <v>2056</v>
      </c>
      <c r="E371" s="89" t="s">
        <v>154</v>
      </c>
      <c r="F371" s="112">
        <v>192</v>
      </c>
      <c r="G371" s="89" t="s">
        <v>149</v>
      </c>
      <c r="H371" s="108">
        <v>45321</v>
      </c>
      <c r="I371" s="113">
        <v>140000</v>
      </c>
      <c r="J371" s="89">
        <v>12</v>
      </c>
      <c r="K371" s="108">
        <v>45686</v>
      </c>
      <c r="L371" s="89">
        <v>0</v>
      </c>
      <c r="M371" s="89">
        <v>3</v>
      </c>
      <c r="N371" s="89">
        <v>3</v>
      </c>
      <c r="O371" s="89" t="s">
        <v>150</v>
      </c>
      <c r="P371" s="2">
        <v>0</v>
      </c>
      <c r="Q371" s="108">
        <v>45686</v>
      </c>
      <c r="R371" s="113">
        <v>140000</v>
      </c>
      <c r="X371" s="114">
        <v>140000</v>
      </c>
      <c r="Y371" s="89">
        <v>0</v>
      </c>
    </row>
    <row r="372" spans="1:25">
      <c r="A372" s="116">
        <v>383</v>
      </c>
      <c r="B372" s="89" t="s">
        <v>152</v>
      </c>
      <c r="C372" s="89" t="s">
        <v>153</v>
      </c>
      <c r="D372" t="s">
        <v>2057</v>
      </c>
      <c r="E372" s="89" t="s">
        <v>154</v>
      </c>
      <c r="F372" s="112">
        <v>194</v>
      </c>
      <c r="G372" s="89" t="s">
        <v>149</v>
      </c>
      <c r="H372" s="108">
        <v>45321</v>
      </c>
      <c r="I372" s="113">
        <v>130000</v>
      </c>
      <c r="J372" s="89">
        <v>12</v>
      </c>
      <c r="K372" s="108">
        <v>45686</v>
      </c>
      <c r="L372" s="89">
        <v>0</v>
      </c>
      <c r="M372" s="89">
        <v>3</v>
      </c>
      <c r="N372" s="89">
        <v>3</v>
      </c>
      <c r="O372" s="89" t="s">
        <v>150</v>
      </c>
      <c r="P372" s="2">
        <v>0</v>
      </c>
      <c r="Q372" s="108">
        <v>45686</v>
      </c>
      <c r="R372" s="113">
        <v>130000</v>
      </c>
      <c r="X372" s="114">
        <v>130000</v>
      </c>
      <c r="Y372" s="89">
        <v>0</v>
      </c>
    </row>
    <row r="373" spans="1:25">
      <c r="A373" s="116">
        <v>162</v>
      </c>
      <c r="B373" s="89" t="s">
        <v>152</v>
      </c>
      <c r="C373" s="89" t="s">
        <v>153</v>
      </c>
      <c r="D373" t="s">
        <v>2058</v>
      </c>
      <c r="E373" s="89" t="s">
        <v>154</v>
      </c>
      <c r="F373" s="112">
        <v>195</v>
      </c>
      <c r="G373" s="89" t="s">
        <v>149</v>
      </c>
      <c r="H373" s="108">
        <v>45321</v>
      </c>
      <c r="I373" s="113">
        <v>150000</v>
      </c>
      <c r="J373" s="89">
        <v>12</v>
      </c>
      <c r="K373" s="108">
        <v>45686</v>
      </c>
      <c r="L373" s="89">
        <v>0</v>
      </c>
      <c r="M373" s="89">
        <v>3</v>
      </c>
      <c r="N373" s="89">
        <v>3</v>
      </c>
      <c r="O373" s="89" t="s">
        <v>150</v>
      </c>
      <c r="P373" s="2">
        <v>0</v>
      </c>
      <c r="Q373" s="108">
        <v>45686</v>
      </c>
      <c r="R373" s="113">
        <v>150000</v>
      </c>
      <c r="X373" s="114">
        <v>150000</v>
      </c>
      <c r="Y373" s="89">
        <v>0</v>
      </c>
    </row>
    <row r="374" spans="1:25">
      <c r="A374" s="116">
        <v>47</v>
      </c>
      <c r="B374" s="89" t="s">
        <v>152</v>
      </c>
      <c r="C374" s="89" t="s">
        <v>153</v>
      </c>
      <c r="D374" t="s">
        <v>2059</v>
      </c>
      <c r="E374" s="89" t="s">
        <v>154</v>
      </c>
      <c r="F374" s="112">
        <v>196</v>
      </c>
      <c r="G374" s="89" t="s">
        <v>149</v>
      </c>
      <c r="H374" s="108">
        <v>45321</v>
      </c>
      <c r="I374" s="113">
        <v>90000</v>
      </c>
      <c r="J374" s="89">
        <v>12</v>
      </c>
      <c r="K374" s="108">
        <v>45686</v>
      </c>
      <c r="L374" s="89">
        <v>0</v>
      </c>
      <c r="M374" s="89">
        <v>3</v>
      </c>
      <c r="N374" s="89">
        <v>3</v>
      </c>
      <c r="O374" s="89" t="s">
        <v>150</v>
      </c>
      <c r="P374" s="2">
        <v>0</v>
      </c>
      <c r="Q374" s="108">
        <v>45686</v>
      </c>
      <c r="R374" s="113">
        <v>90000</v>
      </c>
      <c r="X374" s="114">
        <v>90000</v>
      </c>
      <c r="Y374" s="89">
        <v>0</v>
      </c>
    </row>
    <row r="375" spans="1:25">
      <c r="A375" s="116">
        <v>431</v>
      </c>
      <c r="B375" s="89" t="s">
        <v>152</v>
      </c>
      <c r="C375" s="89" t="s">
        <v>153</v>
      </c>
      <c r="D375" t="s">
        <v>2060</v>
      </c>
      <c r="E375" s="89" t="s">
        <v>154</v>
      </c>
      <c r="F375" s="112">
        <v>201</v>
      </c>
      <c r="G375" s="89" t="s">
        <v>149</v>
      </c>
      <c r="H375" s="108">
        <v>45321</v>
      </c>
      <c r="I375" s="113">
        <v>160000</v>
      </c>
      <c r="J375" s="89">
        <v>12</v>
      </c>
      <c r="K375" s="108">
        <v>45686</v>
      </c>
      <c r="L375" s="89">
        <v>0</v>
      </c>
      <c r="M375" s="89">
        <v>3</v>
      </c>
      <c r="N375" s="89">
        <v>3</v>
      </c>
      <c r="O375" s="89" t="s">
        <v>150</v>
      </c>
      <c r="P375" s="2">
        <v>0</v>
      </c>
      <c r="Q375" s="108">
        <v>45686</v>
      </c>
      <c r="R375" s="113">
        <v>160000</v>
      </c>
      <c r="X375" s="114">
        <v>160000</v>
      </c>
      <c r="Y375" s="89">
        <v>0</v>
      </c>
    </row>
    <row r="376" spans="1:25">
      <c r="A376" s="116">
        <v>349</v>
      </c>
      <c r="B376" s="89" t="s">
        <v>152</v>
      </c>
      <c r="C376" s="89" t="s">
        <v>153</v>
      </c>
      <c r="D376" t="s">
        <v>2061</v>
      </c>
      <c r="E376" s="89" t="s">
        <v>154</v>
      </c>
      <c r="F376" s="112">
        <v>205</v>
      </c>
      <c r="G376" s="89" t="s">
        <v>149</v>
      </c>
      <c r="H376" s="108">
        <v>45321</v>
      </c>
      <c r="I376" s="113">
        <v>80000</v>
      </c>
      <c r="J376" s="89">
        <v>12</v>
      </c>
      <c r="K376" s="108">
        <v>45686</v>
      </c>
      <c r="L376" s="89">
        <v>0</v>
      </c>
      <c r="M376" s="89">
        <v>3</v>
      </c>
      <c r="N376" s="89">
        <v>3</v>
      </c>
      <c r="O376" s="89" t="s">
        <v>150</v>
      </c>
      <c r="P376" s="2">
        <v>0</v>
      </c>
      <c r="Q376" s="108">
        <v>45686</v>
      </c>
      <c r="R376" s="113">
        <v>80000</v>
      </c>
      <c r="X376" s="114">
        <v>80000</v>
      </c>
      <c r="Y376" s="89">
        <v>0</v>
      </c>
    </row>
    <row r="377" spans="1:25">
      <c r="A377" s="116">
        <v>214</v>
      </c>
      <c r="B377" s="89" t="s">
        <v>152</v>
      </c>
      <c r="C377" s="89" t="s">
        <v>153</v>
      </c>
      <c r="D377" t="s">
        <v>2062</v>
      </c>
      <c r="E377" s="89" t="s">
        <v>154</v>
      </c>
      <c r="F377" s="112">
        <v>206</v>
      </c>
      <c r="G377" s="89" t="s">
        <v>149</v>
      </c>
      <c r="H377" s="108">
        <v>45321</v>
      </c>
      <c r="I377" s="113">
        <v>110000</v>
      </c>
      <c r="J377" s="89">
        <v>12</v>
      </c>
      <c r="K377" s="108">
        <v>45686</v>
      </c>
      <c r="L377" s="89">
        <v>0</v>
      </c>
      <c r="M377" s="89">
        <v>3</v>
      </c>
      <c r="N377" s="89">
        <v>3</v>
      </c>
      <c r="O377" s="89" t="s">
        <v>150</v>
      </c>
      <c r="P377" s="2">
        <v>0</v>
      </c>
      <c r="Q377" s="108">
        <v>45686</v>
      </c>
      <c r="R377" s="113">
        <v>110000</v>
      </c>
      <c r="X377" s="114">
        <v>110000</v>
      </c>
      <c r="Y377" s="89">
        <v>0</v>
      </c>
    </row>
    <row r="378" spans="1:25">
      <c r="A378" s="116">
        <v>223</v>
      </c>
      <c r="B378" s="89" t="s">
        <v>152</v>
      </c>
      <c r="C378" s="89" t="s">
        <v>153</v>
      </c>
      <c r="D378" t="s">
        <v>2063</v>
      </c>
      <c r="E378" s="89" t="s">
        <v>154</v>
      </c>
      <c r="F378" s="112">
        <v>207</v>
      </c>
      <c r="G378" s="89" t="s">
        <v>149</v>
      </c>
      <c r="H378" s="108">
        <v>45321</v>
      </c>
      <c r="I378" s="113">
        <v>110000</v>
      </c>
      <c r="J378" s="89">
        <v>12</v>
      </c>
      <c r="K378" s="108">
        <v>45686</v>
      </c>
      <c r="L378" s="89">
        <v>0</v>
      </c>
      <c r="M378" s="89">
        <v>3</v>
      </c>
      <c r="N378" s="89">
        <v>3</v>
      </c>
      <c r="O378" s="89" t="s">
        <v>150</v>
      </c>
      <c r="P378" s="2">
        <v>0</v>
      </c>
      <c r="Q378" s="108">
        <v>45686</v>
      </c>
      <c r="R378" s="113">
        <v>110000</v>
      </c>
      <c r="X378" s="114">
        <v>110000</v>
      </c>
      <c r="Y378" s="89">
        <v>0</v>
      </c>
    </row>
    <row r="379" spans="1:25">
      <c r="A379" s="116">
        <v>319</v>
      </c>
      <c r="B379" s="89" t="s">
        <v>152</v>
      </c>
      <c r="C379" s="89" t="s">
        <v>153</v>
      </c>
      <c r="D379" t="s">
        <v>2064</v>
      </c>
      <c r="E379" s="89" t="s">
        <v>154</v>
      </c>
      <c r="F379" s="112">
        <v>208</v>
      </c>
      <c r="G379" s="89" t="s">
        <v>149</v>
      </c>
      <c r="H379" s="108">
        <v>45321</v>
      </c>
      <c r="I379" s="113">
        <v>90000</v>
      </c>
      <c r="J379" s="89">
        <v>12</v>
      </c>
      <c r="K379" s="108">
        <v>45686</v>
      </c>
      <c r="L379" s="89">
        <v>0</v>
      </c>
      <c r="M379" s="89">
        <v>3</v>
      </c>
      <c r="N379" s="89">
        <v>3</v>
      </c>
      <c r="O379" s="89" t="s">
        <v>150</v>
      </c>
      <c r="P379" s="2">
        <v>0</v>
      </c>
      <c r="Q379" s="108">
        <v>45686</v>
      </c>
      <c r="R379" s="113">
        <v>90000</v>
      </c>
      <c r="X379" s="114">
        <v>90000</v>
      </c>
      <c r="Y379" s="89">
        <v>0</v>
      </c>
    </row>
    <row r="380" spans="1:25">
      <c r="A380" s="116">
        <v>705</v>
      </c>
      <c r="B380" s="89" t="s">
        <v>152</v>
      </c>
      <c r="C380" s="89" t="s">
        <v>153</v>
      </c>
      <c r="D380" t="s">
        <v>2065</v>
      </c>
      <c r="E380" s="89" t="s">
        <v>154</v>
      </c>
      <c r="F380" s="112">
        <v>209</v>
      </c>
      <c r="G380" s="89" t="s">
        <v>149</v>
      </c>
      <c r="H380" s="108">
        <v>45321</v>
      </c>
      <c r="I380" s="113">
        <v>200000</v>
      </c>
      <c r="J380" s="89">
        <v>12</v>
      </c>
      <c r="K380" s="108">
        <v>45686</v>
      </c>
      <c r="L380" s="89">
        <v>0</v>
      </c>
      <c r="M380" s="89">
        <v>3</v>
      </c>
      <c r="N380" s="89">
        <v>3</v>
      </c>
      <c r="O380" s="89" t="s">
        <v>150</v>
      </c>
      <c r="P380" s="2">
        <v>0</v>
      </c>
      <c r="Q380" s="108">
        <v>45686</v>
      </c>
      <c r="R380" s="113">
        <v>200000</v>
      </c>
      <c r="X380" s="114">
        <v>200000</v>
      </c>
      <c r="Y380" s="89">
        <v>0</v>
      </c>
    </row>
    <row r="381" spans="1:25">
      <c r="A381" s="116">
        <v>133</v>
      </c>
      <c r="B381" s="89" t="s">
        <v>152</v>
      </c>
      <c r="C381" s="89" t="s">
        <v>153</v>
      </c>
      <c r="D381" t="s">
        <v>2066</v>
      </c>
      <c r="E381" s="89" t="s">
        <v>154</v>
      </c>
      <c r="F381" s="112">
        <v>210</v>
      </c>
      <c r="G381" s="89" t="s">
        <v>149</v>
      </c>
      <c r="H381" s="108">
        <v>45321</v>
      </c>
      <c r="I381" s="113">
        <v>140000</v>
      </c>
      <c r="J381" s="89">
        <v>12</v>
      </c>
      <c r="K381" s="108">
        <v>45686</v>
      </c>
      <c r="L381" s="89">
        <v>0</v>
      </c>
      <c r="M381" s="89">
        <v>3</v>
      </c>
      <c r="N381" s="89">
        <v>3</v>
      </c>
      <c r="O381" s="89" t="s">
        <v>150</v>
      </c>
      <c r="P381" s="2">
        <v>0</v>
      </c>
      <c r="Q381" s="108">
        <v>45686</v>
      </c>
      <c r="R381" s="113">
        <v>140000</v>
      </c>
      <c r="X381" s="114">
        <v>140000</v>
      </c>
      <c r="Y381" s="89">
        <v>0</v>
      </c>
    </row>
    <row r="382" spans="1:25">
      <c r="A382" s="116">
        <v>398</v>
      </c>
      <c r="B382" s="89" t="s">
        <v>152</v>
      </c>
      <c r="C382" s="89" t="s">
        <v>153</v>
      </c>
      <c r="D382" t="s">
        <v>2067</v>
      </c>
      <c r="E382" s="89" t="s">
        <v>154</v>
      </c>
      <c r="F382" s="112">
        <v>211</v>
      </c>
      <c r="G382" s="89" t="s">
        <v>149</v>
      </c>
      <c r="H382" s="108">
        <v>45321</v>
      </c>
      <c r="I382" s="113">
        <v>80000</v>
      </c>
      <c r="J382" s="89">
        <v>12</v>
      </c>
      <c r="K382" s="108">
        <v>45686</v>
      </c>
      <c r="L382" s="89">
        <v>0</v>
      </c>
      <c r="M382" s="89">
        <v>3</v>
      </c>
      <c r="N382" s="89">
        <v>3</v>
      </c>
      <c r="O382" s="89" t="s">
        <v>150</v>
      </c>
      <c r="P382" s="2">
        <v>0</v>
      </c>
      <c r="Q382" s="108">
        <v>45686</v>
      </c>
      <c r="R382" s="113">
        <v>80000</v>
      </c>
      <c r="X382" s="114">
        <v>80000</v>
      </c>
      <c r="Y382" s="89">
        <v>0</v>
      </c>
    </row>
    <row r="383" spans="1:25">
      <c r="A383" s="116">
        <v>399</v>
      </c>
      <c r="B383" s="89" t="s">
        <v>152</v>
      </c>
      <c r="C383" s="89" t="s">
        <v>153</v>
      </c>
      <c r="D383" t="s">
        <v>2068</v>
      </c>
      <c r="E383" s="89" t="s">
        <v>154</v>
      </c>
      <c r="F383" s="112">
        <v>212</v>
      </c>
      <c r="G383" s="89" t="s">
        <v>149</v>
      </c>
      <c r="H383" s="108">
        <v>45321</v>
      </c>
      <c r="I383" s="113">
        <v>80000</v>
      </c>
      <c r="J383" s="89">
        <v>12</v>
      </c>
      <c r="K383" s="108">
        <v>45686</v>
      </c>
      <c r="L383" s="89">
        <v>0</v>
      </c>
      <c r="M383" s="89">
        <v>3</v>
      </c>
      <c r="N383" s="89">
        <v>3</v>
      </c>
      <c r="O383" s="89" t="s">
        <v>150</v>
      </c>
      <c r="P383" s="2">
        <v>0</v>
      </c>
      <c r="Q383" s="108">
        <v>45686</v>
      </c>
      <c r="R383" s="113">
        <v>80000</v>
      </c>
      <c r="X383" s="114">
        <v>80000</v>
      </c>
      <c r="Y383" s="89">
        <v>0</v>
      </c>
    </row>
    <row r="384" spans="1:25">
      <c r="A384" s="116">
        <v>43</v>
      </c>
      <c r="B384" s="89" t="s">
        <v>152</v>
      </c>
      <c r="C384" s="89" t="s">
        <v>153</v>
      </c>
      <c r="D384" t="s">
        <v>2069</v>
      </c>
      <c r="E384" s="89" t="s">
        <v>154</v>
      </c>
      <c r="F384" s="112">
        <v>213</v>
      </c>
      <c r="G384" s="89" t="s">
        <v>149</v>
      </c>
      <c r="H384" s="108">
        <v>45321</v>
      </c>
      <c r="I384" s="113">
        <v>80000</v>
      </c>
      <c r="J384" s="89">
        <v>12</v>
      </c>
      <c r="K384" s="108">
        <v>45686</v>
      </c>
      <c r="L384" s="89">
        <v>0</v>
      </c>
      <c r="M384" s="89">
        <v>3</v>
      </c>
      <c r="N384" s="89">
        <v>3</v>
      </c>
      <c r="O384" s="89" t="s">
        <v>150</v>
      </c>
      <c r="P384" s="2">
        <v>0</v>
      </c>
      <c r="Q384" s="108">
        <v>45686</v>
      </c>
      <c r="R384" s="113">
        <v>80000</v>
      </c>
      <c r="X384" s="114">
        <v>80000</v>
      </c>
      <c r="Y384" s="89">
        <v>0</v>
      </c>
    </row>
    <row r="385" spans="1:25">
      <c r="A385" s="116">
        <v>63</v>
      </c>
      <c r="B385" s="89" t="s">
        <v>152</v>
      </c>
      <c r="C385" s="89" t="s">
        <v>153</v>
      </c>
      <c r="D385" t="s">
        <v>2070</v>
      </c>
      <c r="E385" s="89" t="s">
        <v>154</v>
      </c>
      <c r="F385" s="112">
        <v>214</v>
      </c>
      <c r="G385" s="89" t="s">
        <v>149</v>
      </c>
      <c r="H385" s="108">
        <v>45321</v>
      </c>
      <c r="I385" s="113">
        <v>80000</v>
      </c>
      <c r="J385" s="89">
        <v>12</v>
      </c>
      <c r="K385" s="108">
        <v>45686</v>
      </c>
      <c r="L385" s="89">
        <v>0</v>
      </c>
      <c r="M385" s="89">
        <v>3</v>
      </c>
      <c r="N385" s="89">
        <v>3</v>
      </c>
      <c r="O385" s="89" t="s">
        <v>150</v>
      </c>
      <c r="P385" s="2">
        <v>0</v>
      </c>
      <c r="Q385" s="108">
        <v>45686</v>
      </c>
      <c r="R385" s="113">
        <v>80000</v>
      </c>
      <c r="X385" s="114">
        <v>80000</v>
      </c>
      <c r="Y385" s="89">
        <v>0</v>
      </c>
    </row>
    <row r="386" spans="1:25">
      <c r="A386" s="116">
        <v>101</v>
      </c>
      <c r="B386" s="89" t="s">
        <v>152</v>
      </c>
      <c r="C386" s="89" t="s">
        <v>153</v>
      </c>
      <c r="D386" t="s">
        <v>2071</v>
      </c>
      <c r="E386" s="89" t="s">
        <v>154</v>
      </c>
      <c r="F386" s="112">
        <v>215</v>
      </c>
      <c r="G386" s="89" t="s">
        <v>149</v>
      </c>
      <c r="H386" s="108">
        <v>45321</v>
      </c>
      <c r="I386" s="113">
        <v>80000</v>
      </c>
      <c r="J386" s="89">
        <v>12</v>
      </c>
      <c r="K386" s="108">
        <v>45686</v>
      </c>
      <c r="L386" s="89">
        <v>0</v>
      </c>
      <c r="M386" s="89">
        <v>3</v>
      </c>
      <c r="N386" s="89">
        <v>3</v>
      </c>
      <c r="O386" s="89" t="s">
        <v>150</v>
      </c>
      <c r="P386" s="2">
        <v>0</v>
      </c>
      <c r="Q386" s="108">
        <v>45686</v>
      </c>
      <c r="R386" s="113">
        <v>80000</v>
      </c>
      <c r="X386" s="114">
        <v>80000</v>
      </c>
      <c r="Y386" s="89">
        <v>0</v>
      </c>
    </row>
    <row r="387" spans="1:25">
      <c r="A387" s="116">
        <v>19</v>
      </c>
      <c r="B387" s="89" t="s">
        <v>152</v>
      </c>
      <c r="C387" s="89" t="s">
        <v>153</v>
      </c>
      <c r="D387" t="s">
        <v>2072</v>
      </c>
      <c r="E387" s="89" t="s">
        <v>154</v>
      </c>
      <c r="F387" s="112">
        <v>216</v>
      </c>
      <c r="G387" s="89" t="s">
        <v>149</v>
      </c>
      <c r="H387" s="108">
        <v>45321</v>
      </c>
      <c r="I387" s="113">
        <v>80000</v>
      </c>
      <c r="J387" s="89">
        <v>12</v>
      </c>
      <c r="K387" s="108">
        <v>45686</v>
      </c>
      <c r="L387" s="89">
        <v>0</v>
      </c>
      <c r="M387" s="89">
        <v>3</v>
      </c>
      <c r="N387" s="89">
        <v>3</v>
      </c>
      <c r="O387" s="89" t="s">
        <v>150</v>
      </c>
      <c r="P387" s="2">
        <v>0</v>
      </c>
      <c r="Q387" s="108">
        <v>45686</v>
      </c>
      <c r="R387" s="113">
        <v>80000</v>
      </c>
      <c r="X387" s="114">
        <v>80000</v>
      </c>
      <c r="Y387" s="89">
        <v>0</v>
      </c>
    </row>
    <row r="388" spans="1:25">
      <c r="A388" s="116">
        <v>130</v>
      </c>
      <c r="B388" s="89" t="s">
        <v>152</v>
      </c>
      <c r="C388" s="89" t="s">
        <v>153</v>
      </c>
      <c r="D388" t="s">
        <v>2073</v>
      </c>
      <c r="E388" s="89" t="s">
        <v>154</v>
      </c>
      <c r="F388" s="112">
        <v>217</v>
      </c>
      <c r="G388" s="89" t="s">
        <v>149</v>
      </c>
      <c r="H388" s="108">
        <v>45321</v>
      </c>
      <c r="I388" s="113">
        <v>80000</v>
      </c>
      <c r="J388" s="89">
        <v>12</v>
      </c>
      <c r="K388" s="108">
        <v>45686</v>
      </c>
      <c r="L388" s="89">
        <v>0</v>
      </c>
      <c r="M388" s="89">
        <v>3</v>
      </c>
      <c r="N388" s="89">
        <v>3</v>
      </c>
      <c r="O388" s="89" t="s">
        <v>150</v>
      </c>
      <c r="P388" s="2">
        <v>0</v>
      </c>
      <c r="Q388" s="108">
        <v>45686</v>
      </c>
      <c r="R388" s="113">
        <v>80000</v>
      </c>
      <c r="X388" s="114">
        <v>80000</v>
      </c>
      <c r="Y388" s="89">
        <v>0</v>
      </c>
    </row>
    <row r="389" spans="1:25">
      <c r="A389" s="116">
        <v>164</v>
      </c>
      <c r="B389" s="89" t="s">
        <v>152</v>
      </c>
      <c r="C389" s="89" t="s">
        <v>153</v>
      </c>
      <c r="D389" t="s">
        <v>2074</v>
      </c>
      <c r="E389" s="89" t="s">
        <v>154</v>
      </c>
      <c r="F389" s="112">
        <v>219</v>
      </c>
      <c r="G389" s="89" t="s">
        <v>149</v>
      </c>
      <c r="H389" s="108">
        <v>45321</v>
      </c>
      <c r="I389" s="113">
        <v>80000</v>
      </c>
      <c r="J389" s="89">
        <v>12</v>
      </c>
      <c r="K389" s="108">
        <v>45686</v>
      </c>
      <c r="L389" s="89">
        <v>0</v>
      </c>
      <c r="M389" s="89">
        <v>3</v>
      </c>
      <c r="N389" s="89">
        <v>3</v>
      </c>
      <c r="O389" s="89" t="s">
        <v>150</v>
      </c>
      <c r="P389" s="2">
        <v>0</v>
      </c>
      <c r="Q389" s="108">
        <v>45686</v>
      </c>
      <c r="R389" s="113">
        <v>80000</v>
      </c>
      <c r="X389" s="114">
        <v>80000</v>
      </c>
      <c r="Y389" s="89">
        <v>0</v>
      </c>
    </row>
    <row r="390" spans="1:25">
      <c r="A390" s="116">
        <v>208</v>
      </c>
      <c r="B390" s="89" t="s">
        <v>152</v>
      </c>
      <c r="C390" s="89" t="s">
        <v>153</v>
      </c>
      <c r="D390" t="s">
        <v>2075</v>
      </c>
      <c r="E390" s="89" t="s">
        <v>154</v>
      </c>
      <c r="F390" s="112">
        <v>220</v>
      </c>
      <c r="G390" s="89" t="s">
        <v>149</v>
      </c>
      <c r="H390" s="108">
        <v>45321</v>
      </c>
      <c r="I390" s="113">
        <v>200000</v>
      </c>
      <c r="J390" s="89">
        <v>12</v>
      </c>
      <c r="K390" s="108">
        <v>45686</v>
      </c>
      <c r="L390" s="89">
        <v>0</v>
      </c>
      <c r="M390" s="89">
        <v>3</v>
      </c>
      <c r="N390" s="89">
        <v>3</v>
      </c>
      <c r="O390" s="89" t="s">
        <v>150</v>
      </c>
      <c r="P390" s="2">
        <v>0</v>
      </c>
      <c r="Q390" s="108">
        <v>45686</v>
      </c>
      <c r="R390" s="113">
        <v>200000</v>
      </c>
      <c r="X390" s="114">
        <v>200000</v>
      </c>
      <c r="Y390" s="89">
        <v>0</v>
      </c>
    </row>
    <row r="391" spans="1:25">
      <c r="A391" s="116">
        <v>219</v>
      </c>
      <c r="B391" s="89" t="s">
        <v>152</v>
      </c>
      <c r="C391" s="89" t="s">
        <v>153</v>
      </c>
      <c r="D391" t="s">
        <v>2076</v>
      </c>
      <c r="E391" s="89" t="s">
        <v>154</v>
      </c>
      <c r="F391" s="112">
        <v>221</v>
      </c>
      <c r="G391" s="89" t="s">
        <v>149</v>
      </c>
      <c r="H391" s="108">
        <v>45321</v>
      </c>
      <c r="I391" s="113">
        <v>150000</v>
      </c>
      <c r="J391" s="89">
        <v>12</v>
      </c>
      <c r="K391" s="108">
        <v>45686</v>
      </c>
      <c r="L391" s="89">
        <v>0</v>
      </c>
      <c r="M391" s="89">
        <v>3</v>
      </c>
      <c r="N391" s="89">
        <v>3</v>
      </c>
      <c r="O391" s="89" t="s">
        <v>150</v>
      </c>
      <c r="P391" s="2">
        <v>0</v>
      </c>
      <c r="Q391" s="108">
        <v>45686</v>
      </c>
      <c r="R391" s="113">
        <v>150000</v>
      </c>
      <c r="X391" s="114">
        <v>150000</v>
      </c>
      <c r="Y391" s="89">
        <v>0</v>
      </c>
    </row>
    <row r="392" spans="1:25">
      <c r="A392" s="116">
        <v>225</v>
      </c>
      <c r="B392" s="89" t="s">
        <v>152</v>
      </c>
      <c r="C392" s="89" t="s">
        <v>153</v>
      </c>
      <c r="D392" t="s">
        <v>2077</v>
      </c>
      <c r="E392" s="89" t="s">
        <v>154</v>
      </c>
      <c r="F392" s="112">
        <v>222</v>
      </c>
      <c r="G392" s="89" t="s">
        <v>149</v>
      </c>
      <c r="H392" s="108">
        <v>45321</v>
      </c>
      <c r="I392" s="113">
        <v>80000</v>
      </c>
      <c r="J392" s="89">
        <v>12</v>
      </c>
      <c r="K392" s="108">
        <v>45686</v>
      </c>
      <c r="L392" s="89">
        <v>0</v>
      </c>
      <c r="M392" s="89">
        <v>3</v>
      </c>
      <c r="N392" s="89">
        <v>3</v>
      </c>
      <c r="O392" s="89" t="s">
        <v>150</v>
      </c>
      <c r="P392" s="2">
        <v>0</v>
      </c>
      <c r="Q392" s="108">
        <v>45686</v>
      </c>
      <c r="R392" s="113">
        <v>80000</v>
      </c>
      <c r="X392" s="114">
        <v>80000</v>
      </c>
      <c r="Y392" s="89">
        <v>0</v>
      </c>
    </row>
    <row r="393" spans="1:25">
      <c r="A393" s="116">
        <v>231</v>
      </c>
      <c r="B393" s="89" t="s">
        <v>152</v>
      </c>
      <c r="C393" s="89" t="s">
        <v>153</v>
      </c>
      <c r="D393" t="s">
        <v>2078</v>
      </c>
      <c r="E393" s="89" t="s">
        <v>154</v>
      </c>
      <c r="F393" s="112">
        <v>223</v>
      </c>
      <c r="G393" s="89" t="s">
        <v>149</v>
      </c>
      <c r="H393" s="108">
        <v>45321</v>
      </c>
      <c r="I393" s="113">
        <v>80000</v>
      </c>
      <c r="J393" s="89">
        <v>12</v>
      </c>
      <c r="K393" s="108">
        <v>45686</v>
      </c>
      <c r="L393" s="89">
        <v>0</v>
      </c>
      <c r="M393" s="89">
        <v>3</v>
      </c>
      <c r="N393" s="89">
        <v>3</v>
      </c>
      <c r="O393" s="89" t="s">
        <v>150</v>
      </c>
      <c r="P393" s="2">
        <v>0</v>
      </c>
      <c r="Q393" s="108">
        <v>45686</v>
      </c>
      <c r="R393" s="113">
        <v>80000</v>
      </c>
      <c r="X393" s="114">
        <v>80000</v>
      </c>
      <c r="Y393" s="89">
        <v>0</v>
      </c>
    </row>
    <row r="394" spans="1:25">
      <c r="A394" s="116">
        <v>291</v>
      </c>
      <c r="B394" s="89" t="s">
        <v>152</v>
      </c>
      <c r="C394" s="89" t="s">
        <v>153</v>
      </c>
      <c r="D394" t="s">
        <v>2079</v>
      </c>
      <c r="E394" s="89" t="s">
        <v>154</v>
      </c>
      <c r="F394" s="112">
        <v>224</v>
      </c>
      <c r="G394" s="89" t="s">
        <v>149</v>
      </c>
      <c r="H394" s="108">
        <v>45321</v>
      </c>
      <c r="I394" s="113">
        <v>90000</v>
      </c>
      <c r="J394" s="89">
        <v>12</v>
      </c>
      <c r="K394" s="108">
        <v>45686</v>
      </c>
      <c r="L394" s="89">
        <v>0</v>
      </c>
      <c r="M394" s="89">
        <v>3</v>
      </c>
      <c r="N394" s="89">
        <v>3</v>
      </c>
      <c r="O394" s="89" t="s">
        <v>150</v>
      </c>
      <c r="P394" s="2">
        <v>0</v>
      </c>
      <c r="Q394" s="108">
        <v>45686</v>
      </c>
      <c r="R394" s="113">
        <v>90000</v>
      </c>
      <c r="X394" s="114">
        <v>90000</v>
      </c>
      <c r="Y394" s="89">
        <v>0</v>
      </c>
    </row>
    <row r="395" spans="1:25">
      <c r="A395" s="116">
        <v>302</v>
      </c>
      <c r="B395" s="89" t="s">
        <v>152</v>
      </c>
      <c r="C395" s="89" t="s">
        <v>153</v>
      </c>
      <c r="D395" t="s">
        <v>2080</v>
      </c>
      <c r="E395" s="89" t="s">
        <v>154</v>
      </c>
      <c r="F395" s="112">
        <v>225</v>
      </c>
      <c r="G395" s="89" t="s">
        <v>149</v>
      </c>
      <c r="H395" s="108">
        <v>45321</v>
      </c>
      <c r="I395" s="113">
        <v>80000</v>
      </c>
      <c r="J395" s="89">
        <v>12</v>
      </c>
      <c r="K395" s="108">
        <v>45686</v>
      </c>
      <c r="L395" s="89">
        <v>0</v>
      </c>
      <c r="M395" s="89">
        <v>3</v>
      </c>
      <c r="N395" s="89">
        <v>3</v>
      </c>
      <c r="O395" s="89" t="s">
        <v>150</v>
      </c>
      <c r="P395" s="2">
        <v>0</v>
      </c>
      <c r="Q395" s="108">
        <v>45686</v>
      </c>
      <c r="R395" s="113">
        <v>80000</v>
      </c>
      <c r="X395" s="114">
        <v>80000</v>
      </c>
      <c r="Y395" s="89">
        <v>0</v>
      </c>
    </row>
    <row r="396" spans="1:25">
      <c r="A396" s="116">
        <v>324</v>
      </c>
      <c r="B396" s="89" t="s">
        <v>152</v>
      </c>
      <c r="C396" s="89" t="s">
        <v>153</v>
      </c>
      <c r="D396" t="s">
        <v>2081</v>
      </c>
      <c r="E396" s="89" t="s">
        <v>154</v>
      </c>
      <c r="F396" s="112">
        <v>226</v>
      </c>
      <c r="G396" s="89" t="s">
        <v>149</v>
      </c>
      <c r="H396" s="108">
        <v>45321</v>
      </c>
      <c r="I396" s="113">
        <v>70000</v>
      </c>
      <c r="J396" s="89">
        <v>12</v>
      </c>
      <c r="K396" s="108">
        <v>45686</v>
      </c>
      <c r="L396" s="89">
        <v>0</v>
      </c>
      <c r="M396" s="89">
        <v>3</v>
      </c>
      <c r="N396" s="89">
        <v>3</v>
      </c>
      <c r="O396" s="89" t="s">
        <v>150</v>
      </c>
      <c r="P396" s="2">
        <v>0</v>
      </c>
      <c r="Q396" s="108">
        <v>45686</v>
      </c>
      <c r="R396" s="113">
        <v>70000</v>
      </c>
      <c r="X396" s="114">
        <v>70000</v>
      </c>
      <c r="Y396" s="89">
        <v>0</v>
      </c>
    </row>
    <row r="397" spans="1:25">
      <c r="A397" s="116">
        <v>335</v>
      </c>
      <c r="B397" s="89" t="s">
        <v>152</v>
      </c>
      <c r="C397" s="89" t="s">
        <v>153</v>
      </c>
      <c r="D397" t="s">
        <v>2082</v>
      </c>
      <c r="E397" s="89" t="s">
        <v>154</v>
      </c>
      <c r="F397" s="112">
        <v>227</v>
      </c>
      <c r="G397" s="89" t="s">
        <v>149</v>
      </c>
      <c r="H397" s="108">
        <v>45321</v>
      </c>
      <c r="I397" s="113">
        <v>80000</v>
      </c>
      <c r="J397" s="89">
        <v>12</v>
      </c>
      <c r="K397" s="108">
        <v>45686</v>
      </c>
      <c r="L397" s="89">
        <v>0</v>
      </c>
      <c r="M397" s="89">
        <v>3</v>
      </c>
      <c r="N397" s="89">
        <v>3</v>
      </c>
      <c r="O397" s="89" t="s">
        <v>150</v>
      </c>
      <c r="P397" s="2">
        <v>0</v>
      </c>
      <c r="Q397" s="108">
        <v>45686</v>
      </c>
      <c r="R397" s="113">
        <v>80000</v>
      </c>
      <c r="X397" s="114">
        <v>80000</v>
      </c>
      <c r="Y397" s="89">
        <v>0</v>
      </c>
    </row>
    <row r="398" spans="1:25">
      <c r="A398" s="116">
        <v>394</v>
      </c>
      <c r="B398" s="89" t="s">
        <v>152</v>
      </c>
      <c r="C398" s="89" t="s">
        <v>153</v>
      </c>
      <c r="D398" t="s">
        <v>2083</v>
      </c>
      <c r="E398" s="89" t="s">
        <v>154</v>
      </c>
      <c r="F398" s="112">
        <v>228</v>
      </c>
      <c r="G398" s="89" t="s">
        <v>149</v>
      </c>
      <c r="H398" s="108">
        <v>45321</v>
      </c>
      <c r="I398" s="113">
        <v>80000</v>
      </c>
      <c r="J398" s="89">
        <v>12</v>
      </c>
      <c r="K398" s="108">
        <v>45686</v>
      </c>
      <c r="L398" s="89">
        <v>0</v>
      </c>
      <c r="M398" s="89">
        <v>3</v>
      </c>
      <c r="N398" s="89">
        <v>3</v>
      </c>
      <c r="O398" s="89" t="s">
        <v>150</v>
      </c>
      <c r="P398" s="2">
        <v>0</v>
      </c>
      <c r="Q398" s="108">
        <v>45686</v>
      </c>
      <c r="R398" s="113">
        <v>80000</v>
      </c>
      <c r="X398" s="114">
        <v>80000</v>
      </c>
      <c r="Y398" s="89">
        <v>0</v>
      </c>
    </row>
    <row r="399" spans="1:25">
      <c r="A399" s="116">
        <v>418</v>
      </c>
      <c r="B399" s="89" t="s">
        <v>152</v>
      </c>
      <c r="C399" s="89" t="s">
        <v>153</v>
      </c>
      <c r="D399" t="s">
        <v>2084</v>
      </c>
      <c r="E399" s="89" t="s">
        <v>154</v>
      </c>
      <c r="F399" s="112">
        <v>229</v>
      </c>
      <c r="G399" s="89" t="s">
        <v>149</v>
      </c>
      <c r="H399" s="108">
        <v>45321</v>
      </c>
      <c r="I399" s="113">
        <v>90000</v>
      </c>
      <c r="J399" s="89">
        <v>12</v>
      </c>
      <c r="K399" s="108">
        <v>45686</v>
      </c>
      <c r="L399" s="89">
        <v>0</v>
      </c>
      <c r="M399" s="89">
        <v>3</v>
      </c>
      <c r="N399" s="89">
        <v>3</v>
      </c>
      <c r="O399" s="89" t="s">
        <v>150</v>
      </c>
      <c r="P399" s="2">
        <v>0</v>
      </c>
      <c r="Q399" s="108">
        <v>45686</v>
      </c>
      <c r="R399" s="113">
        <v>90000</v>
      </c>
      <c r="X399" s="114">
        <v>90000</v>
      </c>
      <c r="Y399" s="89">
        <v>0</v>
      </c>
    </row>
    <row r="400" spans="1:25">
      <c r="A400" s="116">
        <v>510</v>
      </c>
      <c r="B400" s="89" t="s">
        <v>152</v>
      </c>
      <c r="C400" s="89" t="s">
        <v>153</v>
      </c>
      <c r="D400" t="s">
        <v>2085</v>
      </c>
      <c r="E400" s="89" t="s">
        <v>154</v>
      </c>
      <c r="F400" s="112">
        <v>231</v>
      </c>
      <c r="G400" s="89" t="s">
        <v>149</v>
      </c>
      <c r="H400" s="108">
        <v>45321</v>
      </c>
      <c r="I400" s="113">
        <v>80000</v>
      </c>
      <c r="J400" s="89">
        <v>12</v>
      </c>
      <c r="K400" s="108">
        <v>45686</v>
      </c>
      <c r="L400" s="89">
        <v>0</v>
      </c>
      <c r="M400" s="89">
        <v>3</v>
      </c>
      <c r="N400" s="89">
        <v>3</v>
      </c>
      <c r="O400" s="89" t="s">
        <v>150</v>
      </c>
      <c r="P400" s="2">
        <v>0</v>
      </c>
      <c r="Q400" s="108">
        <v>45686</v>
      </c>
      <c r="R400" s="113">
        <v>80000</v>
      </c>
      <c r="X400" s="114">
        <v>80000</v>
      </c>
      <c r="Y400" s="89">
        <v>0</v>
      </c>
    </row>
    <row r="401" spans="1:25">
      <c r="A401" s="116">
        <v>520</v>
      </c>
      <c r="B401" s="89" t="s">
        <v>152</v>
      </c>
      <c r="C401" s="89" t="s">
        <v>153</v>
      </c>
      <c r="D401" t="s">
        <v>2086</v>
      </c>
      <c r="E401" s="89" t="s">
        <v>154</v>
      </c>
      <c r="F401" s="112">
        <v>232</v>
      </c>
      <c r="G401" s="89" t="s">
        <v>149</v>
      </c>
      <c r="H401" s="108">
        <v>45321</v>
      </c>
      <c r="I401" s="113">
        <v>80000</v>
      </c>
      <c r="J401" s="89">
        <v>12</v>
      </c>
      <c r="K401" s="108">
        <v>45686</v>
      </c>
      <c r="L401" s="89">
        <v>0</v>
      </c>
      <c r="M401" s="89">
        <v>3</v>
      </c>
      <c r="N401" s="89">
        <v>3</v>
      </c>
      <c r="O401" s="89" t="s">
        <v>150</v>
      </c>
      <c r="P401" s="2">
        <v>0</v>
      </c>
      <c r="Q401" s="108">
        <v>45686</v>
      </c>
      <c r="R401" s="113">
        <v>80000</v>
      </c>
      <c r="X401" s="114">
        <v>80000</v>
      </c>
      <c r="Y401" s="89">
        <v>0</v>
      </c>
    </row>
    <row r="402" spans="1:25">
      <c r="A402" s="116">
        <v>541</v>
      </c>
      <c r="B402" s="89" t="s">
        <v>152</v>
      </c>
      <c r="C402" s="89" t="s">
        <v>153</v>
      </c>
      <c r="D402" t="s">
        <v>2087</v>
      </c>
      <c r="E402" s="89" t="s">
        <v>154</v>
      </c>
      <c r="F402" s="112">
        <v>233</v>
      </c>
      <c r="G402" s="89" t="s">
        <v>149</v>
      </c>
      <c r="H402" s="108">
        <v>45321</v>
      </c>
      <c r="I402" s="113">
        <v>90000</v>
      </c>
      <c r="J402" s="89">
        <v>12</v>
      </c>
      <c r="K402" s="108">
        <v>45686</v>
      </c>
      <c r="L402" s="89">
        <v>0</v>
      </c>
      <c r="M402" s="89">
        <v>3</v>
      </c>
      <c r="N402" s="89">
        <v>3</v>
      </c>
      <c r="O402" s="89" t="s">
        <v>150</v>
      </c>
      <c r="P402" s="2">
        <v>0</v>
      </c>
      <c r="Q402" s="108">
        <v>45686</v>
      </c>
      <c r="R402" s="113">
        <v>90000</v>
      </c>
      <c r="X402" s="114">
        <v>90000</v>
      </c>
      <c r="Y402" s="89">
        <v>0</v>
      </c>
    </row>
    <row r="403" spans="1:25">
      <c r="A403" s="116">
        <v>547</v>
      </c>
      <c r="B403" s="89" t="s">
        <v>152</v>
      </c>
      <c r="C403" s="89" t="s">
        <v>153</v>
      </c>
      <c r="D403" t="s">
        <v>2088</v>
      </c>
      <c r="E403" s="89" t="s">
        <v>154</v>
      </c>
      <c r="F403" s="112">
        <v>234</v>
      </c>
      <c r="G403" s="89" t="s">
        <v>149</v>
      </c>
      <c r="H403" s="108">
        <v>45321</v>
      </c>
      <c r="I403" s="113">
        <v>80000</v>
      </c>
      <c r="J403" s="89">
        <v>12</v>
      </c>
      <c r="K403" s="108">
        <v>45686</v>
      </c>
      <c r="L403" s="89">
        <v>0</v>
      </c>
      <c r="M403" s="89">
        <v>3</v>
      </c>
      <c r="N403" s="89">
        <v>3</v>
      </c>
      <c r="O403" s="89" t="s">
        <v>150</v>
      </c>
      <c r="P403" s="2">
        <v>0</v>
      </c>
      <c r="Q403" s="108">
        <v>45686</v>
      </c>
      <c r="R403" s="113">
        <v>80000</v>
      </c>
      <c r="X403" s="114">
        <v>80000</v>
      </c>
      <c r="Y403" s="89">
        <v>0</v>
      </c>
    </row>
    <row r="404" spans="1:25">
      <c r="A404" s="116">
        <v>549</v>
      </c>
      <c r="B404" s="89" t="s">
        <v>152</v>
      </c>
      <c r="C404" s="89" t="s">
        <v>153</v>
      </c>
      <c r="D404" t="s">
        <v>2089</v>
      </c>
      <c r="E404" s="89" t="s">
        <v>154</v>
      </c>
      <c r="F404" s="112">
        <v>235</v>
      </c>
      <c r="G404" s="89" t="s">
        <v>149</v>
      </c>
      <c r="H404" s="108">
        <v>45321</v>
      </c>
      <c r="I404" s="113">
        <v>80000</v>
      </c>
      <c r="J404" s="89">
        <v>12</v>
      </c>
      <c r="K404" s="108">
        <v>45686</v>
      </c>
      <c r="L404" s="89">
        <v>0</v>
      </c>
      <c r="M404" s="89">
        <v>3</v>
      </c>
      <c r="N404" s="89">
        <v>3</v>
      </c>
      <c r="O404" s="89" t="s">
        <v>150</v>
      </c>
      <c r="P404" s="2">
        <v>0</v>
      </c>
      <c r="Q404" s="108">
        <v>45686</v>
      </c>
      <c r="R404" s="113">
        <v>80000</v>
      </c>
      <c r="X404" s="114">
        <v>80000</v>
      </c>
      <c r="Y404" s="89">
        <v>0</v>
      </c>
    </row>
    <row r="405" spans="1:25">
      <c r="A405" s="116">
        <v>795</v>
      </c>
      <c r="B405" s="89" t="s">
        <v>152</v>
      </c>
      <c r="C405" s="89" t="s">
        <v>153</v>
      </c>
      <c r="D405" t="s">
        <v>2090</v>
      </c>
      <c r="E405" s="89" t="s">
        <v>154</v>
      </c>
      <c r="F405" s="112">
        <v>236</v>
      </c>
      <c r="G405" s="89" t="s">
        <v>149</v>
      </c>
      <c r="H405" s="108">
        <v>45321</v>
      </c>
      <c r="I405" s="113">
        <v>90000</v>
      </c>
      <c r="J405" s="89">
        <v>12</v>
      </c>
      <c r="K405" s="108">
        <v>45686</v>
      </c>
      <c r="L405" s="89">
        <v>0</v>
      </c>
      <c r="M405" s="89">
        <v>3</v>
      </c>
      <c r="N405" s="89">
        <v>3</v>
      </c>
      <c r="O405" s="89" t="s">
        <v>150</v>
      </c>
      <c r="P405" s="2">
        <v>0</v>
      </c>
      <c r="Q405" s="108">
        <v>45686</v>
      </c>
      <c r="R405" s="113">
        <v>90000</v>
      </c>
      <c r="X405" s="114">
        <v>90000</v>
      </c>
      <c r="Y405" s="89">
        <v>0</v>
      </c>
    </row>
    <row r="406" spans="1:25">
      <c r="A406" s="116">
        <v>895</v>
      </c>
      <c r="B406" s="89" t="s">
        <v>152</v>
      </c>
      <c r="C406" s="89" t="s">
        <v>153</v>
      </c>
      <c r="D406" t="s">
        <v>2091</v>
      </c>
      <c r="E406" s="89" t="s">
        <v>154</v>
      </c>
      <c r="F406" s="112">
        <v>237</v>
      </c>
      <c r="G406" s="89" t="s">
        <v>149</v>
      </c>
      <c r="H406" s="108">
        <v>45321</v>
      </c>
      <c r="I406" s="113">
        <v>80000</v>
      </c>
      <c r="J406" s="89">
        <v>12</v>
      </c>
      <c r="K406" s="108">
        <v>45686</v>
      </c>
      <c r="L406" s="89">
        <v>0</v>
      </c>
      <c r="M406" s="89">
        <v>3</v>
      </c>
      <c r="N406" s="89">
        <v>3</v>
      </c>
      <c r="O406" s="89" t="s">
        <v>150</v>
      </c>
      <c r="P406" s="2">
        <v>0</v>
      </c>
      <c r="Q406" s="108">
        <v>45686</v>
      </c>
      <c r="R406" s="113">
        <v>80000</v>
      </c>
      <c r="X406" s="114">
        <v>80000</v>
      </c>
      <c r="Y406" s="89">
        <v>0</v>
      </c>
    </row>
    <row r="407" spans="1:25">
      <c r="A407" s="116">
        <v>902</v>
      </c>
      <c r="B407" s="89" t="s">
        <v>152</v>
      </c>
      <c r="C407" s="89" t="s">
        <v>153</v>
      </c>
      <c r="D407" t="s">
        <v>2092</v>
      </c>
      <c r="E407" s="89" t="s">
        <v>154</v>
      </c>
      <c r="F407" s="112">
        <v>238</v>
      </c>
      <c r="G407" s="89" t="s">
        <v>149</v>
      </c>
      <c r="H407" s="108">
        <v>45321</v>
      </c>
      <c r="I407" s="113">
        <v>80000</v>
      </c>
      <c r="J407" s="89">
        <v>12</v>
      </c>
      <c r="K407" s="108">
        <v>45686</v>
      </c>
      <c r="L407" s="89">
        <v>0</v>
      </c>
      <c r="M407" s="89">
        <v>3</v>
      </c>
      <c r="N407" s="89">
        <v>3</v>
      </c>
      <c r="O407" s="89" t="s">
        <v>150</v>
      </c>
      <c r="P407" s="2">
        <v>0</v>
      </c>
      <c r="Q407" s="108">
        <v>45686</v>
      </c>
      <c r="R407" s="113">
        <v>80000</v>
      </c>
      <c r="X407" s="114">
        <v>80000</v>
      </c>
      <c r="Y407" s="89">
        <v>0</v>
      </c>
    </row>
    <row r="408" spans="1:25">
      <c r="A408" s="116">
        <v>911</v>
      </c>
      <c r="B408" s="89" t="s">
        <v>152</v>
      </c>
      <c r="C408" s="89" t="s">
        <v>153</v>
      </c>
      <c r="D408" t="s">
        <v>2093</v>
      </c>
      <c r="E408" s="89" t="s">
        <v>154</v>
      </c>
      <c r="F408" s="112">
        <v>239</v>
      </c>
      <c r="G408" s="89" t="s">
        <v>149</v>
      </c>
      <c r="H408" s="108">
        <v>45321</v>
      </c>
      <c r="I408" s="113">
        <v>80000</v>
      </c>
      <c r="J408" s="89">
        <v>12</v>
      </c>
      <c r="K408" s="108">
        <v>45686</v>
      </c>
      <c r="L408" s="89">
        <v>0</v>
      </c>
      <c r="M408" s="89">
        <v>3</v>
      </c>
      <c r="N408" s="89">
        <v>3</v>
      </c>
      <c r="O408" s="89" t="s">
        <v>150</v>
      </c>
      <c r="P408" s="2">
        <v>0</v>
      </c>
      <c r="Q408" s="108">
        <v>45686</v>
      </c>
      <c r="R408" s="113">
        <v>80000</v>
      </c>
      <c r="X408" s="114">
        <v>80000</v>
      </c>
      <c r="Y408" s="89">
        <v>0</v>
      </c>
    </row>
    <row r="409" spans="1:25">
      <c r="A409" s="116">
        <v>916</v>
      </c>
      <c r="B409" s="89" t="s">
        <v>152</v>
      </c>
      <c r="C409" s="89" t="s">
        <v>153</v>
      </c>
      <c r="D409" t="s">
        <v>2094</v>
      </c>
      <c r="E409" s="89" t="s">
        <v>154</v>
      </c>
      <c r="F409" s="112">
        <v>240</v>
      </c>
      <c r="G409" s="89" t="s">
        <v>149</v>
      </c>
      <c r="H409" s="108">
        <v>45321</v>
      </c>
      <c r="I409" s="113">
        <v>100000</v>
      </c>
      <c r="J409" s="89">
        <v>12</v>
      </c>
      <c r="K409" s="108">
        <v>45686</v>
      </c>
      <c r="L409" s="89">
        <v>0</v>
      </c>
      <c r="M409" s="89">
        <v>3</v>
      </c>
      <c r="N409" s="89">
        <v>3</v>
      </c>
      <c r="O409" s="89" t="s">
        <v>150</v>
      </c>
      <c r="P409" s="2">
        <v>0</v>
      </c>
      <c r="Q409" s="108">
        <v>45686</v>
      </c>
      <c r="R409" s="113">
        <v>100000</v>
      </c>
      <c r="X409" s="114">
        <v>100000</v>
      </c>
      <c r="Y409" s="89">
        <v>0</v>
      </c>
    </row>
    <row r="410" spans="1:25">
      <c r="A410" s="116">
        <v>509</v>
      </c>
      <c r="B410" s="89" t="s">
        <v>152</v>
      </c>
      <c r="C410" s="89" t="s">
        <v>153</v>
      </c>
      <c r="D410" t="s">
        <v>2095</v>
      </c>
      <c r="E410" s="89" t="s">
        <v>154</v>
      </c>
      <c r="F410" s="112">
        <v>241</v>
      </c>
      <c r="G410" s="89" t="s">
        <v>149</v>
      </c>
      <c r="H410" s="108">
        <v>45321</v>
      </c>
      <c r="I410" s="113">
        <v>80000</v>
      </c>
      <c r="J410" s="89">
        <v>12</v>
      </c>
      <c r="K410" s="108">
        <v>45686</v>
      </c>
      <c r="L410" s="89">
        <v>0</v>
      </c>
      <c r="M410" s="89">
        <v>3</v>
      </c>
      <c r="N410" s="89">
        <v>3</v>
      </c>
      <c r="O410" s="89" t="s">
        <v>150</v>
      </c>
      <c r="P410" s="2">
        <v>0</v>
      </c>
      <c r="Q410" s="108">
        <v>45686</v>
      </c>
      <c r="R410" s="113">
        <v>80000</v>
      </c>
      <c r="X410" s="114">
        <v>80000</v>
      </c>
      <c r="Y410" s="89">
        <v>0</v>
      </c>
    </row>
    <row r="411" spans="1:25">
      <c r="A411" s="116">
        <v>932</v>
      </c>
      <c r="B411" s="89" t="s">
        <v>152</v>
      </c>
      <c r="C411" s="89" t="s">
        <v>153</v>
      </c>
      <c r="D411" t="s">
        <v>2096</v>
      </c>
      <c r="E411" s="89" t="s">
        <v>154</v>
      </c>
      <c r="F411" s="112">
        <v>242</v>
      </c>
      <c r="G411" s="89" t="s">
        <v>149</v>
      </c>
      <c r="H411" s="108">
        <v>45321</v>
      </c>
      <c r="I411" s="113">
        <v>100000</v>
      </c>
      <c r="J411" s="89">
        <v>12</v>
      </c>
      <c r="K411" s="108">
        <v>45686</v>
      </c>
      <c r="L411" s="89">
        <v>0</v>
      </c>
      <c r="M411" s="89">
        <v>3</v>
      </c>
      <c r="N411" s="89">
        <v>3</v>
      </c>
      <c r="O411" s="89" t="s">
        <v>150</v>
      </c>
      <c r="P411" s="2">
        <v>0</v>
      </c>
      <c r="Q411" s="108">
        <v>45686</v>
      </c>
      <c r="R411" s="113">
        <v>100000</v>
      </c>
      <c r="X411" s="114">
        <v>100000</v>
      </c>
      <c r="Y411" s="89">
        <v>0</v>
      </c>
    </row>
    <row r="412" spans="1:25">
      <c r="A412" s="116">
        <v>355</v>
      </c>
      <c r="B412" s="89" t="s">
        <v>152</v>
      </c>
      <c r="C412" s="89" t="s">
        <v>153</v>
      </c>
      <c r="D412" t="s">
        <v>2097</v>
      </c>
      <c r="E412" s="89" t="s">
        <v>154</v>
      </c>
      <c r="F412" s="112">
        <v>254</v>
      </c>
      <c r="G412" s="89" t="s">
        <v>149</v>
      </c>
      <c r="H412" s="108">
        <v>45321</v>
      </c>
      <c r="I412" s="113">
        <v>80000</v>
      </c>
      <c r="J412" s="89">
        <v>12</v>
      </c>
      <c r="K412" s="108">
        <v>45686</v>
      </c>
      <c r="L412" s="89">
        <v>0</v>
      </c>
      <c r="M412" s="89">
        <v>3</v>
      </c>
      <c r="N412" s="89">
        <v>3</v>
      </c>
      <c r="O412" s="89" t="s">
        <v>150</v>
      </c>
      <c r="P412" s="2">
        <v>0</v>
      </c>
      <c r="Q412" s="108">
        <v>45686</v>
      </c>
      <c r="R412" s="113">
        <v>80000</v>
      </c>
      <c r="X412" s="114">
        <v>80000</v>
      </c>
      <c r="Y412" s="89">
        <v>0</v>
      </c>
    </row>
    <row r="413" spans="1:25">
      <c r="A413" s="116">
        <v>414</v>
      </c>
      <c r="B413" s="89" t="s">
        <v>152</v>
      </c>
      <c r="C413" s="89" t="s">
        <v>153</v>
      </c>
      <c r="D413" t="s">
        <v>2098</v>
      </c>
      <c r="E413" s="89" t="s">
        <v>154</v>
      </c>
      <c r="F413" s="112">
        <v>255</v>
      </c>
      <c r="G413" s="89" t="s">
        <v>149</v>
      </c>
      <c r="H413" s="108">
        <v>45321</v>
      </c>
      <c r="I413" s="113">
        <v>80000</v>
      </c>
      <c r="J413" s="89">
        <v>12</v>
      </c>
      <c r="K413" s="108">
        <v>45686</v>
      </c>
      <c r="L413" s="89">
        <v>0</v>
      </c>
      <c r="M413" s="89">
        <v>3</v>
      </c>
      <c r="N413" s="89">
        <v>3</v>
      </c>
      <c r="O413" s="89" t="s">
        <v>150</v>
      </c>
      <c r="P413" s="2">
        <v>0</v>
      </c>
      <c r="Q413" s="108">
        <v>45686</v>
      </c>
      <c r="R413" s="113">
        <v>80000</v>
      </c>
      <c r="X413" s="114">
        <v>80000</v>
      </c>
      <c r="Y413" s="89">
        <v>0</v>
      </c>
    </row>
    <row r="414" spans="1:25">
      <c r="A414" s="116">
        <v>415</v>
      </c>
      <c r="B414" s="89" t="s">
        <v>152</v>
      </c>
      <c r="C414" s="89" t="s">
        <v>153</v>
      </c>
      <c r="D414" t="s">
        <v>2099</v>
      </c>
      <c r="E414" s="89" t="s">
        <v>154</v>
      </c>
      <c r="F414" s="112">
        <v>256</v>
      </c>
      <c r="G414" s="89" t="s">
        <v>149</v>
      </c>
      <c r="H414" s="108">
        <v>45321</v>
      </c>
      <c r="I414" s="113">
        <v>80000</v>
      </c>
      <c r="J414" s="89">
        <v>12</v>
      </c>
      <c r="K414" s="108">
        <v>45686</v>
      </c>
      <c r="L414" s="89">
        <v>0</v>
      </c>
      <c r="M414" s="89">
        <v>3</v>
      </c>
      <c r="N414" s="89">
        <v>3</v>
      </c>
      <c r="O414" s="89" t="s">
        <v>150</v>
      </c>
      <c r="P414" s="2">
        <v>0</v>
      </c>
      <c r="Q414" s="108">
        <v>45686</v>
      </c>
      <c r="R414" s="113">
        <v>80000</v>
      </c>
      <c r="X414" s="114">
        <v>80000</v>
      </c>
      <c r="Y414" s="89">
        <v>0</v>
      </c>
    </row>
    <row r="415" spans="1:25">
      <c r="A415" s="116">
        <v>172</v>
      </c>
      <c r="B415" s="89" t="s">
        <v>152</v>
      </c>
      <c r="C415" s="89" t="s">
        <v>153</v>
      </c>
      <c r="D415" t="s">
        <v>2100</v>
      </c>
      <c r="E415" s="89" t="s">
        <v>154</v>
      </c>
      <c r="F415" s="112">
        <v>244</v>
      </c>
      <c r="G415" s="89" t="s">
        <v>149</v>
      </c>
      <c r="H415" s="108">
        <v>45321</v>
      </c>
      <c r="I415" s="113">
        <v>40000</v>
      </c>
      <c r="J415" s="89">
        <v>12</v>
      </c>
      <c r="K415" s="108">
        <v>45686</v>
      </c>
      <c r="L415" s="89">
        <v>0</v>
      </c>
      <c r="M415" s="89">
        <v>3</v>
      </c>
      <c r="N415" s="89">
        <v>3</v>
      </c>
      <c r="O415" s="89" t="s">
        <v>150</v>
      </c>
      <c r="P415" s="2">
        <v>0</v>
      </c>
      <c r="Q415" s="108">
        <v>45686</v>
      </c>
      <c r="R415" s="113">
        <v>40000</v>
      </c>
      <c r="X415" s="114">
        <v>40000</v>
      </c>
      <c r="Y415" s="89">
        <v>0</v>
      </c>
    </row>
    <row r="416" spans="1:25">
      <c r="A416" s="116">
        <v>202</v>
      </c>
      <c r="B416" s="89" t="s">
        <v>152</v>
      </c>
      <c r="C416" s="89" t="s">
        <v>153</v>
      </c>
      <c r="D416" t="s">
        <v>2101</v>
      </c>
      <c r="E416" s="89" t="s">
        <v>154</v>
      </c>
      <c r="F416" s="112">
        <v>245</v>
      </c>
      <c r="G416" s="89" t="s">
        <v>149</v>
      </c>
      <c r="H416" s="108">
        <v>45321</v>
      </c>
      <c r="I416" s="113">
        <v>40000</v>
      </c>
      <c r="J416" s="89">
        <v>12</v>
      </c>
      <c r="K416" s="108">
        <v>45686</v>
      </c>
      <c r="L416" s="89">
        <v>0</v>
      </c>
      <c r="M416" s="89">
        <v>3</v>
      </c>
      <c r="N416" s="89">
        <v>3</v>
      </c>
      <c r="O416" s="89" t="s">
        <v>150</v>
      </c>
      <c r="P416" s="2">
        <v>0</v>
      </c>
      <c r="Q416" s="108">
        <v>45686</v>
      </c>
      <c r="R416" s="113">
        <v>40000</v>
      </c>
      <c r="X416" s="114">
        <v>40000</v>
      </c>
      <c r="Y416" s="89">
        <v>0</v>
      </c>
    </row>
    <row r="417" spans="1:25">
      <c r="A417" s="116">
        <v>824</v>
      </c>
      <c r="B417" s="89" t="s">
        <v>152</v>
      </c>
      <c r="C417" s="89" t="s">
        <v>153</v>
      </c>
      <c r="D417" t="s">
        <v>2102</v>
      </c>
      <c r="E417" s="89" t="s">
        <v>154</v>
      </c>
      <c r="F417" s="112">
        <v>246</v>
      </c>
      <c r="G417" s="89" t="s">
        <v>149</v>
      </c>
      <c r="H417" s="108">
        <v>45321</v>
      </c>
      <c r="I417" s="113">
        <v>40000</v>
      </c>
      <c r="J417" s="89">
        <v>12</v>
      </c>
      <c r="K417" s="108">
        <v>45686</v>
      </c>
      <c r="L417" s="89">
        <v>0</v>
      </c>
      <c r="M417" s="89">
        <v>3</v>
      </c>
      <c r="N417" s="89">
        <v>3</v>
      </c>
      <c r="O417" s="89" t="s">
        <v>150</v>
      </c>
      <c r="P417" s="2">
        <v>0</v>
      </c>
      <c r="Q417" s="108">
        <v>45686</v>
      </c>
      <c r="R417" s="113">
        <v>40000</v>
      </c>
      <c r="X417" s="114">
        <v>40000</v>
      </c>
      <c r="Y417" s="89">
        <v>0</v>
      </c>
    </row>
    <row r="418" spans="1:25">
      <c r="A418" s="116">
        <v>938</v>
      </c>
      <c r="B418" s="89" t="s">
        <v>152</v>
      </c>
      <c r="C418" s="89" t="s">
        <v>153</v>
      </c>
      <c r="D418" t="s">
        <v>2103</v>
      </c>
      <c r="E418" s="89" t="s">
        <v>154</v>
      </c>
      <c r="F418" s="112">
        <v>247</v>
      </c>
      <c r="G418" s="89" t="s">
        <v>149</v>
      </c>
      <c r="H418" s="108">
        <v>45321</v>
      </c>
      <c r="I418" s="113">
        <v>90000</v>
      </c>
      <c r="J418" s="89">
        <v>12</v>
      </c>
      <c r="K418" s="108">
        <v>45686</v>
      </c>
      <c r="L418" s="89">
        <v>0</v>
      </c>
      <c r="M418" s="89">
        <v>3</v>
      </c>
      <c r="N418" s="89">
        <v>3</v>
      </c>
      <c r="O418" s="89" t="s">
        <v>150</v>
      </c>
      <c r="P418" s="2">
        <v>0</v>
      </c>
      <c r="Q418" s="108">
        <v>45686</v>
      </c>
      <c r="R418" s="113">
        <v>90000</v>
      </c>
      <c r="X418" s="114">
        <v>90000</v>
      </c>
      <c r="Y418" s="89">
        <v>0</v>
      </c>
    </row>
    <row r="419" spans="1:25">
      <c r="A419" s="116">
        <v>970</v>
      </c>
      <c r="B419" s="89" t="s">
        <v>152</v>
      </c>
      <c r="C419" s="89" t="s">
        <v>153</v>
      </c>
      <c r="D419" t="s">
        <v>2104</v>
      </c>
      <c r="E419" s="89" t="s">
        <v>154</v>
      </c>
      <c r="F419" s="112">
        <v>248</v>
      </c>
      <c r="G419" s="89" t="s">
        <v>149</v>
      </c>
      <c r="H419" s="108">
        <v>45321</v>
      </c>
      <c r="I419" s="113">
        <v>80000</v>
      </c>
      <c r="J419" s="89">
        <v>12</v>
      </c>
      <c r="K419" s="108">
        <v>45686</v>
      </c>
      <c r="L419" s="89">
        <v>0</v>
      </c>
      <c r="M419" s="89">
        <v>3</v>
      </c>
      <c r="N419" s="89">
        <v>3</v>
      </c>
      <c r="O419" s="89" t="s">
        <v>150</v>
      </c>
      <c r="P419" s="2">
        <v>0</v>
      </c>
      <c r="Q419" s="108">
        <v>45686</v>
      </c>
      <c r="R419" s="113">
        <v>80000</v>
      </c>
      <c r="X419" s="114">
        <v>80000</v>
      </c>
      <c r="Y419" s="89">
        <v>0</v>
      </c>
    </row>
    <row r="420" spans="1:25">
      <c r="A420" s="116">
        <v>971</v>
      </c>
      <c r="B420" s="89" t="s">
        <v>152</v>
      </c>
      <c r="C420" s="89" t="s">
        <v>153</v>
      </c>
      <c r="D420" t="s">
        <v>2105</v>
      </c>
      <c r="E420" s="89" t="s">
        <v>154</v>
      </c>
      <c r="F420" s="112">
        <v>249</v>
      </c>
      <c r="G420" s="89" t="s">
        <v>149</v>
      </c>
      <c r="H420" s="108">
        <v>45321</v>
      </c>
      <c r="I420" s="113">
        <v>80000</v>
      </c>
      <c r="J420" s="89">
        <v>12</v>
      </c>
      <c r="K420" s="108">
        <v>45686</v>
      </c>
      <c r="L420" s="89">
        <v>0</v>
      </c>
      <c r="M420" s="89">
        <v>3</v>
      </c>
      <c r="N420" s="89">
        <v>3</v>
      </c>
      <c r="O420" s="89" t="s">
        <v>150</v>
      </c>
      <c r="P420" s="2">
        <v>0</v>
      </c>
      <c r="Q420" s="108">
        <v>45686</v>
      </c>
      <c r="R420" s="113">
        <v>80000</v>
      </c>
      <c r="X420" s="114">
        <v>80000</v>
      </c>
      <c r="Y420" s="89">
        <v>0</v>
      </c>
    </row>
    <row r="421" spans="1:25">
      <c r="A421" s="116">
        <v>977</v>
      </c>
      <c r="B421" s="89" t="s">
        <v>152</v>
      </c>
      <c r="C421" s="89" t="s">
        <v>153</v>
      </c>
      <c r="D421" t="s">
        <v>2106</v>
      </c>
      <c r="E421" s="89" t="s">
        <v>154</v>
      </c>
      <c r="F421" s="112">
        <v>250</v>
      </c>
      <c r="G421" s="89" t="s">
        <v>149</v>
      </c>
      <c r="H421" s="108">
        <v>45321</v>
      </c>
      <c r="I421" s="113">
        <v>200000</v>
      </c>
      <c r="J421" s="89">
        <v>12</v>
      </c>
      <c r="K421" s="108">
        <v>45686</v>
      </c>
      <c r="L421" s="89">
        <v>0</v>
      </c>
      <c r="M421" s="89">
        <v>3</v>
      </c>
      <c r="N421" s="89">
        <v>3</v>
      </c>
      <c r="O421" s="89" t="s">
        <v>150</v>
      </c>
      <c r="P421" s="2">
        <v>0</v>
      </c>
      <c r="Q421" s="108">
        <v>45686</v>
      </c>
      <c r="R421" s="113">
        <v>200000</v>
      </c>
      <c r="X421" s="114">
        <v>200000</v>
      </c>
      <c r="Y421" s="89">
        <v>0</v>
      </c>
    </row>
    <row r="422" spans="1:25">
      <c r="A422" s="116">
        <v>978</v>
      </c>
      <c r="B422" s="89" t="s">
        <v>152</v>
      </c>
      <c r="C422" s="89" t="s">
        <v>153</v>
      </c>
      <c r="D422" t="s">
        <v>2107</v>
      </c>
      <c r="E422" s="89" t="s">
        <v>154</v>
      </c>
      <c r="F422" s="112">
        <v>251</v>
      </c>
      <c r="G422" s="89" t="s">
        <v>149</v>
      </c>
      <c r="H422" s="108">
        <v>45321</v>
      </c>
      <c r="I422" s="113">
        <v>100000</v>
      </c>
      <c r="J422" s="89">
        <v>12</v>
      </c>
      <c r="K422" s="108">
        <v>45686</v>
      </c>
      <c r="L422" s="89">
        <v>0</v>
      </c>
      <c r="M422" s="89">
        <v>3</v>
      </c>
      <c r="N422" s="89">
        <v>3</v>
      </c>
      <c r="O422" s="89" t="s">
        <v>150</v>
      </c>
      <c r="P422" s="2">
        <v>0</v>
      </c>
      <c r="Q422" s="108">
        <v>45686</v>
      </c>
      <c r="R422" s="113">
        <v>100000</v>
      </c>
      <c r="X422" s="114">
        <v>100000</v>
      </c>
      <c r="Y422" s="89">
        <v>0</v>
      </c>
    </row>
    <row r="423" spans="1:25">
      <c r="A423" s="116">
        <v>996</v>
      </c>
      <c r="B423" s="89" t="s">
        <v>152</v>
      </c>
      <c r="C423" s="89" t="s">
        <v>153</v>
      </c>
      <c r="D423" t="s">
        <v>2108</v>
      </c>
      <c r="E423" s="89" t="s">
        <v>154</v>
      </c>
      <c r="F423" s="112">
        <v>252</v>
      </c>
      <c r="G423" s="89" t="s">
        <v>149</v>
      </c>
      <c r="H423" s="108">
        <v>45321</v>
      </c>
      <c r="I423" s="113">
        <v>40000</v>
      </c>
      <c r="J423" s="89">
        <v>12</v>
      </c>
      <c r="K423" s="108">
        <v>45686</v>
      </c>
      <c r="L423" s="89">
        <v>0</v>
      </c>
      <c r="M423" s="89">
        <v>3</v>
      </c>
      <c r="N423" s="89">
        <v>3</v>
      </c>
      <c r="O423" s="89" t="s">
        <v>150</v>
      </c>
      <c r="P423" s="2">
        <v>0</v>
      </c>
      <c r="Q423" s="108">
        <v>45686</v>
      </c>
      <c r="R423" s="113">
        <v>40000</v>
      </c>
      <c r="X423" s="114">
        <v>40000</v>
      </c>
      <c r="Y423" s="89">
        <v>0</v>
      </c>
    </row>
    <row r="424" spans="1:25">
      <c r="A424" s="116">
        <v>1004</v>
      </c>
      <c r="B424" s="89" t="s">
        <v>152</v>
      </c>
      <c r="C424" s="89" t="s">
        <v>153</v>
      </c>
      <c r="D424" t="s">
        <v>2109</v>
      </c>
      <c r="E424" s="89" t="s">
        <v>154</v>
      </c>
      <c r="F424" s="112">
        <v>253</v>
      </c>
      <c r="G424" s="89" t="s">
        <v>149</v>
      </c>
      <c r="H424" s="108">
        <v>45321</v>
      </c>
      <c r="I424" s="113">
        <v>40000</v>
      </c>
      <c r="J424" s="89">
        <v>12</v>
      </c>
      <c r="K424" s="108">
        <v>45686</v>
      </c>
      <c r="L424" s="89">
        <v>0</v>
      </c>
      <c r="M424" s="89">
        <v>3</v>
      </c>
      <c r="N424" s="89">
        <v>3</v>
      </c>
      <c r="O424" s="89" t="s">
        <v>150</v>
      </c>
      <c r="P424" s="2">
        <v>0</v>
      </c>
      <c r="Q424" s="108">
        <v>45686</v>
      </c>
      <c r="R424" s="113">
        <v>40000</v>
      </c>
      <c r="X424" s="114">
        <v>40000</v>
      </c>
      <c r="Y424" s="89">
        <v>0</v>
      </c>
    </row>
    <row r="425" spans="1:25">
      <c r="X425" s="2">
        <f>SUM(X2:X424)</f>
        <v>25994000</v>
      </c>
    </row>
  </sheetData>
  <conditionalFormatting sqref="D1 F1">
    <cfRule type="duplicateValues" dxfId="10" priority="3"/>
    <cfRule type="duplicateValues" dxfId="9" priority="6"/>
  </conditionalFormatting>
  <conditionalFormatting sqref="D1">
    <cfRule type="duplicateValues" dxfId="8" priority="2"/>
    <cfRule type="duplicateValues" dxfId="7" priority="4"/>
  </conditionalFormatting>
  <conditionalFormatting sqref="D1:D1048576">
    <cfRule type="duplicateValues" dxfId="6" priority="1"/>
  </conditionalFormatting>
  <conditionalFormatting sqref="F1 D1">
    <cfRule type="duplicateValues" dxfId="5" priority="5"/>
    <cfRule type="duplicateValues" dxfId="4" priority="7"/>
  </conditionalFormatting>
  <dataValidations count="1">
    <dataValidation type="list" allowBlank="1" showInputMessage="1" showErrorMessage="1" sqref="B2:B424" xr:uid="{00000000-0002-0000-08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22" orientation="landscape" r:id="rId1"/>
  <rowBreaks count="2" manualBreakCount="2">
    <brk id="248" max="37" man="1"/>
    <brk id="430" max="3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Membership Details</vt:lpstr>
      <vt:lpstr>Land_Details</vt:lpstr>
      <vt:lpstr>Personal Loan</vt:lpstr>
      <vt:lpstr>Cash Credit Loan</vt:lpstr>
      <vt:lpstr>Mortigage Loan</vt:lpstr>
      <vt:lpstr>MT &amp; LT loan</vt:lpstr>
      <vt:lpstr>Vehicle Loan</vt:lpstr>
      <vt:lpstr>FD Loan</vt:lpstr>
      <vt:lpstr>KCC Loan</vt:lpstr>
      <vt:lpstr>Saving Deposits</vt:lpstr>
      <vt:lpstr>Fixed Deposite</vt:lpstr>
      <vt:lpstr>Recurring Deposit</vt:lpstr>
      <vt:lpstr>Collateral Details</vt:lpstr>
      <vt:lpstr>Transaction Details</vt:lpstr>
      <vt:lpstr>Pigmy Deposits</vt:lpstr>
      <vt:lpstr>Agent Details</vt:lpstr>
      <vt:lpstr>'KCC Loan'!Print_Area</vt:lpstr>
      <vt:lpstr>Land_Details!Print_Area</vt:lpstr>
      <vt:lpstr>'Membership Details'!Print_Area</vt:lpstr>
      <vt:lpstr>'Saving Deposits'!Print_Area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Admin</cp:lastModifiedBy>
  <dcterms:created xsi:type="dcterms:W3CDTF">2024-03-12T10:26:53Z</dcterms:created>
  <dcterms:modified xsi:type="dcterms:W3CDTF">2024-10-16T09:56:00Z</dcterms:modified>
</cp:coreProperties>
</file>