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HardDebugging" sheetId="2" r:id="rId5"/>
    <sheet state="visible" name="AccuracyHard" sheetId="3" r:id="rId6"/>
    <sheet state="visible" name="Performance Per Difficulty" sheetId="4" r:id="rId7"/>
    <sheet state="visible" name="Performance Per Generation" sheetId="5" r:id="rId8"/>
    <sheet state="visible" name="Performance" sheetId="6" r:id="rId9"/>
    <sheet state="visible" name="Prompts" sheetId="7" r:id="rId10"/>
    <sheet state="visible" name="Number of Errors" sheetId="8" r:id="rId11"/>
    <sheet state="visible" name="AccuracyEasy" sheetId="9" r:id="rId12"/>
    <sheet state="visible" name="AccuracyMedium" sheetId="10" r:id="rId13"/>
    <sheet state="visible" name="Overall Accuracy Average" sheetId="11" r:id="rId14"/>
  </sheets>
  <definedNames/>
  <calcPr/>
</workbook>
</file>

<file path=xl/sharedStrings.xml><?xml version="1.0" encoding="utf-8"?>
<sst xmlns="http://schemas.openxmlformats.org/spreadsheetml/2006/main" count="1311" uniqueCount="131">
  <si>
    <t>E1</t>
  </si>
  <si>
    <t>E2</t>
  </si>
  <si>
    <t>E3</t>
  </si>
  <si>
    <t>E4</t>
  </si>
  <si>
    <t>E5</t>
  </si>
  <si>
    <t>E6</t>
  </si>
  <si>
    <t>E7</t>
  </si>
  <si>
    <t>*****</t>
  </si>
  <si>
    <t>M1</t>
  </si>
  <si>
    <t>M2</t>
  </si>
  <si>
    <t>M3</t>
  </si>
  <si>
    <t>M4</t>
  </si>
  <si>
    <t>M5</t>
  </si>
  <si>
    <t>M6</t>
  </si>
  <si>
    <t>M7</t>
  </si>
  <si>
    <t>H1</t>
  </si>
  <si>
    <t>H2</t>
  </si>
  <si>
    <t>H3</t>
  </si>
  <si>
    <t>H4</t>
  </si>
  <si>
    <t>H5</t>
  </si>
  <si>
    <t>H6</t>
  </si>
  <si>
    <t>H7</t>
  </si>
  <si>
    <t>Generation 1</t>
  </si>
  <si>
    <t>Compilation or Runtime Errors? (1 or 0)</t>
  </si>
  <si>
    <t>Output Correct? (1 or 0)</t>
  </si>
  <si>
    <t>LeetCode Grade</t>
  </si>
  <si>
    <t>Accepted</t>
  </si>
  <si>
    <t>Runtime Error</t>
  </si>
  <si>
    <t>Error Types</t>
  </si>
  <si>
    <t>N/A</t>
  </si>
  <si>
    <t>Runtime</t>
  </si>
  <si>
    <t>Debugging:</t>
  </si>
  <si>
    <t># of Errors</t>
  </si>
  <si>
    <t>All errors remedied? (1 or 0)</t>
  </si>
  <si>
    <t>Remedied errors out of original errors (# remedied / # total)</t>
  </si>
  <si>
    <t>0/1</t>
  </si>
  <si>
    <t>Number of debugging prompts untill correct? (up to 3, 0 if never correct)</t>
  </si>
  <si>
    <t>Final Leetcode Grade</t>
  </si>
  <si>
    <t>Total Prompts for Gen</t>
  </si>
  <si>
    <t>Avg Accepted for Gen</t>
  </si>
  <si>
    <t>Generation 2</t>
  </si>
  <si>
    <t>Generation 3</t>
  </si>
  <si>
    <t>Wrong Answer</t>
  </si>
  <si>
    <t>Logic</t>
  </si>
  <si>
    <t>Final Leetcode Grade for Problem</t>
  </si>
  <si>
    <t>Averages</t>
  </si>
  <si>
    <t>Total Debugging Prompts For Problem</t>
  </si>
  <si>
    <t>Total Debugging Prompts Accepted</t>
  </si>
  <si>
    <t>Debug Accepted Average</t>
  </si>
  <si>
    <t>Total Debug Percent</t>
  </si>
  <si>
    <t>Performance</t>
  </si>
  <si>
    <t>Runtime (ms)</t>
  </si>
  <si>
    <t>% of Users Beat</t>
  </si>
  <si>
    <t>Memory (mb)</t>
  </si>
  <si>
    <t>Beats</t>
  </si>
  <si>
    <t>min</t>
  </si>
  <si>
    <t>max</t>
  </si>
  <si>
    <t>Hard 1</t>
  </si>
  <si>
    <t>Hard 3</t>
  </si>
  <si>
    <t>Hard 5</t>
  </si>
  <si>
    <t>Average</t>
  </si>
  <si>
    <t># Errors</t>
  </si>
  <si>
    <t>All Errors Fixed?</t>
  </si>
  <si>
    <t># Fixed Errors</t>
  </si>
  <si>
    <t>Fixed Errors Percentage</t>
  </si>
  <si>
    <t>Debug Prompts</t>
  </si>
  <si>
    <t>Debug Prompts Accepted</t>
  </si>
  <si>
    <t>Total Debug Accepted Percent</t>
  </si>
  <si>
    <t>G1</t>
  </si>
  <si>
    <t>G2</t>
  </si>
  <si>
    <t>G3</t>
  </si>
  <si>
    <t>Hard 2</t>
  </si>
  <si>
    <t>Hard 4</t>
  </si>
  <si>
    <t>Hard 6</t>
  </si>
  <si>
    <t>Hard 7</t>
  </si>
  <si>
    <t>Hard Average:</t>
  </si>
  <si>
    <t>Average Gen 1</t>
  </si>
  <si>
    <t>Average Gen 2</t>
  </si>
  <si>
    <t>Average Gen 3</t>
  </si>
  <si>
    <t>Winner for Run</t>
  </si>
  <si>
    <t>Gen 2</t>
  </si>
  <si>
    <t>Gen 3</t>
  </si>
  <si>
    <t>Gen 1</t>
  </si>
  <si>
    <t>Gen 1 &amp; Gen 2</t>
  </si>
  <si>
    <t>Winner for Mem</t>
  </si>
  <si>
    <t>--</t>
  </si>
  <si>
    <t>% Beat Runtime</t>
  </si>
  <si>
    <t>% Beat Memory</t>
  </si>
  <si>
    <t>Run: 6</t>
  </si>
  <si>
    <t>run</t>
  </si>
  <si>
    <t>mem</t>
  </si>
  <si>
    <t>Run: 5</t>
  </si>
  <si>
    <t>Mem: 4</t>
  </si>
  <si>
    <t>Mem: 1</t>
  </si>
  <si>
    <t>Mem: 2</t>
  </si>
  <si>
    <t>Run: 3</t>
  </si>
  <si>
    <t>Easy</t>
  </si>
  <si>
    <t>Medium</t>
  </si>
  <si>
    <t>Hard</t>
  </si>
  <si>
    <t>Run</t>
  </si>
  <si>
    <t>Mem</t>
  </si>
  <si>
    <t>1,2</t>
  </si>
  <si>
    <t>2,3</t>
  </si>
  <si>
    <t>Score</t>
  </si>
  <si>
    <t>Memory</t>
  </si>
  <si>
    <t>Problems</t>
  </si>
  <si>
    <t>Average Runtime (ms):</t>
  </si>
  <si>
    <t>Average Memory Used (mb):</t>
  </si>
  <si>
    <t>Runtime (Easy)</t>
  </si>
  <si>
    <t>Memory (Easy)</t>
  </si>
  <si>
    <t>Runtime (Medium)</t>
  </si>
  <si>
    <t>Memory (Medium)</t>
  </si>
  <si>
    <t>Runtime (Hard)</t>
  </si>
  <si>
    <t>Memory (Hard)</t>
  </si>
  <si>
    <t>Avg Accepted Gen 1</t>
  </si>
  <si>
    <t>Avg Accepted Gen 2</t>
  </si>
  <si>
    <t>Avg Accepted Gen 3</t>
  </si>
  <si>
    <t>Overall Accepted Average</t>
  </si>
  <si>
    <t>Total Prompts</t>
  </si>
  <si>
    <t>Difficulty</t>
  </si>
  <si>
    <t>P1</t>
  </si>
  <si>
    <t>P2</t>
  </si>
  <si>
    <t>P3</t>
  </si>
  <si>
    <t>P4</t>
  </si>
  <si>
    <t>P5</t>
  </si>
  <si>
    <t>P6</t>
  </si>
  <si>
    <t>P7</t>
  </si>
  <si>
    <t xml:space="preserve"> </t>
  </si>
  <si>
    <t>Easy Average:</t>
  </si>
  <si>
    <t xml:space="preserve">Medium Average: </t>
  </si>
  <si>
    <t>Overall 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</si>
</sst>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m, d"/>
  </numFmts>
  <fonts count="12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0"/>
      <name val="Arial"/>
      <scheme val="minor"/>
    </font>
    <font>
      <color theme="0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  <font>
      <color rgb="FFFFFFFF"/>
      <name val="Arial"/>
      <scheme val="minor"/>
    </font>
    <font>
      <b/>
      <color rgb="FF000000"/>
      <name val="Arial"/>
      <scheme val="minor"/>
    </font>
    <font>
      <i/>
      <color theme="1"/>
      <name val="Arial"/>
      <scheme val="minor"/>
    </font>
    <font>
      <sz val="9.0"/>
      <color theme="1"/>
      <name val="Google Sans Mono"/>
    </font>
    <font>
      <sz val="9.0"/>
      <color rgb="FFF7981D"/>
      <name val="&quot;Google Sans Mono&quot;"/>
    </font>
    <font>
      <color rgb="FF000000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666666"/>
        <bgColor rgb="FF666666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9900FF"/>
        <bgColor rgb="FF9900FF"/>
      </patternFill>
    </fill>
    <fill>
      <patternFill patternType="solid">
        <fgColor rgb="FFFCE5CD"/>
        <bgColor rgb="FFFCE5CD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0000FF"/>
        <bgColor rgb="FF0000FF"/>
      </patternFill>
    </fill>
    <fill>
      <patternFill patternType="solid">
        <fgColor theme="8"/>
        <bgColor theme="8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0" fontId="1" numFmtId="0" xfId="0" applyFont="1"/>
    <xf borderId="0" fillId="6" fontId="2" numFmtId="0" xfId="0" applyAlignment="1" applyFill="1" applyFont="1">
      <alignment readingOrder="0" shrinkToFit="0" wrapText="1"/>
    </xf>
    <xf borderId="0" fillId="6" fontId="3" numFmtId="0" xfId="0" applyFont="1"/>
    <xf borderId="0" fillId="3" fontId="3" numFmtId="0" xfId="0" applyFont="1"/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3" fontId="4" numFmtId="0" xfId="0" applyFont="1"/>
    <xf borderId="0" fillId="6" fontId="5" numFmtId="0" xfId="0" applyAlignment="1" applyFont="1">
      <alignment readingOrder="0" shrinkToFit="0" wrapText="1"/>
    </xf>
    <xf borderId="0" fillId="6" fontId="6" numFmtId="0" xfId="0" applyFont="1"/>
    <xf borderId="0" fillId="3" fontId="6" numFmtId="0" xfId="0" applyFont="1"/>
    <xf borderId="0" fillId="0" fontId="4" numFmtId="0" xfId="0" applyAlignment="1" applyFont="1">
      <alignment readingOrder="0" shrinkToFit="0" wrapText="1"/>
    </xf>
    <xf borderId="0" fillId="0" fontId="4" numFmtId="0" xfId="0" applyFont="1"/>
    <xf borderId="0" fillId="0" fontId="4" numFmtId="164" xfId="0" applyAlignment="1" applyFont="1" applyNumberFormat="1">
      <alignment readingOrder="0"/>
    </xf>
    <xf borderId="0" fillId="7" fontId="4" numFmtId="0" xfId="0" applyAlignment="1" applyFill="1" applyFont="1">
      <alignment readingOrder="0" shrinkToFit="0" wrapText="1"/>
    </xf>
    <xf borderId="0" fillId="7" fontId="4" numFmtId="0" xfId="0" applyAlignment="1" applyFont="1">
      <alignment readingOrder="0"/>
    </xf>
    <xf borderId="0" fillId="7" fontId="4" numFmtId="0" xfId="0" applyFont="1"/>
    <xf borderId="0" fillId="0" fontId="4" numFmtId="10" xfId="0" applyAlignment="1" applyFont="1" applyNumberFormat="1">
      <alignment readingOrder="0" shrinkToFit="0" wrapText="1"/>
    </xf>
    <xf borderId="0" fillId="0" fontId="4" numFmtId="10" xfId="0" applyAlignment="1" applyFont="1" applyNumberFormat="1">
      <alignment readingOrder="0"/>
    </xf>
    <xf borderId="0" fillId="3" fontId="4" numFmtId="10" xfId="0" applyFont="1" applyNumberFormat="1"/>
    <xf borderId="0" fillId="0" fontId="4" numFmtId="10" xfId="0" applyFont="1" applyNumberFormat="1"/>
    <xf borderId="0" fillId="8" fontId="2" numFmtId="0" xfId="0" applyAlignment="1" applyFill="1" applyFont="1">
      <alignment readingOrder="0" shrinkToFit="0" wrapText="1"/>
    </xf>
    <xf borderId="0" fillId="8" fontId="3" numFmtId="0" xfId="0" applyFont="1"/>
    <xf borderId="0" fillId="8" fontId="5" numFmtId="0" xfId="0" applyAlignment="1" applyFont="1">
      <alignment readingOrder="0" shrinkToFit="0" wrapText="1"/>
    </xf>
    <xf borderId="0" fillId="8" fontId="6" numFmtId="0" xfId="0" applyFont="1"/>
    <xf borderId="0" fillId="9" fontId="7" numFmtId="0" xfId="0" applyAlignment="1" applyFill="1" applyFont="1">
      <alignment readingOrder="0" shrinkToFit="0" wrapText="1"/>
    </xf>
    <xf borderId="0" fillId="9" fontId="3" numFmtId="0" xfId="0" applyFont="1"/>
    <xf borderId="0" fillId="10" fontId="4" numFmtId="0" xfId="0" applyAlignment="1" applyFill="1" applyFont="1">
      <alignment readingOrder="0"/>
    </xf>
    <xf borderId="0" fillId="9" fontId="6" numFmtId="0" xfId="0" applyFont="1"/>
    <xf borderId="0" fillId="11" fontId="5" numFmtId="0" xfId="0" applyAlignment="1" applyFill="1" applyFont="1">
      <alignment readingOrder="0" shrinkToFit="0" wrapText="1"/>
    </xf>
    <xf borderId="0" fillId="11" fontId="6" numFmtId="0" xfId="0" applyFont="1"/>
    <xf borderId="0" fillId="0" fontId="1" numFmtId="0" xfId="0" applyAlignment="1" applyFont="1">
      <alignment readingOrder="0" shrinkToFit="0" wrapText="1"/>
    </xf>
    <xf borderId="0" fillId="12" fontId="5" numFmtId="0" xfId="0" applyAlignment="1" applyFill="1" applyFont="1">
      <alignment readingOrder="0" shrinkToFit="0" wrapText="1"/>
    </xf>
    <xf borderId="0" fillId="12" fontId="6" numFmtId="0" xfId="0" applyFont="1"/>
    <xf borderId="0" fillId="0" fontId="4" numFmtId="4" xfId="0" applyFont="1" applyNumberFormat="1"/>
    <xf borderId="0" fillId="4" fontId="8" numFmtId="0" xfId="0" applyAlignment="1" applyFont="1">
      <alignment readingOrder="0" shrinkToFit="0" wrapText="1"/>
    </xf>
    <xf borderId="0" fillId="4" fontId="4" numFmtId="4" xfId="0" applyAlignment="1" applyFont="1" applyNumberFormat="1">
      <alignment readingOrder="0"/>
    </xf>
    <xf borderId="0" fillId="4" fontId="4" numFmtId="0" xfId="0" applyAlignment="1" applyFont="1">
      <alignment readingOrder="0"/>
    </xf>
    <xf borderId="0" fillId="4" fontId="4" numFmtId="0" xfId="0" applyFont="1"/>
    <xf borderId="0" fillId="4" fontId="8" numFmtId="10" xfId="0" applyAlignment="1" applyFont="1" applyNumberFormat="1">
      <alignment readingOrder="0" shrinkToFit="0" wrapText="1"/>
    </xf>
    <xf borderId="0" fillId="4" fontId="4" numFmtId="10" xfId="0" applyAlignment="1" applyFont="1" applyNumberFormat="1">
      <alignment readingOrder="0"/>
    </xf>
    <xf borderId="0" fillId="4" fontId="4" numFmtId="10" xfId="0" applyFont="1" applyNumberFormat="1"/>
    <xf borderId="0" fillId="13" fontId="8" numFmtId="4" xfId="0" applyAlignment="1" applyFill="1" applyFont="1" applyNumberFormat="1">
      <alignment readingOrder="0" shrinkToFit="0" wrapText="1"/>
    </xf>
    <xf borderId="0" fillId="13" fontId="4" numFmtId="4" xfId="0" applyAlignment="1" applyFont="1" applyNumberFormat="1">
      <alignment readingOrder="0"/>
    </xf>
    <xf borderId="0" fillId="3" fontId="4" numFmtId="4" xfId="0" applyFont="1" applyNumberFormat="1"/>
    <xf borderId="0" fillId="13" fontId="4" numFmtId="4" xfId="0" applyFont="1" applyNumberFormat="1"/>
    <xf borderId="0" fillId="13" fontId="8" numFmtId="10" xfId="0" applyAlignment="1" applyFont="1" applyNumberFormat="1">
      <alignment readingOrder="0" shrinkToFit="0" wrapText="1"/>
    </xf>
    <xf borderId="0" fillId="13" fontId="4" numFmtId="10" xfId="0" applyAlignment="1" applyFont="1" applyNumberFormat="1">
      <alignment readingOrder="0"/>
    </xf>
    <xf borderId="0" fillId="13" fontId="4" numFmtId="10" xfId="0" applyFont="1" applyNumberFormat="1"/>
    <xf borderId="0" fillId="4" fontId="8" numFmtId="4" xfId="0" applyAlignment="1" applyFont="1" applyNumberFormat="1">
      <alignment readingOrder="0" shrinkToFit="0" wrapText="1"/>
    </xf>
    <xf borderId="0" fillId="4" fontId="4" numFmtId="4" xfId="0" applyFont="1" applyNumberFormat="1"/>
    <xf borderId="0" fillId="13" fontId="8" numFmtId="0" xfId="0" applyAlignment="1" applyFont="1">
      <alignment readingOrder="0" shrinkToFit="0" wrapText="1"/>
    </xf>
    <xf borderId="0" fillId="13" fontId="4" numFmtId="0" xfId="0" applyFont="1"/>
    <xf borderId="0" fillId="0" fontId="4" numFmtId="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3" fontId="5" numFmtId="0" xfId="0" applyFont="1"/>
    <xf borderId="0" fillId="0" fontId="4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0" fontId="4" numFmtId="3" xfId="0" applyAlignment="1" applyFont="1" applyNumberFormat="1">
      <alignment readingOrder="0"/>
    </xf>
    <xf borderId="0" fillId="0" fontId="9" numFmtId="3" xfId="0" applyAlignment="1" applyFont="1" applyNumberFormat="1">
      <alignment readingOrder="0"/>
    </xf>
    <xf borderId="0" fillId="0" fontId="1" numFmtId="10" xfId="0" applyAlignment="1" applyFont="1" applyNumberFormat="1">
      <alignment readingOrder="0" shrinkToFit="0" wrapText="1"/>
    </xf>
    <xf borderId="0" fillId="14" fontId="10" numFmtId="4" xfId="0" applyAlignment="1" applyFill="1" applyFont="1" applyNumberFormat="1">
      <alignment horizontal="left"/>
    </xf>
    <xf borderId="0" fillId="14" fontId="10" numFmtId="4" xfId="0" applyFont="1" applyNumberFormat="1"/>
    <xf borderId="0" fillId="15" fontId="1" numFmtId="0" xfId="0" applyAlignment="1" applyFill="1" applyFont="1">
      <alignment readingOrder="0"/>
    </xf>
    <xf borderId="0" fillId="16" fontId="1" numFmtId="0" xfId="0" applyAlignment="1" applyFill="1" applyFont="1">
      <alignment readingOrder="0"/>
    </xf>
    <xf borderId="0" fillId="17" fontId="1" numFmtId="0" xfId="0" applyAlignment="1" applyFill="1" applyFont="1">
      <alignment readingOrder="0"/>
    </xf>
    <xf borderId="0" fillId="17" fontId="4" numFmtId="0" xfId="0" applyFont="1"/>
    <xf borderId="0" fillId="17" fontId="4" numFmtId="10" xfId="0" applyFont="1" applyNumberFormat="1"/>
    <xf borderId="0" fillId="13" fontId="4" numFmtId="0" xfId="0" applyAlignment="1" applyFont="1">
      <alignment readingOrder="0"/>
    </xf>
    <xf borderId="0" fillId="2" fontId="1" numFmtId="10" xfId="0" applyFont="1" applyNumberFormat="1"/>
    <xf borderId="0" fillId="2" fontId="4" numFmtId="10" xfId="0" applyFont="1" applyNumberFormat="1"/>
    <xf borderId="0" fillId="15" fontId="1" numFmtId="10" xfId="0" applyFont="1" applyNumberFormat="1"/>
    <xf borderId="0" fillId="15" fontId="4" numFmtId="10" xfId="0" applyFont="1" applyNumberFormat="1"/>
    <xf borderId="0" fillId="16" fontId="1" numFmtId="10" xfId="0" applyFont="1" applyNumberFormat="1"/>
    <xf borderId="0" fillId="16" fontId="4" numFmtId="10" xfId="0" applyFont="1" applyNumberFormat="1"/>
    <xf borderId="0" fillId="4" fontId="1" numFmtId="10" xfId="0" applyAlignment="1" applyFont="1" applyNumberFormat="1">
      <alignment readingOrder="0"/>
    </xf>
    <xf borderId="0" fillId="13" fontId="1" numFmtId="10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13" fontId="1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1" numFmtId="4" xfId="0" applyAlignment="1" applyFont="1" applyNumberFormat="1">
      <alignment readingOrder="0" shrinkToFit="0" wrapText="1"/>
    </xf>
    <xf borderId="0" fillId="0" fontId="7" numFmtId="4" xfId="0" applyAlignment="1" applyFont="1" applyNumberFormat="1">
      <alignment readingOrder="0" shrinkToFit="0" wrapText="1"/>
    </xf>
    <xf borderId="0" fillId="0" fontId="11" numFmtId="4" xfId="0" applyAlignment="1" applyFont="1" applyNumberFormat="1">
      <alignment readingOrder="0"/>
    </xf>
    <xf borderId="0" fillId="0" fontId="11" numFmtId="4" xfId="0" applyFont="1" applyNumberFormat="1"/>
    <xf borderId="0" fillId="0" fontId="7" numFmtId="4" xfId="0" applyFont="1" applyNumberFormat="1"/>
    <xf borderId="0" fillId="0" fontId="4" numFmtId="10" xfId="0" applyAlignment="1" applyFont="1" applyNumberFormat="1">
      <alignment readingOrder="0" shrinkToFit="0" wrapText="1"/>
    </xf>
    <xf borderId="0" fillId="0" fontId="4" numFmtId="3" xfId="0" applyFont="1" applyNumberFormat="1"/>
    <xf borderId="0" fillId="0" fontId="4" numFmtId="9" xfId="0" applyAlignment="1" applyFont="1" applyNumberFormat="1">
      <alignment readingOrder="0"/>
    </xf>
    <xf borderId="0" fillId="0" fontId="4" numFmtId="9" xfId="0" applyFont="1" applyNumberFormat="1"/>
  </cellXfs>
  <cellStyles count="1">
    <cellStyle xfId="0" name="Normal" builtinId="0"/>
  </cellStyles>
  <dxfs count="5">
    <dxf>
      <font>
        <color rgb="FFFFFFFF"/>
      </font>
      <fill>
        <patternFill patternType="solid">
          <fgColor rgb="FFCC0000"/>
          <bgColor rgb="FFCC0000"/>
        </patternFill>
      </fill>
      <border/>
    </dxf>
    <dxf>
      <font>
        <color rgb="FFFFFFFF"/>
      </font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46BDC6"/>
          <bgColor rgb="FF46BDC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6D01"/>
          <bgColor rgb="FFFF6D01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 of Hard Programming Problems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Generation 1</c:v>
          </c:tx>
          <c:spPr>
            <a:solidFill>
              <a:srgbClr val="9900FF"/>
            </a:solidFill>
            <a:ln cmpd="sng">
              <a:solidFill>
                <a:srgbClr val="000000"/>
              </a:solidFill>
            </a:ln>
          </c:spPr>
          <c:cat>
            <c:strRef>
              <c:f>AccuracyHard!$A$2:$A$8</c:f>
            </c:strRef>
          </c:cat>
          <c:val>
            <c:numRef>
              <c:f>AccuracyHard!$B$2:$B$8</c:f>
              <c:numCache/>
            </c:numRef>
          </c:val>
        </c:ser>
        <c:ser>
          <c:idx val="1"/>
          <c:order val="1"/>
          <c:tx>
            <c:v>Generation 2</c:v>
          </c:tx>
          <c:spPr>
            <a:solidFill>
              <a:srgbClr val="FF00FF"/>
            </a:solidFill>
            <a:ln cmpd="sng">
              <a:solidFill>
                <a:srgbClr val="000000"/>
              </a:solidFill>
            </a:ln>
          </c:spPr>
          <c:cat>
            <c:strRef>
              <c:f>AccuracyHard!$A$2:$A$8</c:f>
            </c:strRef>
          </c:cat>
          <c:val>
            <c:numRef>
              <c:f>AccuracyHard!$C$2:$C$8</c:f>
              <c:numCache/>
            </c:numRef>
          </c:val>
        </c:ser>
        <c:ser>
          <c:idx val="2"/>
          <c:order val="2"/>
          <c:tx>
            <c:v>Generation 3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AccuracyHard!$A$2:$A$8</c:f>
            </c:strRef>
          </c:cat>
          <c:val>
            <c:numRef>
              <c:f>AccuracyHard!$D$2:$D$8</c:f>
              <c:numCache/>
            </c:numRef>
          </c:val>
        </c:ser>
        <c:axId val="668448456"/>
        <c:axId val="1436789555"/>
      </c:barChart>
      <c:catAx>
        <c:axId val="668448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Programming Problems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6789555"/>
      </c:catAx>
      <c:valAx>
        <c:axId val="14367895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Percentage Accepted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84484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Overall Accuracy Across All Difficulties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 </c:v>
          </c:tx>
          <c:spPr>
            <a:solidFill>
              <a:schemeClr val="l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9900FF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'Overall Accuracy Average'!$C$1:$F$1</c:f>
            </c:strRef>
          </c:cat>
          <c:val>
            <c:numRef>
              <c:f>'Overall Accuracy Average'!$C$2:$F$2</c:f>
              <c:numCache/>
            </c:numRef>
          </c:val>
        </c:ser>
        <c:axId val="1578301430"/>
        <c:axId val="1049655011"/>
      </c:barChart>
      <c:catAx>
        <c:axId val="15783014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9655011"/>
      </c:catAx>
      <c:valAx>
        <c:axId val="1049655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830143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Performance Per Difficulty: Runtime vs. Memory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Runtime</c:v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cat>
            <c:strRef>
              <c:f>'Performance Per Difficulty'!$B$29:$D$29</c:f>
            </c:strRef>
          </c:cat>
          <c:val>
            <c:numRef>
              <c:f>'Performance Per Difficulty'!$B$30:$D$30</c:f>
              <c:numCache/>
            </c:numRef>
          </c:val>
        </c:ser>
        <c:ser>
          <c:idx val="1"/>
          <c:order val="1"/>
          <c:tx>
            <c:v>Memory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cat>
            <c:strRef>
              <c:f>'Performance Per Difficulty'!$B$29:$D$29</c:f>
            </c:strRef>
          </c:cat>
          <c:val>
            <c:numRef>
              <c:f>'Performance Per Difficulty'!$B$31:$D$31</c:f>
              <c:numCache/>
            </c:numRef>
          </c:val>
        </c:ser>
        <c:axId val="1332924518"/>
        <c:axId val="668927077"/>
      </c:barChart>
      <c:catAx>
        <c:axId val="13329245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Programming Problem Difficulty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8927077"/>
      </c:catAx>
      <c:valAx>
        <c:axId val="6689270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Generations with Better Performance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2924518"/>
        <c:majorUnit val="1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Performance of Runtime and Memory per Code Generation Across all Difficulties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Generation 1</c:v>
          </c:tx>
          <c:spPr>
            <a:solidFill>
              <a:srgbClr val="9900FF"/>
            </a:solidFill>
            <a:ln cmpd="sng">
              <a:solidFill>
                <a:srgbClr val="000000"/>
              </a:solidFill>
            </a:ln>
          </c:spPr>
          <c:cat>
            <c:strRef>
              <c:f>'Performance Per Generation'!$A$35:$A$36</c:f>
            </c:strRef>
          </c:cat>
          <c:val>
            <c:numRef>
              <c:f>'Performance Per Generation'!$B$35:$B$36</c:f>
              <c:numCache/>
            </c:numRef>
          </c:val>
        </c:ser>
        <c:ser>
          <c:idx val="1"/>
          <c:order val="1"/>
          <c:tx>
            <c:v>Generation 2</c:v>
          </c:tx>
          <c:spPr>
            <a:solidFill>
              <a:srgbClr val="FF00FF"/>
            </a:solidFill>
            <a:ln cmpd="sng">
              <a:solidFill>
                <a:srgbClr val="000000"/>
              </a:solidFill>
            </a:ln>
          </c:spPr>
          <c:cat>
            <c:strRef>
              <c:f>'Performance Per Generation'!$A$35:$A$36</c:f>
            </c:strRef>
          </c:cat>
          <c:val>
            <c:numRef>
              <c:f>'Performance Per Generation'!$C$35:$C$36</c:f>
              <c:numCache/>
            </c:numRef>
          </c:val>
        </c:ser>
        <c:ser>
          <c:idx val="2"/>
          <c:order val="2"/>
          <c:tx>
            <c:v>Generation 3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'Performance Per Generation'!$A$35:$A$36</c:f>
            </c:strRef>
          </c:cat>
          <c:val>
            <c:numRef>
              <c:f>'Performance Per Generation'!$D$35:$D$36</c:f>
              <c:numCache/>
            </c:numRef>
          </c:val>
        </c:ser>
        <c:axId val="1211568938"/>
        <c:axId val="1812151858"/>
      </c:barChart>
      <c:catAx>
        <c:axId val="12115689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Performance Metric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2151858"/>
      </c:catAx>
      <c:valAx>
        <c:axId val="18121518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of Code Generations with Highest Score (Including Ties)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1568938"/>
      </c:valAx>
    </c:plotArea>
    <c:legend>
      <c:legendPos val="r"/>
      <c:layout>
        <c:manualLayout>
          <c:xMode val="edge"/>
          <c:yMode val="edge"/>
          <c:x val="0.26160970052083343"/>
          <c:y val="0.17064461188422272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Percent of LeetCode Users Beat in Runtime (ms) and Memory (mb) by Programming Problem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Performance!$A$2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trendline>
            <c:name>Trendline for Runtime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Performance!$B$1:$V$1</c:f>
            </c:strRef>
          </c:cat>
          <c:val>
            <c:numRef>
              <c:f>Performance!$B$2:$V$2</c:f>
              <c:numCache/>
            </c:numRef>
          </c:val>
        </c:ser>
        <c:ser>
          <c:idx val="1"/>
          <c:order val="1"/>
          <c:tx>
            <c:strRef>
              <c:f>Performance!$A$3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trendline>
            <c:name>Trendline for Memory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Performance!$B$1:$V$1</c:f>
            </c:strRef>
          </c:cat>
          <c:val>
            <c:numRef>
              <c:f>Performance!$B$3:$V$3</c:f>
              <c:numCache/>
            </c:numRef>
          </c:val>
        </c:ser>
        <c:ser>
          <c:idx val="2"/>
          <c:order val="2"/>
          <c:tx>
            <c:strRef>
              <c:f>Performance!$A$4</c:f>
            </c:strRef>
          </c:tx>
          <c:cat>
            <c:strRef>
              <c:f>Performance!$B$1:$V$1</c:f>
            </c:strRef>
          </c:cat>
          <c:val>
            <c:numRef>
              <c:f>Performance!$B$4:$V$4</c:f>
              <c:numCache/>
            </c:numRef>
          </c:val>
        </c:ser>
        <c:ser>
          <c:idx val="3"/>
          <c:order val="3"/>
          <c:tx>
            <c:strRef>
              <c:f>Performance!$A$5</c:f>
            </c:strRef>
          </c:tx>
          <c:cat>
            <c:strRef>
              <c:f>Performance!$B$1:$V$1</c:f>
            </c:strRef>
          </c:cat>
          <c:val>
            <c:numRef>
              <c:f>Performance!$B$5:$V$5</c:f>
              <c:numCache/>
            </c:numRef>
          </c:val>
        </c:ser>
        <c:ser>
          <c:idx val="4"/>
          <c:order val="4"/>
          <c:tx>
            <c:strRef>
              <c:f>Performance!$A$6</c:f>
            </c:strRef>
          </c:tx>
          <c:cat>
            <c:strRef>
              <c:f>Performance!$B$1:$V$1</c:f>
            </c:strRef>
          </c:cat>
          <c:val>
            <c:numRef>
              <c:f>Performance!$B$6:$V$6</c:f>
              <c:numCache/>
            </c:numRef>
          </c:val>
        </c:ser>
        <c:ser>
          <c:idx val="5"/>
          <c:order val="5"/>
          <c:tx>
            <c:strRef>
              <c:f>Performance!$A$7</c:f>
            </c:strRef>
          </c:tx>
          <c:cat>
            <c:strRef>
              <c:f>Performance!$B$1:$V$1</c:f>
            </c:strRef>
          </c:cat>
          <c:val>
            <c:numRef>
              <c:f>Performance!$B$7:$V$7</c:f>
              <c:numCache/>
            </c:numRef>
          </c:val>
        </c:ser>
        <c:ser>
          <c:idx val="6"/>
          <c:order val="6"/>
          <c:tx>
            <c:strRef>
              <c:f>Performance!$A$8</c:f>
            </c:strRef>
          </c:tx>
          <c:cat>
            <c:strRef>
              <c:f>Performance!$B$1:$V$1</c:f>
            </c:strRef>
          </c:cat>
          <c:val>
            <c:numRef>
              <c:f>Performance!$B$8:$V$8</c:f>
              <c:numCache/>
            </c:numRef>
          </c:val>
        </c:ser>
        <c:ser>
          <c:idx val="7"/>
          <c:order val="7"/>
          <c:tx>
            <c:strRef>
              <c:f>Performance!$A$9</c:f>
            </c:strRef>
          </c:tx>
          <c:cat>
            <c:strRef>
              <c:f>Performance!$B$1:$V$1</c:f>
            </c:strRef>
          </c:cat>
          <c:val>
            <c:numRef>
              <c:f>Performance!$B$9:$V$9</c:f>
              <c:numCache/>
            </c:numRef>
          </c:val>
        </c:ser>
        <c:ser>
          <c:idx val="8"/>
          <c:order val="8"/>
          <c:tx>
            <c:strRef>
              <c:f>Performance!$A$10</c:f>
            </c:strRef>
          </c:tx>
          <c:cat>
            <c:strRef>
              <c:f>Performance!$B$1:$V$1</c:f>
            </c:strRef>
          </c:cat>
          <c:val>
            <c:numRef>
              <c:f>Performance!$B$10:$V$10</c:f>
              <c:numCache/>
            </c:numRef>
          </c:val>
        </c:ser>
        <c:ser>
          <c:idx val="9"/>
          <c:order val="9"/>
          <c:tx>
            <c:strRef>
              <c:f>Performance!$A$11</c:f>
            </c:strRef>
          </c:tx>
          <c:cat>
            <c:strRef>
              <c:f>Performance!$B$1:$V$1</c:f>
            </c:strRef>
          </c:cat>
          <c:val>
            <c:numRef>
              <c:f>Performance!$B$11:$V$11</c:f>
              <c:numCache/>
            </c:numRef>
          </c:val>
        </c:ser>
        <c:ser>
          <c:idx val="10"/>
          <c:order val="10"/>
          <c:tx>
            <c:strRef>
              <c:f>Performance!$A$12</c:f>
            </c:strRef>
          </c:tx>
          <c:cat>
            <c:strRef>
              <c:f>Performance!$B$1:$V$1</c:f>
            </c:strRef>
          </c:cat>
          <c:val>
            <c:numRef>
              <c:f>Performance!$B$12:$V$12</c:f>
              <c:numCache/>
            </c:numRef>
          </c:val>
        </c:ser>
        <c:ser>
          <c:idx val="11"/>
          <c:order val="11"/>
          <c:tx>
            <c:strRef>
              <c:f>Performance!$A$13</c:f>
            </c:strRef>
          </c:tx>
          <c:cat>
            <c:strRef>
              <c:f>Performance!$B$1:$V$1</c:f>
            </c:strRef>
          </c:cat>
          <c:val>
            <c:numRef>
              <c:f>Performance!$B$13:$V$13</c:f>
              <c:numCache/>
            </c:numRef>
          </c:val>
        </c:ser>
        <c:ser>
          <c:idx val="12"/>
          <c:order val="12"/>
          <c:tx>
            <c:strRef>
              <c:f>Performance!$A$14</c:f>
            </c:strRef>
          </c:tx>
          <c:cat>
            <c:strRef>
              <c:f>Performance!$B$1:$V$1</c:f>
            </c:strRef>
          </c:cat>
          <c:val>
            <c:numRef>
              <c:f>Performance!$B$14:$V$14</c:f>
              <c:numCache/>
            </c:numRef>
          </c:val>
        </c:ser>
        <c:ser>
          <c:idx val="13"/>
          <c:order val="13"/>
          <c:tx>
            <c:strRef>
              <c:f>Performance!$A$15</c:f>
            </c:strRef>
          </c:tx>
          <c:cat>
            <c:strRef>
              <c:f>Performance!$B$1:$V$1</c:f>
            </c:strRef>
          </c:cat>
          <c:val>
            <c:numRef>
              <c:f>Performance!$B$15:$V$15</c:f>
              <c:numCache/>
            </c:numRef>
          </c:val>
        </c:ser>
        <c:ser>
          <c:idx val="14"/>
          <c:order val="14"/>
          <c:tx>
            <c:strRef>
              <c:f>Performance!$A$16</c:f>
            </c:strRef>
          </c:tx>
          <c:cat>
            <c:strRef>
              <c:f>Performance!$B$1:$V$1</c:f>
            </c:strRef>
          </c:cat>
          <c:val>
            <c:numRef>
              <c:f>Performance!$B$16:$V$16</c:f>
              <c:numCache/>
            </c:numRef>
          </c:val>
        </c:ser>
        <c:ser>
          <c:idx val="15"/>
          <c:order val="15"/>
          <c:tx>
            <c:strRef>
              <c:f>Performance!$A$17</c:f>
            </c:strRef>
          </c:tx>
          <c:cat>
            <c:strRef>
              <c:f>Performance!$B$1:$V$1</c:f>
            </c:strRef>
          </c:cat>
          <c:val>
            <c:numRef>
              <c:f>Performance!$B$17:$V$17</c:f>
              <c:numCache/>
            </c:numRef>
          </c:val>
        </c:ser>
        <c:ser>
          <c:idx val="16"/>
          <c:order val="16"/>
          <c:tx>
            <c:strRef>
              <c:f>Performance!$A$18</c:f>
            </c:strRef>
          </c:tx>
          <c:cat>
            <c:strRef>
              <c:f>Performance!$B$1:$V$1</c:f>
            </c:strRef>
          </c:cat>
          <c:val>
            <c:numRef>
              <c:f>Performance!$B$18:$V$18</c:f>
              <c:numCache/>
            </c:numRef>
          </c:val>
        </c:ser>
        <c:ser>
          <c:idx val="17"/>
          <c:order val="17"/>
          <c:tx>
            <c:strRef>
              <c:f>Performance!$A$19</c:f>
            </c:strRef>
          </c:tx>
          <c:cat>
            <c:strRef>
              <c:f>Performance!$B$1:$V$1</c:f>
            </c:strRef>
          </c:cat>
          <c:val>
            <c:numRef>
              <c:f>Performance!$B$19:$V$19</c:f>
              <c:numCache/>
            </c:numRef>
          </c:val>
        </c:ser>
        <c:ser>
          <c:idx val="18"/>
          <c:order val="18"/>
          <c:tx>
            <c:strRef>
              <c:f>Performance!$A$20</c:f>
            </c:strRef>
          </c:tx>
          <c:cat>
            <c:strRef>
              <c:f>Performance!$B$1:$V$1</c:f>
            </c:strRef>
          </c:cat>
          <c:val>
            <c:numRef>
              <c:f>Performance!$B$20:$V$20</c:f>
              <c:numCache/>
            </c:numRef>
          </c:val>
        </c:ser>
        <c:ser>
          <c:idx val="19"/>
          <c:order val="19"/>
          <c:tx>
            <c:strRef>
              <c:f>Performance!$A$21</c:f>
            </c:strRef>
          </c:tx>
          <c:cat>
            <c:strRef>
              <c:f>Performance!$B$1:$V$1</c:f>
            </c:strRef>
          </c:cat>
          <c:val>
            <c:numRef>
              <c:f>Performance!$B$21:$V$21</c:f>
              <c:numCache/>
            </c:numRef>
          </c:val>
        </c:ser>
        <c:axId val="798344188"/>
        <c:axId val="726884119"/>
      </c:barChart>
      <c:catAx>
        <c:axId val="7983441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Programming Problems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6884119"/>
      </c:catAx>
      <c:valAx>
        <c:axId val="7268841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Percentage of LeetCode Users Beat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83441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Percent of Leetcode Users Beat by Runtime (ms) and Memory (mb) by Difficulty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 </c:v>
          </c:tx>
          <c:spPr>
            <a:solidFill>
              <a:srgbClr val="4285F4">
                <a:alpha val="0"/>
              </a:srgbClr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38761D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38761D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trendline>
            <c:name>Trendline for Averages</c:name>
            <c:spPr>
              <a:ln w="19050">
                <a:solidFill>
                  <a:srgbClr val="46BDC6">
                    <a:alpha val="8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Performance!$B$24:$G$24</c:f>
            </c:strRef>
          </c:cat>
          <c:val>
            <c:numRef>
              <c:f>Performance!$B$25:$G$25</c:f>
              <c:numCache/>
            </c:numRef>
          </c:val>
        </c:ser>
        <c:axId val="1293389568"/>
        <c:axId val="1746231110"/>
      </c:barChart>
      <c:catAx>
        <c:axId val="129338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Problems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6231110"/>
      </c:catAx>
      <c:valAx>
        <c:axId val="17462311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Percentage of LeetCode Users Beat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3389568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Averages of Accepted Code Generations in Hard Programming Problems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Prompts!$A$46</c:f>
            </c:strRef>
          </c:tx>
          <c:spPr>
            <a:solidFill>
              <a:srgbClr val="B4A7D6"/>
            </a:solidFill>
            <a:ln cmpd="sng">
              <a:solidFill>
                <a:srgbClr val="000000"/>
              </a:solidFill>
            </a:ln>
          </c:spPr>
          <c:cat>
            <c:strRef>
              <c:f>Prompts!$B$42:$X$42</c:f>
            </c:strRef>
          </c:cat>
          <c:val>
            <c:numRef>
              <c:f>Prompts!$B$46:$X$46</c:f>
              <c:numCache/>
            </c:numRef>
          </c:val>
        </c:ser>
        <c:overlap val="100"/>
        <c:axId val="1994582942"/>
        <c:axId val="1753434887"/>
      </c:barChart>
      <c:lineChart>
        <c:ser>
          <c:idx val="1"/>
          <c:order val="1"/>
          <c:tx>
            <c:strRef>
              <c:f>Prompts!$A$44</c:f>
            </c:strRef>
          </c:tx>
          <c:spPr>
            <a:ln cmpd="sng">
              <a:solidFill>
                <a:srgbClr val="FF00FF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Prompts!$B$42:$X$42</c:f>
            </c:strRef>
          </c:cat>
          <c:val>
            <c:numRef>
              <c:f>Prompts!$B$44:$X$44</c:f>
              <c:numCache/>
            </c:numRef>
          </c:val>
          <c:smooth val="0"/>
        </c:ser>
        <c:ser>
          <c:idx val="2"/>
          <c:order val="2"/>
          <c:tx>
            <c:strRef>
              <c:f>Prompts!$A$45</c:f>
            </c:strRef>
          </c:tx>
          <c:spPr>
            <a:ln cmpd="sng">
              <a:solidFill>
                <a:schemeClr val="accent6"/>
              </a:solidFill>
              <a:prstDash val="lgDashDot"/>
            </a:ln>
          </c:spPr>
          <c:marker>
            <c:symbol val="none"/>
          </c:marker>
          <c:cat>
            <c:strRef>
              <c:f>Prompts!$B$42:$X$42</c:f>
            </c:strRef>
          </c:cat>
          <c:val>
            <c:numRef>
              <c:f>Prompts!$B$45:$X$45</c:f>
              <c:numCache/>
            </c:numRef>
          </c:val>
          <c:smooth val="0"/>
        </c:ser>
        <c:ser>
          <c:idx val="3"/>
          <c:order val="3"/>
          <c:tx>
            <c:strRef>
              <c:f>Prompts!$A$43</c:f>
            </c:strRef>
          </c:tx>
          <c:spPr>
            <a:ln cmpd="sng">
              <a:solidFill>
                <a:srgbClr val="9900FF">
                  <a:alpha val="100000"/>
                </a:srgbClr>
              </a:solidFill>
              <a:prstDash val="dashDot"/>
            </a:ln>
          </c:spPr>
          <c:marker>
            <c:symbol val="none"/>
          </c:marker>
          <c:cat>
            <c:strRef>
              <c:f>Prompts!$B$42:$X$42</c:f>
            </c:strRef>
          </c:cat>
          <c:val>
            <c:numRef>
              <c:f>Prompts!$B$43:$X$43</c:f>
              <c:numCache/>
            </c:numRef>
          </c:val>
          <c:smooth val="0"/>
        </c:ser>
        <c:axId val="1994582942"/>
        <c:axId val="1753434887"/>
      </c:lineChart>
      <c:catAx>
        <c:axId val="19945829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Programming Problems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3434887"/>
      </c:catAx>
      <c:valAx>
        <c:axId val="17534348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Acceptance Percentage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45829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Errors Per Problem by Difficulty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Problem 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'Number of Errors'!$A$3:$A$5</c:f>
            </c:strRef>
          </c:cat>
          <c:val>
            <c:numRef>
              <c:f>'Number of Errors'!$B$3:$B$5</c:f>
              <c:numCache/>
            </c:numRef>
          </c:val>
        </c:ser>
        <c:ser>
          <c:idx val="1"/>
          <c:order val="1"/>
          <c:tx>
            <c:v>Problem 2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'Number of Errors'!$A$3:$A$5</c:f>
            </c:strRef>
          </c:cat>
          <c:val>
            <c:numRef>
              <c:f>'Number of Errors'!$C$3:$C$5</c:f>
              <c:numCache/>
            </c:numRef>
          </c:val>
        </c:ser>
        <c:ser>
          <c:idx val="2"/>
          <c:order val="2"/>
          <c:tx>
            <c:v>Problem 3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'Number of Errors'!$A$3:$A$5</c:f>
            </c:strRef>
          </c:cat>
          <c:val>
            <c:numRef>
              <c:f>'Number of Errors'!$D$3:$D$5</c:f>
              <c:numCache/>
            </c:numRef>
          </c:val>
        </c:ser>
        <c:ser>
          <c:idx val="3"/>
          <c:order val="3"/>
          <c:tx>
            <c:v>Problem 4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'Number of Errors'!$A$3:$A$5</c:f>
            </c:strRef>
          </c:cat>
          <c:val>
            <c:numRef>
              <c:f>'Number of Errors'!$E$3:$E$5</c:f>
              <c:numCache/>
            </c:numRef>
          </c:val>
        </c:ser>
        <c:ser>
          <c:idx val="4"/>
          <c:order val="4"/>
          <c:tx>
            <c:v>Problem 5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'Number of Errors'!$A$3:$A$5</c:f>
            </c:strRef>
          </c:cat>
          <c:val>
            <c:numRef>
              <c:f>'Number of Errors'!$F$3:$F$5</c:f>
              <c:numCache/>
            </c:numRef>
          </c:val>
        </c:ser>
        <c:ser>
          <c:idx val="5"/>
          <c:order val="5"/>
          <c:tx>
            <c:v>Problem 6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'Number of Errors'!$A$3:$A$5</c:f>
            </c:strRef>
          </c:cat>
          <c:val>
            <c:numRef>
              <c:f>'Number of Errors'!$G$3:$G$5</c:f>
              <c:numCache/>
            </c:numRef>
          </c:val>
        </c:ser>
        <c:ser>
          <c:idx val="6"/>
          <c:order val="6"/>
          <c:tx>
            <c:v>Problem 7</c:v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'Number of Errors'!$A$3:$A$5</c:f>
            </c:strRef>
          </c:cat>
          <c:val>
            <c:numRef>
              <c:f>'Number of Errors'!$H$3:$H$5</c:f>
              <c:numCache/>
            </c:numRef>
          </c:val>
        </c:ser>
        <c:ser>
          <c:idx val="7"/>
          <c:order val="7"/>
          <c:tx>
            <c:v> </c:v>
          </c:tx>
          <c:spPr>
            <a:solidFill>
              <a:srgbClr val="F07B72">
                <a:alpha val="0"/>
              </a:srgbClr>
            </a:solidFill>
            <a:ln cmpd="sng">
              <a:solidFill>
                <a:schemeClr val="lt1"/>
              </a:solidFill>
            </a:ln>
          </c:spPr>
          <c:dPt>
            <c:idx val="2"/>
          </c:dPt>
          <c:cat>
            <c:strRef>
              <c:f>'Number of Errors'!$A$3:$A$5</c:f>
            </c:strRef>
          </c:cat>
          <c:val>
            <c:numRef>
              <c:f>'Number of Errors'!$I$3:$I$5</c:f>
              <c:numCache/>
            </c:numRef>
          </c:val>
        </c:ser>
        <c:axId val="2031298062"/>
        <c:axId val="15062675"/>
      </c:barChart>
      <c:catAx>
        <c:axId val="2031298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Difficulty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62675"/>
      </c:catAx>
      <c:valAx>
        <c:axId val="150626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Errors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1298062"/>
        <c:majorUnit val="0.5"/>
        <c:minorUnit val="0.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 of Easy Programming Problems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AccuracyEasy!$B$1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AccuracyEasy!$A$2:$A$8</c:f>
            </c:strRef>
          </c:cat>
          <c:val>
            <c:numRef>
              <c:f>AccuracyEasy!$B$2:$B$8</c:f>
              <c:numCache/>
            </c:numRef>
          </c:val>
        </c:ser>
        <c:ser>
          <c:idx val="1"/>
          <c:order val="1"/>
          <c:tx>
            <c:strRef>
              <c:f>AccuracyEasy!$C$1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AccuracyEasy!$A$2:$A$8</c:f>
            </c:strRef>
          </c:cat>
          <c:val>
            <c:numRef>
              <c:f>AccuracyEasy!$C$2:$C$8</c:f>
              <c:numCache/>
            </c:numRef>
          </c:val>
        </c:ser>
        <c:ser>
          <c:idx val="2"/>
          <c:order val="2"/>
          <c:tx>
            <c:strRef>
              <c:f>AccuracyEasy!$D$1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AccuracyEasy!$A$2:$A$8</c:f>
            </c:strRef>
          </c:cat>
          <c:val>
            <c:numRef>
              <c:f>AccuracyEasy!$D$2:$D$8</c:f>
              <c:numCache/>
            </c:numRef>
          </c:val>
        </c:ser>
        <c:axId val="568317733"/>
        <c:axId val="1821567863"/>
      </c:barChart>
      <c:catAx>
        <c:axId val="5683177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1567863"/>
      </c:catAx>
      <c:valAx>
        <c:axId val="18215678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83177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 of Medium Programming Problems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AccuracyMedium!$B$1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AccuracyMedium!$A$2:$A$8</c:f>
            </c:strRef>
          </c:cat>
          <c:val>
            <c:numRef>
              <c:f>AccuracyMedium!$B$2:$B$8</c:f>
              <c:numCache/>
            </c:numRef>
          </c:val>
        </c:ser>
        <c:ser>
          <c:idx val="1"/>
          <c:order val="1"/>
          <c:tx>
            <c:strRef>
              <c:f>AccuracyMedium!$C$1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AccuracyMedium!$A$2:$A$8</c:f>
            </c:strRef>
          </c:cat>
          <c:val>
            <c:numRef>
              <c:f>AccuracyMedium!$C$2:$C$8</c:f>
              <c:numCache/>
            </c:numRef>
          </c:val>
        </c:ser>
        <c:ser>
          <c:idx val="2"/>
          <c:order val="2"/>
          <c:tx>
            <c:strRef>
              <c:f>AccuracyMedium!$D$1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AccuracyMedium!$A$2:$A$8</c:f>
            </c:strRef>
          </c:cat>
          <c:val>
            <c:numRef>
              <c:f>AccuracyMedium!$D$2:$D$8</c:f>
              <c:numCache/>
            </c:numRef>
          </c:val>
        </c:ser>
        <c:axId val="2008036339"/>
        <c:axId val="30404076"/>
      </c:barChart>
      <c:catAx>
        <c:axId val="20080363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404076"/>
      </c:catAx>
      <c:valAx>
        <c:axId val="304040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80363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209550</xdr:colOff>
      <xdr:row>0</xdr:row>
      <xdr:rowOff>180975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942975</xdr:colOff>
      <xdr:row>1</xdr:row>
      <xdr:rowOff>200025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57150</xdr:colOff>
      <xdr:row>0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485775</xdr:colOff>
      <xdr:row>27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</xdr:colOff>
      <xdr:row>36</xdr:row>
      <xdr:rowOff>57150</xdr:rowOff>
    </xdr:from>
    <xdr:ext cx="5715000" cy="48101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66675</xdr:colOff>
      <xdr:row>25</xdr:row>
      <xdr:rowOff>19050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25</xdr:row>
      <xdr:rowOff>19050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676275</xdr:colOff>
      <xdr:row>51</xdr:row>
      <xdr:rowOff>123825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5</xdr:row>
      <xdr:rowOff>95250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790575</xdr:colOff>
      <xdr:row>0</xdr:row>
      <xdr:rowOff>123825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6.0"/>
    <col customWidth="1" hidden="1" min="2" max="2" width="9.25"/>
    <col customWidth="1" hidden="1" min="3" max="8" width="8.0"/>
    <col customWidth="1" hidden="1" min="9" max="9" width="4.25"/>
    <col customWidth="1" hidden="1" min="10" max="16" width="8.0"/>
    <col customWidth="1" hidden="1" min="17" max="17" width="4.25"/>
    <col customWidth="1" min="18" max="18" width="8.0"/>
    <col customWidth="1" hidden="1" min="19" max="19" width="8.0"/>
    <col customWidth="1" min="20" max="20" width="11.63"/>
    <col customWidth="1" hidden="1" min="21" max="21" width="8.0"/>
    <col customWidth="1" min="22" max="22" width="11.88"/>
    <col hidden="1" min="23" max="24" width="12.63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7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6"/>
      <c r="Z1" s="6"/>
    </row>
    <row r="2">
      <c r="A2" s="7" t="s">
        <v>22</v>
      </c>
      <c r="B2" s="8"/>
      <c r="C2" s="8"/>
      <c r="D2" s="8"/>
      <c r="E2" s="8"/>
      <c r="F2" s="8"/>
      <c r="G2" s="8"/>
      <c r="H2" s="8"/>
      <c r="I2" s="9"/>
      <c r="J2" s="8"/>
      <c r="K2" s="8"/>
      <c r="L2" s="8"/>
      <c r="M2" s="8"/>
      <c r="N2" s="8"/>
      <c r="O2" s="8"/>
      <c r="P2" s="8"/>
      <c r="Q2" s="9"/>
      <c r="R2" s="8"/>
      <c r="S2" s="8"/>
      <c r="T2" s="8"/>
      <c r="U2" s="8"/>
      <c r="V2" s="8"/>
      <c r="W2" s="8"/>
      <c r="X2" s="8"/>
      <c r="Y2" s="8"/>
      <c r="Z2" s="8"/>
    </row>
    <row r="3">
      <c r="A3" s="10" t="s">
        <v>23</v>
      </c>
      <c r="B3" s="11">
        <v>0.0</v>
      </c>
      <c r="C3" s="11">
        <v>0.0</v>
      </c>
      <c r="D3" s="11">
        <v>0.0</v>
      </c>
      <c r="E3" s="11">
        <v>0.0</v>
      </c>
      <c r="F3" s="11">
        <v>0.0</v>
      </c>
      <c r="G3" s="11">
        <v>0.0</v>
      </c>
      <c r="H3" s="11">
        <v>0.0</v>
      </c>
      <c r="I3" s="12"/>
      <c r="J3" s="11">
        <v>0.0</v>
      </c>
      <c r="K3" s="11">
        <v>0.0</v>
      </c>
      <c r="L3" s="11">
        <v>0.0</v>
      </c>
      <c r="M3" s="11">
        <v>0.0</v>
      </c>
      <c r="N3" s="11">
        <v>0.0</v>
      </c>
      <c r="O3" s="11">
        <v>0.0</v>
      </c>
      <c r="P3" s="11">
        <v>0.0</v>
      </c>
      <c r="Q3" s="12"/>
      <c r="R3" s="11">
        <v>1.0</v>
      </c>
      <c r="S3" s="11">
        <v>0.0</v>
      </c>
      <c r="T3" s="11">
        <v>1.0</v>
      </c>
      <c r="U3" s="11">
        <v>0.0</v>
      </c>
      <c r="V3" s="11">
        <v>0.0</v>
      </c>
      <c r="W3" s="11">
        <v>0.0</v>
      </c>
      <c r="X3" s="11">
        <v>0.0</v>
      </c>
    </row>
    <row r="4">
      <c r="A4" s="10" t="s">
        <v>24</v>
      </c>
      <c r="B4" s="11">
        <v>1.0</v>
      </c>
      <c r="C4" s="11">
        <v>1.0</v>
      </c>
      <c r="D4" s="11">
        <v>1.0</v>
      </c>
      <c r="E4" s="11">
        <v>1.0</v>
      </c>
      <c r="F4" s="11">
        <v>1.0</v>
      </c>
      <c r="G4" s="11">
        <v>1.0</v>
      </c>
      <c r="H4" s="11">
        <v>1.0</v>
      </c>
      <c r="I4" s="12"/>
      <c r="J4" s="11">
        <v>1.0</v>
      </c>
      <c r="K4" s="11">
        <v>1.0</v>
      </c>
      <c r="L4" s="11">
        <v>1.0</v>
      </c>
      <c r="M4" s="11">
        <v>1.0</v>
      </c>
      <c r="N4" s="11">
        <v>1.0</v>
      </c>
      <c r="O4" s="11">
        <v>1.0</v>
      </c>
      <c r="P4" s="11">
        <v>1.0</v>
      </c>
      <c r="Q4" s="12"/>
      <c r="R4" s="11">
        <v>0.0</v>
      </c>
      <c r="S4" s="11">
        <v>1.0</v>
      </c>
      <c r="T4" s="11">
        <v>0.0</v>
      </c>
      <c r="U4" s="11">
        <v>1.0</v>
      </c>
      <c r="V4" s="11">
        <v>1.0</v>
      </c>
      <c r="W4" s="11">
        <v>1.0</v>
      </c>
      <c r="X4" s="11">
        <v>1.0</v>
      </c>
    </row>
    <row r="5">
      <c r="A5" s="10" t="s">
        <v>25</v>
      </c>
      <c r="B5" s="11" t="s">
        <v>26</v>
      </c>
      <c r="C5" s="11" t="s">
        <v>26</v>
      </c>
      <c r="D5" s="11" t="s">
        <v>26</v>
      </c>
      <c r="E5" s="11" t="s">
        <v>26</v>
      </c>
      <c r="F5" s="11" t="s">
        <v>26</v>
      </c>
      <c r="G5" s="11" t="s">
        <v>26</v>
      </c>
      <c r="H5" s="11" t="s">
        <v>26</v>
      </c>
      <c r="I5" s="12"/>
      <c r="J5" s="11" t="s">
        <v>26</v>
      </c>
      <c r="K5" s="11" t="s">
        <v>26</v>
      </c>
      <c r="L5" s="11" t="s">
        <v>26</v>
      </c>
      <c r="M5" s="11" t="s">
        <v>26</v>
      </c>
      <c r="N5" s="11" t="s">
        <v>26</v>
      </c>
      <c r="O5" s="11" t="s">
        <v>26</v>
      </c>
      <c r="P5" s="11" t="s">
        <v>26</v>
      </c>
      <c r="Q5" s="12"/>
      <c r="R5" s="10" t="s">
        <v>27</v>
      </c>
      <c r="S5" s="11" t="s">
        <v>26</v>
      </c>
      <c r="T5" s="11" t="s">
        <v>27</v>
      </c>
      <c r="U5" s="11" t="s">
        <v>26</v>
      </c>
      <c r="V5" s="11" t="s">
        <v>26</v>
      </c>
      <c r="W5" s="11" t="s">
        <v>26</v>
      </c>
      <c r="X5" s="11" t="s">
        <v>26</v>
      </c>
    </row>
    <row r="6">
      <c r="A6" s="10" t="s">
        <v>28</v>
      </c>
      <c r="B6" s="11" t="s">
        <v>29</v>
      </c>
      <c r="C6" s="11" t="s">
        <v>29</v>
      </c>
      <c r="D6" s="11" t="s">
        <v>29</v>
      </c>
      <c r="E6" s="11" t="s">
        <v>29</v>
      </c>
      <c r="F6" s="11" t="s">
        <v>29</v>
      </c>
      <c r="G6" s="11" t="s">
        <v>29</v>
      </c>
      <c r="H6" s="11" t="s">
        <v>29</v>
      </c>
      <c r="I6" s="12"/>
      <c r="J6" s="11" t="s">
        <v>29</v>
      </c>
      <c r="K6" s="11" t="s">
        <v>29</v>
      </c>
      <c r="L6" s="11" t="s">
        <v>29</v>
      </c>
      <c r="M6" s="11" t="s">
        <v>29</v>
      </c>
      <c r="N6" s="11" t="s">
        <v>29</v>
      </c>
      <c r="O6" s="11" t="s">
        <v>29</v>
      </c>
      <c r="P6" s="11" t="s">
        <v>29</v>
      </c>
      <c r="Q6" s="12"/>
      <c r="R6" s="11" t="s">
        <v>30</v>
      </c>
      <c r="S6" s="11" t="s">
        <v>29</v>
      </c>
      <c r="T6" s="11" t="s">
        <v>30</v>
      </c>
      <c r="U6" s="11" t="s">
        <v>29</v>
      </c>
      <c r="V6" s="11" t="s">
        <v>29</v>
      </c>
      <c r="W6" s="11" t="s">
        <v>29</v>
      </c>
      <c r="X6" s="11" t="s">
        <v>29</v>
      </c>
    </row>
    <row r="7">
      <c r="A7" s="13" t="s">
        <v>31</v>
      </c>
      <c r="B7" s="14"/>
      <c r="C7" s="14"/>
      <c r="D7" s="14"/>
      <c r="E7" s="14"/>
      <c r="F7" s="14"/>
      <c r="G7" s="14"/>
      <c r="H7" s="14"/>
      <c r="I7" s="15"/>
      <c r="J7" s="14"/>
      <c r="K7" s="14"/>
      <c r="L7" s="14"/>
      <c r="M7" s="14"/>
      <c r="N7" s="14"/>
      <c r="O7" s="14"/>
      <c r="P7" s="14"/>
      <c r="Q7" s="15"/>
      <c r="R7" s="14"/>
      <c r="S7" s="14"/>
      <c r="T7" s="14"/>
      <c r="U7" s="14"/>
      <c r="V7" s="14"/>
      <c r="W7" s="14"/>
      <c r="X7" s="14"/>
      <c r="Y7" s="14"/>
      <c r="Z7" s="14"/>
    </row>
    <row r="8">
      <c r="A8" s="16" t="s">
        <v>32</v>
      </c>
      <c r="B8" s="11" t="s">
        <v>29</v>
      </c>
      <c r="C8" s="11" t="s">
        <v>29</v>
      </c>
      <c r="D8" s="11" t="s">
        <v>29</v>
      </c>
      <c r="E8" s="11" t="s">
        <v>29</v>
      </c>
      <c r="F8" s="11" t="s">
        <v>29</v>
      </c>
      <c r="G8" s="11" t="s">
        <v>29</v>
      </c>
      <c r="H8" s="11" t="s">
        <v>29</v>
      </c>
      <c r="I8" s="12"/>
      <c r="J8" s="11" t="s">
        <v>29</v>
      </c>
      <c r="K8" s="11" t="s">
        <v>29</v>
      </c>
      <c r="L8" s="11" t="s">
        <v>29</v>
      </c>
      <c r="M8" s="11" t="s">
        <v>29</v>
      </c>
      <c r="N8" s="11" t="s">
        <v>29</v>
      </c>
      <c r="O8" s="11" t="s">
        <v>29</v>
      </c>
      <c r="P8" s="11" t="s">
        <v>29</v>
      </c>
      <c r="Q8" s="12"/>
      <c r="R8" s="11">
        <v>1.0</v>
      </c>
      <c r="S8" s="11" t="s">
        <v>29</v>
      </c>
      <c r="T8" s="11">
        <v>1.0</v>
      </c>
      <c r="U8" s="11" t="s">
        <v>29</v>
      </c>
      <c r="V8" s="11" t="s">
        <v>29</v>
      </c>
      <c r="W8" s="11" t="s">
        <v>29</v>
      </c>
      <c r="X8" s="11" t="s">
        <v>29</v>
      </c>
      <c r="Y8" s="17">
        <f>SUM(R8:X8)</f>
        <v>2</v>
      </c>
    </row>
    <row r="9">
      <c r="A9" s="16" t="s">
        <v>33</v>
      </c>
      <c r="B9" s="11" t="s">
        <v>29</v>
      </c>
      <c r="C9" s="11" t="s">
        <v>29</v>
      </c>
      <c r="D9" s="11" t="s">
        <v>29</v>
      </c>
      <c r="E9" s="11" t="s">
        <v>29</v>
      </c>
      <c r="F9" s="11" t="s">
        <v>29</v>
      </c>
      <c r="G9" s="11" t="s">
        <v>29</v>
      </c>
      <c r="H9" s="11" t="s">
        <v>29</v>
      </c>
      <c r="I9" s="12"/>
      <c r="J9" s="11" t="s">
        <v>29</v>
      </c>
      <c r="K9" s="11" t="s">
        <v>29</v>
      </c>
      <c r="L9" s="11" t="s">
        <v>29</v>
      </c>
      <c r="M9" s="11" t="s">
        <v>29</v>
      </c>
      <c r="N9" s="11" t="s">
        <v>29</v>
      </c>
      <c r="O9" s="11" t="s">
        <v>29</v>
      </c>
      <c r="P9" s="11" t="s">
        <v>29</v>
      </c>
      <c r="Q9" s="12"/>
      <c r="R9" s="11">
        <v>1.0</v>
      </c>
      <c r="S9" s="11" t="s">
        <v>29</v>
      </c>
      <c r="T9" s="11">
        <v>0.0</v>
      </c>
      <c r="U9" s="11" t="s">
        <v>29</v>
      </c>
      <c r="V9" s="11" t="s">
        <v>29</v>
      </c>
      <c r="W9" s="11" t="s">
        <v>29</v>
      </c>
      <c r="X9" s="11" t="s">
        <v>29</v>
      </c>
    </row>
    <row r="10">
      <c r="A10" s="16" t="s">
        <v>34</v>
      </c>
      <c r="B10" s="11" t="s">
        <v>29</v>
      </c>
      <c r="C10" s="11" t="s">
        <v>29</v>
      </c>
      <c r="D10" s="11" t="s">
        <v>29</v>
      </c>
      <c r="E10" s="11" t="s">
        <v>29</v>
      </c>
      <c r="F10" s="11" t="s">
        <v>29</v>
      </c>
      <c r="G10" s="11" t="s">
        <v>29</v>
      </c>
      <c r="H10" s="11" t="s">
        <v>29</v>
      </c>
      <c r="I10" s="12"/>
      <c r="J10" s="11" t="s">
        <v>29</v>
      </c>
      <c r="K10" s="11" t="s">
        <v>29</v>
      </c>
      <c r="L10" s="11" t="s">
        <v>29</v>
      </c>
      <c r="M10" s="11" t="s">
        <v>29</v>
      </c>
      <c r="N10" s="11" t="s">
        <v>29</v>
      </c>
      <c r="O10" s="11" t="s">
        <v>29</v>
      </c>
      <c r="P10" s="11" t="s">
        <v>29</v>
      </c>
      <c r="Q10" s="12"/>
      <c r="R10" s="18">
        <v>44927.0</v>
      </c>
      <c r="S10" s="11" t="s">
        <v>29</v>
      </c>
      <c r="T10" s="11" t="s">
        <v>35</v>
      </c>
      <c r="U10" s="11" t="s">
        <v>29</v>
      </c>
      <c r="V10" s="11" t="s">
        <v>29</v>
      </c>
      <c r="W10" s="11" t="s">
        <v>29</v>
      </c>
      <c r="X10" s="11" t="s">
        <v>29</v>
      </c>
    </row>
    <row r="11">
      <c r="A11" s="19" t="s">
        <v>36</v>
      </c>
      <c r="B11" s="20" t="s">
        <v>29</v>
      </c>
      <c r="C11" s="20" t="s">
        <v>29</v>
      </c>
      <c r="D11" s="20" t="s">
        <v>29</v>
      </c>
      <c r="E11" s="20" t="s">
        <v>29</v>
      </c>
      <c r="F11" s="20" t="s">
        <v>29</v>
      </c>
      <c r="G11" s="20" t="s">
        <v>29</v>
      </c>
      <c r="H11" s="20" t="s">
        <v>29</v>
      </c>
      <c r="I11" s="12"/>
      <c r="J11" s="20" t="s">
        <v>29</v>
      </c>
      <c r="K11" s="20" t="s">
        <v>29</v>
      </c>
      <c r="L11" s="20" t="s">
        <v>29</v>
      </c>
      <c r="M11" s="20" t="s">
        <v>29</v>
      </c>
      <c r="N11" s="20" t="s">
        <v>29</v>
      </c>
      <c r="O11" s="20" t="s">
        <v>29</v>
      </c>
      <c r="P11" s="20" t="s">
        <v>29</v>
      </c>
      <c r="Q11" s="12"/>
      <c r="R11" s="20">
        <v>1.0</v>
      </c>
      <c r="S11" s="20" t="s">
        <v>29</v>
      </c>
      <c r="T11" s="20">
        <v>0.0</v>
      </c>
      <c r="U11" s="20" t="s">
        <v>29</v>
      </c>
      <c r="V11" s="20" t="s">
        <v>29</v>
      </c>
      <c r="W11" s="20" t="s">
        <v>29</v>
      </c>
      <c r="X11" s="20" t="s">
        <v>29</v>
      </c>
      <c r="Y11" s="21"/>
      <c r="Z11" s="21"/>
    </row>
    <row r="12" hidden="1">
      <c r="A12" s="16" t="s">
        <v>37</v>
      </c>
      <c r="B12" s="11"/>
      <c r="C12" s="11"/>
      <c r="D12" s="11"/>
      <c r="E12" s="11"/>
      <c r="F12" s="11"/>
      <c r="G12" s="11"/>
      <c r="H12" s="11"/>
      <c r="I12" s="12"/>
      <c r="J12" s="11"/>
      <c r="K12" s="11"/>
      <c r="L12" s="11"/>
      <c r="M12" s="11"/>
      <c r="N12" s="11"/>
      <c r="O12" s="11"/>
      <c r="P12" s="11"/>
      <c r="Q12" s="12"/>
      <c r="R12" s="11" t="s">
        <v>26</v>
      </c>
      <c r="S12" s="11" t="s">
        <v>26</v>
      </c>
      <c r="T12" s="11" t="s">
        <v>27</v>
      </c>
      <c r="U12" s="11" t="s">
        <v>26</v>
      </c>
      <c r="V12" s="11" t="s">
        <v>26</v>
      </c>
      <c r="W12" s="11" t="s">
        <v>26</v>
      </c>
      <c r="X12" s="11" t="s">
        <v>26</v>
      </c>
    </row>
    <row r="13">
      <c r="A13" s="16" t="s">
        <v>38</v>
      </c>
      <c r="B13" s="11"/>
      <c r="C13" s="11"/>
      <c r="D13" s="11"/>
      <c r="E13" s="11"/>
      <c r="F13" s="11"/>
      <c r="G13" s="11"/>
      <c r="H13" s="11"/>
      <c r="I13" s="12"/>
      <c r="J13" s="11"/>
      <c r="K13" s="11"/>
      <c r="L13" s="11"/>
      <c r="M13" s="11"/>
      <c r="N13" s="11"/>
      <c r="O13" s="11"/>
      <c r="P13" s="11"/>
      <c r="Q13" s="12"/>
      <c r="R13" s="11">
        <v>2.0</v>
      </c>
      <c r="S13" s="11">
        <v>1.0</v>
      </c>
      <c r="T13" s="11">
        <v>4.0</v>
      </c>
      <c r="U13" s="11">
        <v>1.0</v>
      </c>
      <c r="V13" s="11">
        <v>1.0</v>
      </c>
      <c r="W13" s="11">
        <v>1.0</v>
      </c>
      <c r="X13" s="11">
        <v>1.0</v>
      </c>
    </row>
    <row r="14">
      <c r="A14" s="22" t="s">
        <v>39</v>
      </c>
      <c r="B14" s="23"/>
      <c r="C14" s="23"/>
      <c r="D14" s="23"/>
      <c r="E14" s="23"/>
      <c r="F14" s="23"/>
      <c r="G14" s="23"/>
      <c r="H14" s="23"/>
      <c r="I14" s="24"/>
      <c r="J14" s="23"/>
      <c r="K14" s="23"/>
      <c r="L14" s="23"/>
      <c r="M14" s="23"/>
      <c r="N14" s="23"/>
      <c r="O14" s="23"/>
      <c r="P14" s="23"/>
      <c r="Q14" s="24"/>
      <c r="R14" s="23">
        <f>DIVIDE(1,2)</f>
        <v>0.5</v>
      </c>
      <c r="S14" s="23">
        <f>DIVIDE(1,1)</f>
        <v>1</v>
      </c>
      <c r="T14" s="23">
        <f>DIVIDE(0,4)</f>
        <v>0</v>
      </c>
      <c r="U14" s="23">
        <f t="shared" ref="U14:X14" si="1">DIVIDE(1,1)</f>
        <v>1</v>
      </c>
      <c r="V14" s="23">
        <f t="shared" si="1"/>
        <v>1</v>
      </c>
      <c r="W14" s="23">
        <f t="shared" si="1"/>
        <v>1</v>
      </c>
      <c r="X14" s="23">
        <f t="shared" si="1"/>
        <v>1</v>
      </c>
      <c r="Y14" s="25"/>
      <c r="Z14" s="25"/>
    </row>
    <row r="15">
      <c r="A15" s="26" t="s">
        <v>40</v>
      </c>
      <c r="B15" s="27"/>
      <c r="C15" s="27"/>
      <c r="D15" s="27"/>
      <c r="E15" s="27"/>
      <c r="F15" s="27"/>
      <c r="G15" s="27"/>
      <c r="H15" s="27"/>
      <c r="I15" s="9"/>
      <c r="J15" s="27"/>
      <c r="K15" s="27"/>
      <c r="L15" s="27"/>
      <c r="M15" s="27"/>
      <c r="N15" s="27"/>
      <c r="O15" s="27"/>
      <c r="P15" s="27"/>
      <c r="Q15" s="9"/>
      <c r="R15" s="27"/>
      <c r="S15" s="27"/>
      <c r="T15" s="27"/>
      <c r="U15" s="27"/>
      <c r="V15" s="27"/>
      <c r="W15" s="27"/>
      <c r="X15" s="27"/>
      <c r="Y15" s="27"/>
      <c r="Z15" s="27"/>
    </row>
    <row r="16">
      <c r="A16" s="10" t="s">
        <v>23</v>
      </c>
      <c r="B16" s="11">
        <v>0.0</v>
      </c>
      <c r="C16" s="11">
        <v>0.0</v>
      </c>
      <c r="D16" s="11">
        <v>0.0</v>
      </c>
      <c r="E16" s="11">
        <v>0.0</v>
      </c>
      <c r="F16" s="11">
        <v>0.0</v>
      </c>
      <c r="G16" s="11">
        <v>0.0</v>
      </c>
      <c r="H16" s="11">
        <v>0.0</v>
      </c>
      <c r="I16" s="12"/>
      <c r="J16" s="11">
        <v>0.0</v>
      </c>
      <c r="K16" s="11">
        <v>0.0</v>
      </c>
      <c r="L16" s="11">
        <v>0.0</v>
      </c>
      <c r="M16" s="11">
        <v>0.0</v>
      </c>
      <c r="N16" s="11">
        <v>0.0</v>
      </c>
      <c r="O16" s="11">
        <v>0.0</v>
      </c>
      <c r="P16" s="11">
        <v>0.0</v>
      </c>
      <c r="Q16" s="12"/>
      <c r="R16" s="11">
        <v>0.0</v>
      </c>
      <c r="S16" s="11">
        <v>0.0</v>
      </c>
      <c r="T16" s="11">
        <v>1.0</v>
      </c>
      <c r="U16" s="11">
        <v>0.0</v>
      </c>
      <c r="V16" s="11">
        <v>1.0</v>
      </c>
      <c r="W16" s="11">
        <v>0.0</v>
      </c>
      <c r="X16" s="11">
        <v>0.0</v>
      </c>
    </row>
    <row r="17">
      <c r="A17" s="10" t="s">
        <v>24</v>
      </c>
      <c r="B17" s="11">
        <v>1.0</v>
      </c>
      <c r="C17" s="11">
        <v>1.0</v>
      </c>
      <c r="D17" s="11">
        <v>1.0</v>
      </c>
      <c r="E17" s="11">
        <v>1.0</v>
      </c>
      <c r="F17" s="11">
        <v>1.0</v>
      </c>
      <c r="G17" s="11">
        <v>1.0</v>
      </c>
      <c r="H17" s="11">
        <v>1.0</v>
      </c>
      <c r="I17" s="12"/>
      <c r="J17" s="11">
        <v>1.0</v>
      </c>
      <c r="K17" s="11">
        <v>1.0</v>
      </c>
      <c r="L17" s="11">
        <v>1.0</v>
      </c>
      <c r="M17" s="11">
        <v>1.0</v>
      </c>
      <c r="N17" s="11">
        <v>1.0</v>
      </c>
      <c r="O17" s="11">
        <v>1.0</v>
      </c>
      <c r="P17" s="11">
        <v>1.0</v>
      </c>
      <c r="Q17" s="12"/>
      <c r="R17" s="11">
        <v>1.0</v>
      </c>
      <c r="S17" s="11">
        <v>1.0</v>
      </c>
      <c r="T17" s="11">
        <v>0.0</v>
      </c>
      <c r="U17" s="11">
        <v>1.0</v>
      </c>
      <c r="V17" s="11">
        <v>0.0</v>
      </c>
      <c r="W17" s="11">
        <v>1.0</v>
      </c>
      <c r="X17" s="11">
        <v>1.0</v>
      </c>
    </row>
    <row r="18">
      <c r="A18" s="10" t="s">
        <v>25</v>
      </c>
      <c r="B18" s="11" t="s">
        <v>26</v>
      </c>
      <c r="C18" s="11" t="s">
        <v>26</v>
      </c>
      <c r="D18" s="11" t="s">
        <v>26</v>
      </c>
      <c r="E18" s="11" t="s">
        <v>26</v>
      </c>
      <c r="F18" s="11" t="s">
        <v>26</v>
      </c>
      <c r="G18" s="11" t="s">
        <v>26</v>
      </c>
      <c r="H18" s="11" t="s">
        <v>26</v>
      </c>
      <c r="I18" s="12"/>
      <c r="J18" s="11" t="s">
        <v>26</v>
      </c>
      <c r="K18" s="11" t="s">
        <v>26</v>
      </c>
      <c r="L18" s="11" t="s">
        <v>26</v>
      </c>
      <c r="M18" s="11" t="s">
        <v>26</v>
      </c>
      <c r="N18" s="11" t="s">
        <v>26</v>
      </c>
      <c r="O18" s="11" t="s">
        <v>26</v>
      </c>
      <c r="P18" s="11" t="s">
        <v>26</v>
      </c>
      <c r="Q18" s="12"/>
      <c r="R18" s="11" t="s">
        <v>26</v>
      </c>
      <c r="S18" s="11" t="s">
        <v>26</v>
      </c>
      <c r="T18" s="11" t="s">
        <v>27</v>
      </c>
      <c r="U18" s="11" t="s">
        <v>26</v>
      </c>
      <c r="V18" s="11" t="s">
        <v>27</v>
      </c>
      <c r="W18" s="11" t="s">
        <v>26</v>
      </c>
      <c r="X18" s="11" t="s">
        <v>26</v>
      </c>
    </row>
    <row r="19">
      <c r="A19" s="10" t="s">
        <v>28</v>
      </c>
      <c r="B19" s="11" t="s">
        <v>29</v>
      </c>
      <c r="C19" s="11" t="s">
        <v>29</v>
      </c>
      <c r="D19" s="11" t="s">
        <v>29</v>
      </c>
      <c r="E19" s="11" t="s">
        <v>29</v>
      </c>
      <c r="F19" s="11" t="s">
        <v>29</v>
      </c>
      <c r="G19" s="11" t="s">
        <v>29</v>
      </c>
      <c r="H19" s="11" t="s">
        <v>29</v>
      </c>
      <c r="I19" s="12"/>
      <c r="J19" s="11" t="s">
        <v>29</v>
      </c>
      <c r="K19" s="11" t="s">
        <v>29</v>
      </c>
      <c r="L19" s="11" t="s">
        <v>29</v>
      </c>
      <c r="M19" s="11" t="s">
        <v>29</v>
      </c>
      <c r="N19" s="11" t="s">
        <v>29</v>
      </c>
      <c r="O19" s="11" t="s">
        <v>29</v>
      </c>
      <c r="P19" s="11" t="s">
        <v>29</v>
      </c>
      <c r="Q19" s="12"/>
      <c r="R19" s="11" t="s">
        <v>29</v>
      </c>
      <c r="S19" s="11" t="s">
        <v>29</v>
      </c>
      <c r="T19" s="11" t="s">
        <v>30</v>
      </c>
      <c r="U19" s="11" t="s">
        <v>29</v>
      </c>
      <c r="V19" s="11" t="s">
        <v>30</v>
      </c>
      <c r="W19" s="11" t="s">
        <v>29</v>
      </c>
      <c r="X19" s="11" t="s">
        <v>29</v>
      </c>
    </row>
    <row r="20">
      <c r="A20" s="28" t="s">
        <v>31</v>
      </c>
      <c r="B20" s="29"/>
      <c r="C20" s="29"/>
      <c r="D20" s="29"/>
      <c r="E20" s="29"/>
      <c r="F20" s="29"/>
      <c r="G20" s="29"/>
      <c r="H20" s="29"/>
      <c r="I20" s="15"/>
      <c r="J20" s="29"/>
      <c r="K20" s="29"/>
      <c r="L20" s="29"/>
      <c r="M20" s="29"/>
      <c r="N20" s="29"/>
      <c r="O20" s="29"/>
      <c r="P20" s="29"/>
      <c r="Q20" s="15"/>
      <c r="R20" s="29"/>
      <c r="S20" s="29"/>
      <c r="T20" s="29"/>
      <c r="U20" s="29"/>
      <c r="V20" s="29"/>
      <c r="W20" s="29"/>
      <c r="X20" s="29"/>
      <c r="Y20" s="29"/>
      <c r="Z20" s="29"/>
    </row>
    <row r="21">
      <c r="A21" s="16" t="s">
        <v>32</v>
      </c>
      <c r="B21" s="11" t="s">
        <v>29</v>
      </c>
      <c r="C21" s="11" t="s">
        <v>29</v>
      </c>
      <c r="D21" s="11" t="s">
        <v>29</v>
      </c>
      <c r="E21" s="11" t="s">
        <v>29</v>
      </c>
      <c r="F21" s="11" t="s">
        <v>29</v>
      </c>
      <c r="G21" s="11" t="s">
        <v>29</v>
      </c>
      <c r="H21" s="11" t="s">
        <v>29</v>
      </c>
      <c r="I21" s="12"/>
      <c r="J21" s="11" t="s">
        <v>29</v>
      </c>
      <c r="K21" s="11" t="s">
        <v>29</v>
      </c>
      <c r="L21" s="11" t="s">
        <v>29</v>
      </c>
      <c r="M21" s="11" t="s">
        <v>29</v>
      </c>
      <c r="N21" s="11" t="s">
        <v>29</v>
      </c>
      <c r="O21" s="11" t="s">
        <v>29</v>
      </c>
      <c r="P21" s="11" t="s">
        <v>29</v>
      </c>
      <c r="Q21" s="12"/>
      <c r="R21" s="11" t="s">
        <v>29</v>
      </c>
      <c r="S21" s="11" t="s">
        <v>29</v>
      </c>
      <c r="T21" s="11">
        <v>1.0</v>
      </c>
      <c r="U21" s="11" t="s">
        <v>29</v>
      </c>
      <c r="V21" s="11">
        <v>1.0</v>
      </c>
      <c r="W21" s="11" t="s">
        <v>29</v>
      </c>
      <c r="X21" s="11" t="s">
        <v>29</v>
      </c>
      <c r="Y21" s="17">
        <f>SUM(R21:X21)</f>
        <v>2</v>
      </c>
    </row>
    <row r="22">
      <c r="A22" s="16" t="s">
        <v>33</v>
      </c>
      <c r="B22" s="11" t="s">
        <v>29</v>
      </c>
      <c r="C22" s="11" t="s">
        <v>29</v>
      </c>
      <c r="D22" s="11" t="s">
        <v>29</v>
      </c>
      <c r="E22" s="11" t="s">
        <v>29</v>
      </c>
      <c r="F22" s="11" t="s">
        <v>29</v>
      </c>
      <c r="G22" s="11" t="s">
        <v>29</v>
      </c>
      <c r="H22" s="11" t="s">
        <v>29</v>
      </c>
      <c r="I22" s="12"/>
      <c r="J22" s="11" t="s">
        <v>29</v>
      </c>
      <c r="K22" s="11" t="s">
        <v>29</v>
      </c>
      <c r="L22" s="11" t="s">
        <v>29</v>
      </c>
      <c r="M22" s="11" t="s">
        <v>29</v>
      </c>
      <c r="N22" s="11" t="s">
        <v>29</v>
      </c>
      <c r="O22" s="11" t="s">
        <v>29</v>
      </c>
      <c r="P22" s="11" t="s">
        <v>29</v>
      </c>
      <c r="Q22" s="12"/>
      <c r="R22" s="11" t="s">
        <v>29</v>
      </c>
      <c r="S22" s="11" t="s">
        <v>29</v>
      </c>
      <c r="T22" s="11">
        <v>0.0</v>
      </c>
      <c r="U22" s="11" t="s">
        <v>29</v>
      </c>
      <c r="V22" s="11">
        <v>0.0</v>
      </c>
      <c r="W22" s="11" t="s">
        <v>29</v>
      </c>
      <c r="X22" s="11" t="s">
        <v>29</v>
      </c>
    </row>
    <row r="23">
      <c r="A23" s="16" t="s">
        <v>34</v>
      </c>
      <c r="B23" s="11" t="s">
        <v>29</v>
      </c>
      <c r="C23" s="11" t="s">
        <v>29</v>
      </c>
      <c r="D23" s="11" t="s">
        <v>29</v>
      </c>
      <c r="E23" s="11" t="s">
        <v>29</v>
      </c>
      <c r="F23" s="11" t="s">
        <v>29</v>
      </c>
      <c r="G23" s="11" t="s">
        <v>29</v>
      </c>
      <c r="H23" s="11" t="s">
        <v>29</v>
      </c>
      <c r="I23" s="12"/>
      <c r="J23" s="11" t="s">
        <v>29</v>
      </c>
      <c r="K23" s="11" t="s">
        <v>29</v>
      </c>
      <c r="L23" s="11" t="s">
        <v>29</v>
      </c>
      <c r="M23" s="11" t="s">
        <v>29</v>
      </c>
      <c r="N23" s="11" t="s">
        <v>29</v>
      </c>
      <c r="O23" s="11" t="s">
        <v>29</v>
      </c>
      <c r="P23" s="11" t="s">
        <v>29</v>
      </c>
      <c r="Q23" s="12"/>
      <c r="R23" s="11" t="s">
        <v>29</v>
      </c>
      <c r="S23" s="11" t="s">
        <v>29</v>
      </c>
      <c r="T23" s="11" t="s">
        <v>35</v>
      </c>
      <c r="U23" s="11" t="s">
        <v>29</v>
      </c>
      <c r="V23" s="11" t="s">
        <v>35</v>
      </c>
      <c r="W23" s="11" t="s">
        <v>29</v>
      </c>
      <c r="X23" s="11" t="s">
        <v>29</v>
      </c>
    </row>
    <row r="24">
      <c r="A24" s="19" t="s">
        <v>36</v>
      </c>
      <c r="B24" s="20" t="s">
        <v>29</v>
      </c>
      <c r="C24" s="20" t="s">
        <v>29</v>
      </c>
      <c r="D24" s="20" t="s">
        <v>29</v>
      </c>
      <c r="E24" s="20" t="s">
        <v>29</v>
      </c>
      <c r="F24" s="20" t="s">
        <v>29</v>
      </c>
      <c r="G24" s="20" t="s">
        <v>29</v>
      </c>
      <c r="H24" s="20" t="s">
        <v>29</v>
      </c>
      <c r="I24" s="12"/>
      <c r="J24" s="20" t="s">
        <v>29</v>
      </c>
      <c r="K24" s="20" t="s">
        <v>29</v>
      </c>
      <c r="L24" s="20" t="s">
        <v>29</v>
      </c>
      <c r="M24" s="20" t="s">
        <v>29</v>
      </c>
      <c r="N24" s="20" t="s">
        <v>29</v>
      </c>
      <c r="O24" s="20" t="s">
        <v>29</v>
      </c>
      <c r="P24" s="20" t="s">
        <v>29</v>
      </c>
      <c r="Q24" s="12"/>
      <c r="R24" s="20" t="s">
        <v>29</v>
      </c>
      <c r="S24" s="20" t="s">
        <v>29</v>
      </c>
      <c r="T24" s="20">
        <v>0.0</v>
      </c>
      <c r="U24" s="20" t="s">
        <v>29</v>
      </c>
      <c r="V24" s="20">
        <v>0.0</v>
      </c>
      <c r="W24" s="20" t="s">
        <v>29</v>
      </c>
      <c r="X24" s="20" t="s">
        <v>29</v>
      </c>
      <c r="Y24" s="21"/>
      <c r="Z24" s="21"/>
    </row>
    <row r="25" hidden="1">
      <c r="A25" s="16" t="s">
        <v>37</v>
      </c>
      <c r="B25" s="11" t="s">
        <v>26</v>
      </c>
      <c r="C25" s="11" t="s">
        <v>26</v>
      </c>
      <c r="D25" s="11" t="s">
        <v>26</v>
      </c>
      <c r="E25" s="11" t="s">
        <v>26</v>
      </c>
      <c r="F25" s="11" t="s">
        <v>26</v>
      </c>
      <c r="G25" s="11" t="s">
        <v>26</v>
      </c>
      <c r="H25" s="11" t="s">
        <v>26</v>
      </c>
      <c r="I25" s="12"/>
      <c r="J25" s="11" t="s">
        <v>26</v>
      </c>
      <c r="K25" s="11" t="s">
        <v>26</v>
      </c>
      <c r="L25" s="11" t="s">
        <v>26</v>
      </c>
      <c r="M25" s="11" t="s">
        <v>26</v>
      </c>
      <c r="N25" s="11" t="s">
        <v>26</v>
      </c>
      <c r="O25" s="11" t="s">
        <v>26</v>
      </c>
      <c r="P25" s="11" t="s">
        <v>26</v>
      </c>
      <c r="Q25" s="12"/>
      <c r="R25" s="11" t="s">
        <v>26</v>
      </c>
      <c r="S25" s="11" t="s">
        <v>26</v>
      </c>
      <c r="T25" s="11" t="s">
        <v>27</v>
      </c>
      <c r="U25" s="11" t="s">
        <v>26</v>
      </c>
      <c r="V25" s="11" t="s">
        <v>27</v>
      </c>
      <c r="W25" s="11" t="s">
        <v>26</v>
      </c>
      <c r="X25" s="11" t="s">
        <v>26</v>
      </c>
    </row>
    <row r="26">
      <c r="A26" s="16" t="s">
        <v>38</v>
      </c>
      <c r="B26" s="11"/>
      <c r="C26" s="11"/>
      <c r="D26" s="11"/>
      <c r="E26" s="11"/>
      <c r="F26" s="11"/>
      <c r="G26" s="11"/>
      <c r="H26" s="11"/>
      <c r="I26" s="12"/>
      <c r="J26" s="11"/>
      <c r="K26" s="11"/>
      <c r="L26" s="11"/>
      <c r="M26" s="11"/>
      <c r="N26" s="11"/>
      <c r="O26" s="11"/>
      <c r="P26" s="11"/>
      <c r="Q26" s="12"/>
      <c r="R26" s="11">
        <v>1.0</v>
      </c>
      <c r="S26" s="11">
        <v>1.0</v>
      </c>
      <c r="T26" s="11">
        <v>4.0</v>
      </c>
      <c r="U26" s="11">
        <v>1.0</v>
      </c>
      <c r="V26" s="11">
        <v>4.0</v>
      </c>
      <c r="W26" s="11">
        <v>1.0</v>
      </c>
      <c r="X26" s="11">
        <v>1.0</v>
      </c>
    </row>
    <row r="27">
      <c r="A27" s="22" t="s">
        <v>39</v>
      </c>
      <c r="B27" s="23"/>
      <c r="C27" s="23"/>
      <c r="D27" s="23"/>
      <c r="E27" s="23"/>
      <c r="F27" s="23"/>
      <c r="G27" s="23"/>
      <c r="H27" s="23"/>
      <c r="I27" s="24"/>
      <c r="J27" s="23"/>
      <c r="K27" s="23"/>
      <c r="L27" s="23"/>
      <c r="M27" s="23"/>
      <c r="N27" s="23"/>
      <c r="O27" s="23"/>
      <c r="P27" s="23"/>
      <c r="Q27" s="24"/>
      <c r="R27" s="23">
        <f t="shared" ref="R27:S27" si="2">DIVIDE(1,1)</f>
        <v>1</v>
      </c>
      <c r="S27" s="23">
        <f t="shared" si="2"/>
        <v>1</v>
      </c>
      <c r="T27" s="23">
        <f>DIVIDE(0,4)</f>
        <v>0</v>
      </c>
      <c r="U27" s="23">
        <f>DIVIDE(1,1)</f>
        <v>1</v>
      </c>
      <c r="V27" s="23">
        <f>DIVIDE(0,4)</f>
        <v>0</v>
      </c>
      <c r="W27" s="23">
        <f t="shared" ref="W27:X27" si="3">DIVIDE(1,1)</f>
        <v>1</v>
      </c>
      <c r="X27" s="23">
        <f t="shared" si="3"/>
        <v>1</v>
      </c>
      <c r="Y27" s="25"/>
      <c r="Z27" s="25"/>
    </row>
    <row r="28">
      <c r="A28" s="30" t="s">
        <v>41</v>
      </c>
      <c r="B28" s="31"/>
      <c r="C28" s="31"/>
      <c r="D28" s="31"/>
      <c r="E28" s="31"/>
      <c r="F28" s="31"/>
      <c r="G28" s="31"/>
      <c r="H28" s="31"/>
      <c r="I28" s="9"/>
      <c r="J28" s="31"/>
      <c r="K28" s="31"/>
      <c r="L28" s="31"/>
      <c r="M28" s="31"/>
      <c r="N28" s="31"/>
      <c r="O28" s="31"/>
      <c r="P28" s="31"/>
      <c r="Q28" s="9"/>
      <c r="R28" s="31"/>
      <c r="S28" s="31"/>
      <c r="T28" s="31"/>
      <c r="U28" s="31"/>
      <c r="V28" s="31"/>
      <c r="W28" s="31"/>
      <c r="X28" s="31"/>
      <c r="Y28" s="31"/>
      <c r="Z28" s="31"/>
    </row>
    <row r="29">
      <c r="A29" s="10" t="s">
        <v>23</v>
      </c>
      <c r="B29" s="11">
        <v>0.0</v>
      </c>
      <c r="C29" s="11">
        <v>0.0</v>
      </c>
      <c r="D29" s="11">
        <v>0.0</v>
      </c>
      <c r="E29" s="11">
        <v>0.0</v>
      </c>
      <c r="F29" s="11">
        <v>0.0</v>
      </c>
      <c r="G29" s="11">
        <v>0.0</v>
      </c>
      <c r="H29" s="11">
        <v>0.0</v>
      </c>
      <c r="I29" s="12"/>
      <c r="J29" s="11">
        <v>0.0</v>
      </c>
      <c r="K29" s="11">
        <v>0.0</v>
      </c>
      <c r="L29" s="11">
        <v>0.0</v>
      </c>
      <c r="M29" s="11">
        <v>0.0</v>
      </c>
      <c r="N29" s="11">
        <v>0.0</v>
      </c>
      <c r="O29" s="11">
        <v>0.0</v>
      </c>
      <c r="P29" s="11">
        <v>0.0</v>
      </c>
      <c r="Q29" s="12"/>
      <c r="R29" s="11">
        <v>0.0</v>
      </c>
      <c r="S29" s="11">
        <v>0.0</v>
      </c>
      <c r="T29" s="11">
        <v>1.0</v>
      </c>
      <c r="U29" s="11">
        <v>0.0</v>
      </c>
      <c r="V29" s="11">
        <v>0.0</v>
      </c>
      <c r="W29" s="11">
        <v>0.0</v>
      </c>
      <c r="X29" s="11">
        <v>0.0</v>
      </c>
    </row>
    <row r="30">
      <c r="A30" s="10" t="s">
        <v>24</v>
      </c>
      <c r="B30" s="11">
        <v>1.0</v>
      </c>
      <c r="C30" s="11">
        <v>1.0</v>
      </c>
      <c r="D30" s="11">
        <v>1.0</v>
      </c>
      <c r="E30" s="11">
        <v>1.0</v>
      </c>
      <c r="F30" s="11">
        <v>1.0</v>
      </c>
      <c r="G30" s="11">
        <v>1.0</v>
      </c>
      <c r="H30" s="11">
        <v>1.0</v>
      </c>
      <c r="I30" s="12"/>
      <c r="J30" s="11">
        <v>1.0</v>
      </c>
      <c r="K30" s="11">
        <v>1.0</v>
      </c>
      <c r="L30" s="11">
        <v>1.0</v>
      </c>
      <c r="M30" s="11">
        <v>1.0</v>
      </c>
      <c r="N30" s="11">
        <v>1.0</v>
      </c>
      <c r="O30" s="11">
        <v>1.0</v>
      </c>
      <c r="P30" s="11">
        <v>1.0</v>
      </c>
      <c r="Q30" s="12"/>
      <c r="R30" s="11">
        <v>1.0</v>
      </c>
      <c r="S30" s="11">
        <v>1.0</v>
      </c>
      <c r="T30" s="11">
        <v>0.0</v>
      </c>
      <c r="U30" s="11">
        <v>1.0</v>
      </c>
      <c r="V30" s="11">
        <v>0.0</v>
      </c>
      <c r="W30" s="11">
        <v>1.0</v>
      </c>
      <c r="X30" s="11">
        <v>1.0</v>
      </c>
    </row>
    <row r="31">
      <c r="A31" s="10" t="s">
        <v>25</v>
      </c>
      <c r="B31" s="11" t="s">
        <v>26</v>
      </c>
      <c r="C31" s="11" t="s">
        <v>26</v>
      </c>
      <c r="D31" s="11" t="s">
        <v>26</v>
      </c>
      <c r="E31" s="11" t="s">
        <v>26</v>
      </c>
      <c r="F31" s="11" t="s">
        <v>26</v>
      </c>
      <c r="G31" s="11" t="s">
        <v>26</v>
      </c>
      <c r="H31" s="11" t="s">
        <v>26</v>
      </c>
      <c r="I31" s="12"/>
      <c r="J31" s="11" t="s">
        <v>26</v>
      </c>
      <c r="K31" s="11" t="s">
        <v>26</v>
      </c>
      <c r="L31" s="11" t="s">
        <v>26</v>
      </c>
      <c r="M31" s="11" t="s">
        <v>26</v>
      </c>
      <c r="N31" s="11" t="s">
        <v>26</v>
      </c>
      <c r="O31" s="11" t="s">
        <v>26</v>
      </c>
      <c r="P31" s="11" t="s">
        <v>26</v>
      </c>
      <c r="Q31" s="12"/>
      <c r="R31" s="11" t="s">
        <v>26</v>
      </c>
      <c r="S31" s="11" t="s">
        <v>26</v>
      </c>
      <c r="T31" s="11" t="s">
        <v>27</v>
      </c>
      <c r="U31" s="11" t="s">
        <v>26</v>
      </c>
      <c r="V31" s="32" t="s">
        <v>42</v>
      </c>
      <c r="W31" s="11" t="s">
        <v>26</v>
      </c>
      <c r="X31" s="11" t="s">
        <v>26</v>
      </c>
    </row>
    <row r="32">
      <c r="A32" s="10" t="s">
        <v>28</v>
      </c>
      <c r="B32" s="11" t="s">
        <v>29</v>
      </c>
      <c r="C32" s="11" t="s">
        <v>29</v>
      </c>
      <c r="D32" s="11" t="s">
        <v>29</v>
      </c>
      <c r="E32" s="11" t="s">
        <v>29</v>
      </c>
      <c r="F32" s="11" t="s">
        <v>29</v>
      </c>
      <c r="G32" s="11" t="s">
        <v>29</v>
      </c>
      <c r="H32" s="11" t="s">
        <v>29</v>
      </c>
      <c r="I32" s="12"/>
      <c r="J32" s="11" t="s">
        <v>29</v>
      </c>
      <c r="K32" s="11" t="s">
        <v>29</v>
      </c>
      <c r="L32" s="11" t="s">
        <v>29</v>
      </c>
      <c r="M32" s="11" t="s">
        <v>29</v>
      </c>
      <c r="N32" s="11" t="s">
        <v>29</v>
      </c>
      <c r="O32" s="11" t="s">
        <v>29</v>
      </c>
      <c r="P32" s="11" t="s">
        <v>29</v>
      </c>
      <c r="Q32" s="12"/>
      <c r="R32" s="11" t="s">
        <v>29</v>
      </c>
      <c r="S32" s="11" t="s">
        <v>29</v>
      </c>
      <c r="T32" s="11" t="s">
        <v>30</v>
      </c>
      <c r="U32" s="11" t="s">
        <v>29</v>
      </c>
      <c r="V32" s="11" t="s">
        <v>43</v>
      </c>
      <c r="W32" s="11" t="s">
        <v>29</v>
      </c>
      <c r="X32" s="11" t="s">
        <v>29</v>
      </c>
    </row>
    <row r="33">
      <c r="A33" s="30" t="s">
        <v>31</v>
      </c>
      <c r="B33" s="33"/>
      <c r="C33" s="33"/>
      <c r="D33" s="33"/>
      <c r="E33" s="33"/>
      <c r="F33" s="33"/>
      <c r="G33" s="33"/>
      <c r="H33" s="33"/>
      <c r="I33" s="15"/>
      <c r="J33" s="33"/>
      <c r="K33" s="33"/>
      <c r="L33" s="33"/>
      <c r="M33" s="33"/>
      <c r="N33" s="33"/>
      <c r="O33" s="33"/>
      <c r="P33" s="33"/>
      <c r="Q33" s="15"/>
      <c r="R33" s="33"/>
      <c r="S33" s="33"/>
      <c r="T33" s="33"/>
      <c r="U33" s="33"/>
      <c r="V33" s="33"/>
      <c r="W33" s="33"/>
      <c r="X33" s="33"/>
      <c r="Y33" s="33"/>
      <c r="Z33" s="33"/>
    </row>
    <row r="34">
      <c r="A34" s="16" t="s">
        <v>32</v>
      </c>
      <c r="B34" s="11" t="s">
        <v>29</v>
      </c>
      <c r="C34" s="11" t="s">
        <v>29</v>
      </c>
      <c r="D34" s="11" t="s">
        <v>29</v>
      </c>
      <c r="E34" s="11" t="s">
        <v>29</v>
      </c>
      <c r="F34" s="11" t="s">
        <v>29</v>
      </c>
      <c r="G34" s="11" t="s">
        <v>29</v>
      </c>
      <c r="H34" s="11" t="s">
        <v>29</v>
      </c>
      <c r="I34" s="12"/>
      <c r="J34" s="11" t="s">
        <v>29</v>
      </c>
      <c r="K34" s="11" t="s">
        <v>29</v>
      </c>
      <c r="L34" s="11" t="s">
        <v>29</v>
      </c>
      <c r="M34" s="11" t="s">
        <v>29</v>
      </c>
      <c r="N34" s="11" t="s">
        <v>29</v>
      </c>
      <c r="O34" s="11" t="s">
        <v>29</v>
      </c>
      <c r="P34" s="11" t="s">
        <v>29</v>
      </c>
      <c r="Q34" s="12"/>
      <c r="R34" s="11" t="s">
        <v>29</v>
      </c>
      <c r="S34" s="11" t="s">
        <v>29</v>
      </c>
      <c r="T34" s="11">
        <v>1.0</v>
      </c>
      <c r="U34" s="11" t="s">
        <v>29</v>
      </c>
      <c r="V34" s="11">
        <v>1.0</v>
      </c>
      <c r="W34" s="11" t="s">
        <v>29</v>
      </c>
      <c r="X34" s="11" t="s">
        <v>29</v>
      </c>
      <c r="Y34" s="17">
        <f>SUM(R34:X34)</f>
        <v>2</v>
      </c>
    </row>
    <row r="35">
      <c r="A35" s="16" t="s">
        <v>33</v>
      </c>
      <c r="B35" s="11" t="s">
        <v>29</v>
      </c>
      <c r="C35" s="11" t="s">
        <v>29</v>
      </c>
      <c r="D35" s="11" t="s">
        <v>29</v>
      </c>
      <c r="E35" s="11" t="s">
        <v>29</v>
      </c>
      <c r="F35" s="11" t="s">
        <v>29</v>
      </c>
      <c r="G35" s="11" t="s">
        <v>29</v>
      </c>
      <c r="H35" s="11" t="s">
        <v>29</v>
      </c>
      <c r="I35" s="12"/>
      <c r="J35" s="11" t="s">
        <v>29</v>
      </c>
      <c r="K35" s="11" t="s">
        <v>29</v>
      </c>
      <c r="L35" s="11" t="s">
        <v>29</v>
      </c>
      <c r="M35" s="11" t="s">
        <v>29</v>
      </c>
      <c r="N35" s="11" t="s">
        <v>29</v>
      </c>
      <c r="O35" s="11" t="s">
        <v>29</v>
      </c>
      <c r="P35" s="11" t="s">
        <v>29</v>
      </c>
      <c r="Q35" s="12"/>
      <c r="R35" s="11" t="s">
        <v>29</v>
      </c>
      <c r="S35" s="11" t="s">
        <v>29</v>
      </c>
      <c r="T35" s="11">
        <v>1.0</v>
      </c>
      <c r="U35" s="11" t="s">
        <v>29</v>
      </c>
      <c r="V35" s="11">
        <v>1.0</v>
      </c>
      <c r="W35" s="11" t="s">
        <v>29</v>
      </c>
      <c r="X35" s="11" t="s">
        <v>29</v>
      </c>
    </row>
    <row r="36">
      <c r="A36" s="16" t="s">
        <v>34</v>
      </c>
      <c r="B36" s="11" t="s">
        <v>29</v>
      </c>
      <c r="C36" s="11" t="s">
        <v>29</v>
      </c>
      <c r="D36" s="11" t="s">
        <v>29</v>
      </c>
      <c r="E36" s="11" t="s">
        <v>29</v>
      </c>
      <c r="F36" s="11" t="s">
        <v>29</v>
      </c>
      <c r="G36" s="11" t="s">
        <v>29</v>
      </c>
      <c r="H36" s="11" t="s">
        <v>29</v>
      </c>
      <c r="I36" s="12"/>
      <c r="J36" s="11" t="s">
        <v>29</v>
      </c>
      <c r="K36" s="11" t="s">
        <v>29</v>
      </c>
      <c r="L36" s="11" t="s">
        <v>29</v>
      </c>
      <c r="M36" s="11" t="s">
        <v>29</v>
      </c>
      <c r="N36" s="11" t="s">
        <v>29</v>
      </c>
      <c r="O36" s="11" t="s">
        <v>29</v>
      </c>
      <c r="P36" s="11" t="s">
        <v>29</v>
      </c>
      <c r="Q36" s="12"/>
      <c r="R36" s="11" t="s">
        <v>29</v>
      </c>
      <c r="S36" s="11" t="s">
        <v>29</v>
      </c>
      <c r="T36" s="18">
        <v>44927.0</v>
      </c>
      <c r="U36" s="11" t="s">
        <v>29</v>
      </c>
      <c r="V36" s="18">
        <v>44927.0</v>
      </c>
      <c r="W36" s="11" t="s">
        <v>29</v>
      </c>
      <c r="X36" s="11" t="s">
        <v>29</v>
      </c>
    </row>
    <row r="37">
      <c r="A37" s="19" t="s">
        <v>36</v>
      </c>
      <c r="B37" s="20" t="s">
        <v>29</v>
      </c>
      <c r="C37" s="20" t="s">
        <v>29</v>
      </c>
      <c r="D37" s="20" t="s">
        <v>29</v>
      </c>
      <c r="E37" s="20" t="s">
        <v>29</v>
      </c>
      <c r="F37" s="20" t="s">
        <v>29</v>
      </c>
      <c r="G37" s="20" t="s">
        <v>29</v>
      </c>
      <c r="H37" s="20" t="s">
        <v>29</v>
      </c>
      <c r="I37" s="12"/>
      <c r="J37" s="20" t="s">
        <v>29</v>
      </c>
      <c r="K37" s="20" t="s">
        <v>29</v>
      </c>
      <c r="L37" s="20" t="s">
        <v>29</v>
      </c>
      <c r="M37" s="20" t="s">
        <v>29</v>
      </c>
      <c r="N37" s="20" t="s">
        <v>29</v>
      </c>
      <c r="O37" s="20" t="s">
        <v>29</v>
      </c>
      <c r="P37" s="20" t="s">
        <v>29</v>
      </c>
      <c r="Q37" s="12"/>
      <c r="R37" s="20" t="s">
        <v>29</v>
      </c>
      <c r="S37" s="20" t="s">
        <v>29</v>
      </c>
      <c r="T37" s="20">
        <v>1.0</v>
      </c>
      <c r="U37" s="20" t="s">
        <v>29</v>
      </c>
      <c r="V37" s="20">
        <v>1.0</v>
      </c>
      <c r="W37" s="20" t="s">
        <v>29</v>
      </c>
      <c r="X37" s="20" t="s">
        <v>29</v>
      </c>
      <c r="Y37" s="21"/>
      <c r="Z37" s="21"/>
    </row>
    <row r="38" hidden="1">
      <c r="A38" s="16" t="s">
        <v>44</v>
      </c>
      <c r="B38" s="11" t="s">
        <v>26</v>
      </c>
      <c r="C38" s="11" t="s">
        <v>26</v>
      </c>
      <c r="D38" s="11" t="s">
        <v>26</v>
      </c>
      <c r="E38" s="11" t="s">
        <v>26</v>
      </c>
      <c r="F38" s="11" t="s">
        <v>26</v>
      </c>
      <c r="G38" s="11" t="s">
        <v>26</v>
      </c>
      <c r="H38" s="11" t="s">
        <v>26</v>
      </c>
      <c r="I38" s="12"/>
      <c r="J38" s="11" t="s">
        <v>26</v>
      </c>
      <c r="K38" s="11" t="s">
        <v>26</v>
      </c>
      <c r="L38" s="11" t="s">
        <v>26</v>
      </c>
      <c r="M38" s="11" t="s">
        <v>26</v>
      </c>
      <c r="N38" s="11" t="s">
        <v>26</v>
      </c>
      <c r="O38" s="11" t="s">
        <v>26</v>
      </c>
      <c r="P38" s="11" t="s">
        <v>26</v>
      </c>
      <c r="Q38" s="12"/>
      <c r="R38" s="11" t="s">
        <v>26</v>
      </c>
      <c r="S38" s="11" t="s">
        <v>26</v>
      </c>
      <c r="T38" s="11" t="s">
        <v>26</v>
      </c>
      <c r="U38" s="11" t="s">
        <v>26</v>
      </c>
      <c r="V38" s="11" t="s">
        <v>26</v>
      </c>
      <c r="W38" s="11" t="s">
        <v>26</v>
      </c>
      <c r="X38" s="11" t="s">
        <v>26</v>
      </c>
    </row>
    <row r="39">
      <c r="A39" s="16" t="s">
        <v>38</v>
      </c>
      <c r="B39" s="11"/>
      <c r="C39" s="11"/>
      <c r="D39" s="11"/>
      <c r="E39" s="11"/>
      <c r="F39" s="11"/>
      <c r="G39" s="11"/>
      <c r="H39" s="11"/>
      <c r="I39" s="12"/>
      <c r="J39" s="11"/>
      <c r="K39" s="11"/>
      <c r="L39" s="11"/>
      <c r="M39" s="11"/>
      <c r="N39" s="11"/>
      <c r="O39" s="11"/>
      <c r="P39" s="11"/>
      <c r="Q39" s="12"/>
      <c r="R39" s="11">
        <v>1.0</v>
      </c>
      <c r="S39" s="11">
        <v>1.0</v>
      </c>
      <c r="T39" s="11">
        <v>2.0</v>
      </c>
      <c r="U39" s="11">
        <v>1.0</v>
      </c>
      <c r="V39" s="11">
        <v>2.0</v>
      </c>
      <c r="W39" s="11">
        <v>1.0</v>
      </c>
      <c r="X39" s="11">
        <v>1.0</v>
      </c>
    </row>
    <row r="40">
      <c r="A40" s="22" t="s">
        <v>39</v>
      </c>
      <c r="B40" s="23"/>
      <c r="C40" s="23"/>
      <c r="D40" s="23"/>
      <c r="E40" s="23"/>
      <c r="F40" s="23"/>
      <c r="G40" s="23"/>
      <c r="H40" s="23"/>
      <c r="I40" s="24"/>
      <c r="J40" s="23"/>
      <c r="K40" s="23"/>
      <c r="L40" s="23"/>
      <c r="M40" s="23"/>
      <c r="N40" s="23"/>
      <c r="O40" s="23"/>
      <c r="P40" s="23"/>
      <c r="Q40" s="24"/>
      <c r="R40" s="25">
        <f t="shared" ref="R40:S40" si="4">DIVIDE(1,1)</f>
        <v>1</v>
      </c>
      <c r="S40" s="23">
        <f t="shared" si="4"/>
        <v>1</v>
      </c>
      <c r="T40" s="23">
        <f>DIVIDE(1,2)</f>
        <v>0.5</v>
      </c>
      <c r="U40" s="23">
        <f>DIVIDE(1,1)</f>
        <v>1</v>
      </c>
      <c r="V40" s="23">
        <f>DIVIDE(1,2)</f>
        <v>0.5</v>
      </c>
      <c r="W40" s="23">
        <f t="shared" ref="W40:X40" si="5">DIVIDE(1,1)</f>
        <v>1</v>
      </c>
      <c r="X40" s="23">
        <f t="shared" si="5"/>
        <v>1</v>
      </c>
      <c r="Y40" s="25"/>
      <c r="Z40" s="25"/>
    </row>
    <row r="41">
      <c r="A41" s="34" t="s">
        <v>45</v>
      </c>
      <c r="B41" s="35"/>
      <c r="C41" s="35"/>
      <c r="D41" s="35"/>
      <c r="E41" s="35"/>
      <c r="F41" s="35"/>
      <c r="G41" s="35"/>
      <c r="H41" s="35"/>
      <c r="I41" s="15"/>
      <c r="J41" s="35"/>
      <c r="K41" s="35"/>
      <c r="L41" s="35"/>
      <c r="M41" s="35"/>
      <c r="N41" s="35"/>
      <c r="O41" s="35"/>
      <c r="P41" s="35"/>
      <c r="Q41" s="15"/>
      <c r="R41" s="35"/>
      <c r="S41" s="35"/>
      <c r="T41" s="35"/>
      <c r="U41" s="35"/>
      <c r="V41" s="35"/>
      <c r="W41" s="35"/>
      <c r="X41" s="35"/>
      <c r="Y41" s="35"/>
      <c r="Z41" s="35"/>
    </row>
    <row r="42">
      <c r="A42" s="36" t="s">
        <v>46</v>
      </c>
      <c r="B42" s="11">
        <v>3.0</v>
      </c>
      <c r="C42" s="11">
        <v>3.0</v>
      </c>
      <c r="D42" s="11">
        <v>3.0</v>
      </c>
      <c r="E42" s="11">
        <v>3.0</v>
      </c>
      <c r="F42" s="11">
        <v>3.0</v>
      </c>
      <c r="G42" s="11">
        <v>3.0</v>
      </c>
      <c r="H42" s="11">
        <v>3.0</v>
      </c>
      <c r="I42" s="12"/>
      <c r="J42" s="11">
        <v>3.0</v>
      </c>
      <c r="K42" s="11">
        <v>3.0</v>
      </c>
      <c r="L42" s="11">
        <v>3.0</v>
      </c>
      <c r="M42" s="11">
        <v>3.0</v>
      </c>
      <c r="N42" s="11">
        <v>3.0</v>
      </c>
      <c r="O42" s="11">
        <v>3.0</v>
      </c>
      <c r="P42" s="11">
        <v>3.0</v>
      </c>
      <c r="Q42" s="12"/>
      <c r="R42" s="11">
        <v>1.0</v>
      </c>
      <c r="S42" s="11">
        <v>0.0</v>
      </c>
      <c r="T42" s="11">
        <v>7.0</v>
      </c>
      <c r="U42" s="11">
        <v>0.0</v>
      </c>
      <c r="V42" s="11">
        <v>4.0</v>
      </c>
      <c r="W42" s="11">
        <v>0.0</v>
      </c>
      <c r="X42" s="11">
        <v>0.0</v>
      </c>
    </row>
    <row r="43">
      <c r="A43" s="36" t="s">
        <v>47</v>
      </c>
      <c r="B43" s="11"/>
      <c r="C43" s="11"/>
      <c r="D43" s="11"/>
      <c r="E43" s="11"/>
      <c r="F43" s="11"/>
      <c r="G43" s="11"/>
      <c r="H43" s="11"/>
      <c r="I43" s="12"/>
      <c r="J43" s="11"/>
      <c r="K43" s="11"/>
      <c r="L43" s="11"/>
      <c r="M43" s="11"/>
      <c r="N43" s="11"/>
      <c r="O43" s="11"/>
      <c r="P43" s="11"/>
      <c r="Q43" s="12"/>
      <c r="R43" s="11">
        <v>1.0</v>
      </c>
      <c r="S43" s="11">
        <v>0.0</v>
      </c>
      <c r="T43" s="11">
        <v>1.0</v>
      </c>
      <c r="U43" s="11">
        <v>3.0</v>
      </c>
      <c r="V43" s="11">
        <v>1.0</v>
      </c>
      <c r="W43" s="11">
        <v>0.0</v>
      </c>
      <c r="X43" s="11">
        <v>0.0</v>
      </c>
    </row>
    <row r="44">
      <c r="A44" s="36" t="s">
        <v>48</v>
      </c>
      <c r="B44" s="23">
        <f t="shared" ref="B44:H44" si="6">DIVIDE(3,3)</f>
        <v>1</v>
      </c>
      <c r="C44" s="23">
        <f t="shared" si="6"/>
        <v>1</v>
      </c>
      <c r="D44" s="23">
        <f t="shared" si="6"/>
        <v>1</v>
      </c>
      <c r="E44" s="23">
        <f t="shared" si="6"/>
        <v>1</v>
      </c>
      <c r="F44" s="23">
        <f t="shared" si="6"/>
        <v>1</v>
      </c>
      <c r="G44" s="23">
        <f t="shared" si="6"/>
        <v>1</v>
      </c>
      <c r="H44" s="23">
        <f t="shared" si="6"/>
        <v>1</v>
      </c>
      <c r="I44" s="24"/>
      <c r="J44" s="23">
        <f t="shared" ref="J44:P44" si="7">DIVIDE(3,3)</f>
        <v>1</v>
      </c>
      <c r="K44" s="23">
        <f t="shared" si="7"/>
        <v>1</v>
      </c>
      <c r="L44" s="23">
        <f t="shared" si="7"/>
        <v>1</v>
      </c>
      <c r="M44" s="23">
        <f t="shared" si="7"/>
        <v>1</v>
      </c>
      <c r="N44" s="23">
        <f t="shared" si="7"/>
        <v>1</v>
      </c>
      <c r="O44" s="23">
        <f t="shared" si="7"/>
        <v>1</v>
      </c>
      <c r="P44" s="23">
        <f t="shared" si="7"/>
        <v>1</v>
      </c>
      <c r="Q44" s="24"/>
      <c r="R44" s="23">
        <f>DIVIDE(R43,R42)</f>
        <v>1</v>
      </c>
      <c r="S44" s="23">
        <v>1.0</v>
      </c>
      <c r="T44" s="23">
        <f>DIVIDE(T43,T42)</f>
        <v>0.1428571429</v>
      </c>
      <c r="U44" s="23">
        <f>AVERAGE(U40,U27,U14)</f>
        <v>1</v>
      </c>
      <c r="V44" s="23">
        <f>DIVIDE(V43,V42)</f>
        <v>0.25</v>
      </c>
      <c r="W44" s="23">
        <f t="shared" ref="W44:X44" si="8">AVERAGE(W40,W27,W14)</f>
        <v>1</v>
      </c>
      <c r="X44" s="23">
        <f t="shared" si="8"/>
        <v>1</v>
      </c>
      <c r="Y44" s="25"/>
      <c r="Z44" s="25"/>
    </row>
    <row r="45">
      <c r="A45" s="36" t="s">
        <v>49</v>
      </c>
      <c r="B45" s="23"/>
      <c r="C45" s="23"/>
      <c r="D45" s="23"/>
      <c r="E45" s="23"/>
      <c r="F45" s="23"/>
      <c r="G45" s="23"/>
      <c r="H45" s="23"/>
      <c r="I45" s="24"/>
      <c r="J45" s="23"/>
      <c r="K45" s="23"/>
      <c r="L45" s="23"/>
      <c r="M45" s="23"/>
      <c r="N45" s="23"/>
      <c r="O45" s="23"/>
      <c r="P45" s="23"/>
      <c r="Q45" s="24"/>
      <c r="R45" s="23">
        <f>AVERAGE(R44:V44)</f>
        <v>0.6785714286</v>
      </c>
      <c r="S45" s="23"/>
      <c r="T45" s="23"/>
      <c r="U45" s="23"/>
      <c r="V45" s="23"/>
      <c r="W45" s="23"/>
      <c r="X45" s="23"/>
      <c r="Y45" s="25"/>
      <c r="Z45" s="25"/>
    </row>
    <row r="46">
      <c r="A46" s="37" t="s">
        <v>50</v>
      </c>
      <c r="B46" s="38"/>
      <c r="C46" s="38"/>
      <c r="D46" s="38"/>
      <c r="E46" s="38"/>
      <c r="F46" s="38"/>
      <c r="G46" s="38"/>
      <c r="H46" s="38"/>
      <c r="I46" s="15"/>
      <c r="J46" s="38"/>
      <c r="K46" s="38"/>
      <c r="L46" s="38"/>
      <c r="M46" s="38"/>
      <c r="N46" s="38"/>
      <c r="O46" s="38"/>
      <c r="P46" s="38"/>
      <c r="Q46" s="15"/>
      <c r="R46" s="38"/>
      <c r="S46" s="38"/>
      <c r="T46" s="38"/>
      <c r="U46" s="38"/>
      <c r="V46" s="38"/>
      <c r="W46" s="38"/>
      <c r="X46" s="38"/>
      <c r="Y46" s="38"/>
      <c r="Z46" s="38"/>
    </row>
    <row r="47">
      <c r="A47" s="36" t="s">
        <v>22</v>
      </c>
      <c r="B47" s="39"/>
      <c r="I47" s="12"/>
      <c r="Q47" s="12"/>
    </row>
    <row r="48">
      <c r="A48" s="40" t="s">
        <v>51</v>
      </c>
      <c r="B48" s="41">
        <v>46.0</v>
      </c>
      <c r="C48" s="42">
        <v>51.0</v>
      </c>
      <c r="D48" s="42">
        <v>50.0</v>
      </c>
      <c r="E48" s="42">
        <v>43.0</v>
      </c>
      <c r="F48" s="42">
        <v>81.0</v>
      </c>
      <c r="G48" s="42">
        <v>46.0</v>
      </c>
      <c r="H48" s="42">
        <v>52.0</v>
      </c>
      <c r="I48" s="12"/>
      <c r="J48" s="42">
        <v>41.0</v>
      </c>
      <c r="K48" s="42">
        <v>97.0</v>
      </c>
      <c r="L48" s="42">
        <v>400.0</v>
      </c>
      <c r="M48" s="42">
        <v>45.0</v>
      </c>
      <c r="N48" s="42">
        <v>34.0</v>
      </c>
      <c r="O48" s="42">
        <v>37.0</v>
      </c>
      <c r="P48" s="42">
        <v>100.0</v>
      </c>
      <c r="Q48" s="12"/>
      <c r="R48" s="42">
        <v>81.0</v>
      </c>
      <c r="S48" s="42">
        <v>50.0</v>
      </c>
      <c r="T48" s="42" t="s">
        <v>29</v>
      </c>
      <c r="U48" s="42">
        <v>1351.0</v>
      </c>
      <c r="V48" s="42">
        <v>1461.0</v>
      </c>
      <c r="W48" s="42">
        <v>119.0</v>
      </c>
      <c r="X48" s="42">
        <v>563.0</v>
      </c>
      <c r="Y48" s="43"/>
      <c r="Z48" s="43"/>
    </row>
    <row r="49">
      <c r="A49" s="44" t="s">
        <v>52</v>
      </c>
      <c r="B49" s="45">
        <v>0.0602</v>
      </c>
      <c r="C49" s="45">
        <v>0.3228</v>
      </c>
      <c r="D49" s="45">
        <v>0.1465</v>
      </c>
      <c r="E49" s="45">
        <v>0.3768</v>
      </c>
      <c r="F49" s="45">
        <v>0.7859</v>
      </c>
      <c r="G49" s="45">
        <v>0.8333</v>
      </c>
      <c r="H49" s="45">
        <v>0.671</v>
      </c>
      <c r="I49" s="24"/>
      <c r="J49" s="45">
        <v>0.4914</v>
      </c>
      <c r="K49" s="45">
        <v>0.6825</v>
      </c>
      <c r="L49" s="45">
        <v>0.7662</v>
      </c>
      <c r="M49" s="45">
        <v>0.3728</v>
      </c>
      <c r="N49" s="45">
        <v>0.8284</v>
      </c>
      <c r="O49" s="45">
        <v>0.7051</v>
      </c>
      <c r="P49" s="45">
        <v>0.6744</v>
      </c>
      <c r="Q49" s="24"/>
      <c r="R49" s="45">
        <v>0.96</v>
      </c>
      <c r="S49" s="45">
        <v>0.5214</v>
      </c>
      <c r="T49" s="45" t="s">
        <v>29</v>
      </c>
      <c r="U49" s="45">
        <v>0.4524</v>
      </c>
      <c r="V49" s="45">
        <v>0.1505</v>
      </c>
      <c r="W49" s="45">
        <v>0.4431</v>
      </c>
      <c r="X49" s="45">
        <v>0.4556</v>
      </c>
      <c r="Y49" s="46"/>
      <c r="Z49" s="46"/>
    </row>
    <row r="50">
      <c r="A50" s="47" t="s">
        <v>53</v>
      </c>
      <c r="B50" s="48">
        <v>16.33</v>
      </c>
      <c r="C50" s="48">
        <v>17.28</v>
      </c>
      <c r="D50" s="48">
        <v>16.33</v>
      </c>
      <c r="E50" s="48">
        <v>16.36</v>
      </c>
      <c r="F50" s="48">
        <v>17.97</v>
      </c>
      <c r="G50" s="48">
        <v>16.4</v>
      </c>
      <c r="H50" s="48">
        <v>17.04</v>
      </c>
      <c r="I50" s="49"/>
      <c r="J50" s="48">
        <v>16.42</v>
      </c>
      <c r="K50" s="48">
        <v>19.69</v>
      </c>
      <c r="L50" s="48">
        <v>17.62</v>
      </c>
      <c r="M50" s="48">
        <v>16.37</v>
      </c>
      <c r="N50" s="48">
        <v>16.28</v>
      </c>
      <c r="O50" s="48">
        <v>16.32</v>
      </c>
      <c r="P50" s="48">
        <v>16.42</v>
      </c>
      <c r="Q50" s="49"/>
      <c r="R50" s="48">
        <v>20.18</v>
      </c>
      <c r="S50" s="48">
        <v>16.28</v>
      </c>
      <c r="T50" s="48" t="s">
        <v>29</v>
      </c>
      <c r="U50" s="48">
        <v>33.32</v>
      </c>
      <c r="V50" s="48">
        <v>21.96</v>
      </c>
      <c r="W50" s="48">
        <v>18.35</v>
      </c>
      <c r="X50" s="48">
        <v>24.56</v>
      </c>
      <c r="Y50" s="50"/>
      <c r="Z50" s="50"/>
    </row>
    <row r="51">
      <c r="A51" s="51" t="s">
        <v>54</v>
      </c>
      <c r="B51" s="52">
        <v>0.0799</v>
      </c>
      <c r="C51" s="52">
        <v>0.7441</v>
      </c>
      <c r="D51" s="52">
        <v>0.2199</v>
      </c>
      <c r="E51" s="52">
        <v>0.1433</v>
      </c>
      <c r="F51" s="52">
        <v>0.3452</v>
      </c>
      <c r="G51" s="52">
        <v>0.2048</v>
      </c>
      <c r="H51" s="52">
        <v>0.289</v>
      </c>
      <c r="I51" s="24"/>
      <c r="J51" s="52">
        <v>0.2601</v>
      </c>
      <c r="K51" s="52">
        <v>0.6957</v>
      </c>
      <c r="L51" s="52">
        <v>0.1483</v>
      </c>
      <c r="M51" s="52">
        <v>0.2424</v>
      </c>
      <c r="N51" s="52">
        <v>0.5512</v>
      </c>
      <c r="O51" s="52">
        <v>0.2652</v>
      </c>
      <c r="P51" s="52">
        <v>0.0588</v>
      </c>
      <c r="Q51" s="24"/>
      <c r="R51" s="52">
        <v>0.3829</v>
      </c>
      <c r="S51" s="52">
        <v>0.7946</v>
      </c>
      <c r="T51" s="52" t="s">
        <v>29</v>
      </c>
      <c r="U51" s="52">
        <v>0.1691</v>
      </c>
      <c r="V51" s="52">
        <v>0.6132</v>
      </c>
      <c r="W51" s="52">
        <v>0.3475</v>
      </c>
      <c r="X51" s="52">
        <v>0.6858</v>
      </c>
      <c r="Y51" s="53"/>
      <c r="Z51" s="53"/>
    </row>
    <row r="52">
      <c r="A52" s="36" t="s">
        <v>40</v>
      </c>
      <c r="B52" s="25"/>
      <c r="C52" s="25"/>
      <c r="D52" s="25"/>
      <c r="E52" s="25"/>
      <c r="F52" s="25"/>
      <c r="G52" s="25"/>
      <c r="H52" s="25"/>
      <c r="I52" s="24"/>
      <c r="J52" s="25"/>
      <c r="K52" s="25"/>
      <c r="L52" s="25"/>
      <c r="M52" s="25"/>
      <c r="N52" s="25"/>
      <c r="O52" s="25"/>
      <c r="P52" s="25"/>
      <c r="Q52" s="24"/>
      <c r="R52" s="25"/>
      <c r="S52" s="25"/>
      <c r="T52" s="25"/>
      <c r="U52" s="25"/>
      <c r="V52" s="25"/>
      <c r="W52" s="25"/>
      <c r="X52" s="25"/>
    </row>
    <row r="53">
      <c r="A53" s="54" t="s">
        <v>51</v>
      </c>
      <c r="B53" s="41">
        <v>26.0</v>
      </c>
      <c r="C53" s="41">
        <v>58.0</v>
      </c>
      <c r="D53" s="41">
        <v>42.0</v>
      </c>
      <c r="E53" s="41">
        <v>43.0</v>
      </c>
      <c r="F53" s="41">
        <v>82.0</v>
      </c>
      <c r="G53" s="41">
        <v>44.0</v>
      </c>
      <c r="H53" s="41">
        <v>52.0</v>
      </c>
      <c r="I53" s="49"/>
      <c r="J53" s="41">
        <v>44.0</v>
      </c>
      <c r="K53" s="41">
        <v>93.0</v>
      </c>
      <c r="L53" s="41">
        <v>408.0</v>
      </c>
      <c r="M53" s="41">
        <v>49.0</v>
      </c>
      <c r="N53" s="41">
        <v>40.0</v>
      </c>
      <c r="O53" s="41">
        <v>37.0</v>
      </c>
      <c r="P53" s="41">
        <v>96.0</v>
      </c>
      <c r="Q53" s="49"/>
      <c r="R53" s="41">
        <v>95.0</v>
      </c>
      <c r="S53" s="41">
        <v>46.0</v>
      </c>
      <c r="T53" s="41" t="s">
        <v>29</v>
      </c>
      <c r="U53" s="41">
        <v>1373.0</v>
      </c>
      <c r="V53" s="41" t="s">
        <v>29</v>
      </c>
      <c r="W53" s="41">
        <v>110.0</v>
      </c>
      <c r="X53" s="41">
        <v>561.0</v>
      </c>
      <c r="Y53" s="55"/>
      <c r="Z53" s="55"/>
    </row>
    <row r="54">
      <c r="A54" s="44" t="s">
        <v>52</v>
      </c>
      <c r="B54" s="45">
        <v>0.986</v>
      </c>
      <c r="C54" s="45">
        <v>0.0732</v>
      </c>
      <c r="D54" s="45">
        <v>0.6723</v>
      </c>
      <c r="E54" s="45">
        <v>0.3776</v>
      </c>
      <c r="F54" s="45">
        <v>0.7418</v>
      </c>
      <c r="G54" s="45">
        <v>0.8864</v>
      </c>
      <c r="H54" s="45">
        <v>0.671</v>
      </c>
      <c r="I54" s="24"/>
      <c r="J54" s="45">
        <v>0.2735</v>
      </c>
      <c r="K54" s="45">
        <v>0.8279</v>
      </c>
      <c r="L54" s="45">
        <v>0.6547</v>
      </c>
      <c r="M54" s="45">
        <v>0.1402</v>
      </c>
      <c r="N54" s="45">
        <v>0.4556</v>
      </c>
      <c r="O54" s="45">
        <v>0.7051</v>
      </c>
      <c r="P54" s="45">
        <v>0.8532</v>
      </c>
      <c r="Q54" s="24"/>
      <c r="R54" s="45">
        <v>0.6318</v>
      </c>
      <c r="S54" s="45">
        <v>0.7196</v>
      </c>
      <c r="T54" s="45" t="s">
        <v>29</v>
      </c>
      <c r="U54" s="45">
        <v>0.3304</v>
      </c>
      <c r="V54" s="45" t="s">
        <v>29</v>
      </c>
      <c r="W54" s="45">
        <v>0.7316</v>
      </c>
      <c r="X54" s="45">
        <v>0.4628</v>
      </c>
      <c r="Y54" s="46"/>
      <c r="Z54" s="46"/>
    </row>
    <row r="55">
      <c r="A55" s="47" t="s">
        <v>53</v>
      </c>
      <c r="B55" s="48">
        <v>16.19</v>
      </c>
      <c r="C55" s="48">
        <v>17.4</v>
      </c>
      <c r="D55" s="48">
        <v>16.22</v>
      </c>
      <c r="E55" s="48">
        <v>16.42</v>
      </c>
      <c r="F55" s="48">
        <v>18.02</v>
      </c>
      <c r="G55" s="48">
        <v>16.33</v>
      </c>
      <c r="H55" s="48">
        <v>19.92</v>
      </c>
      <c r="I55" s="49"/>
      <c r="J55" s="48">
        <v>16.42</v>
      </c>
      <c r="K55" s="48">
        <v>19.26</v>
      </c>
      <c r="L55" s="48">
        <v>17.69</v>
      </c>
      <c r="M55" s="48">
        <v>16.26</v>
      </c>
      <c r="N55" s="48">
        <v>0.1633</v>
      </c>
      <c r="O55" s="48">
        <v>16.28</v>
      </c>
      <c r="P55" s="48">
        <v>16.48</v>
      </c>
      <c r="Q55" s="49"/>
      <c r="R55" s="48">
        <v>20.89</v>
      </c>
      <c r="S55" s="48">
        <v>16.51</v>
      </c>
      <c r="T55" s="48" t="s">
        <v>29</v>
      </c>
      <c r="U55" s="48">
        <v>32.8</v>
      </c>
      <c r="V55" s="48" t="s">
        <v>29</v>
      </c>
      <c r="W55" s="48">
        <v>18.23</v>
      </c>
      <c r="X55" s="48">
        <v>24.86</v>
      </c>
      <c r="Y55" s="50"/>
      <c r="Z55" s="50"/>
    </row>
    <row r="56">
      <c r="A56" s="51" t="s">
        <v>54</v>
      </c>
      <c r="B56" s="52">
        <v>0.7127</v>
      </c>
      <c r="C56" s="52">
        <v>0.3779</v>
      </c>
      <c r="D56" s="52">
        <v>0.5657</v>
      </c>
      <c r="E56" s="52">
        <v>0.1433</v>
      </c>
      <c r="F56" s="52">
        <v>0.0822</v>
      </c>
      <c r="G56" s="52">
        <v>0.2048</v>
      </c>
      <c r="H56" s="52">
        <v>0.3076</v>
      </c>
      <c r="I56" s="24"/>
      <c r="J56" s="52">
        <v>0.2601</v>
      </c>
      <c r="K56" s="52">
        <v>0.9855</v>
      </c>
      <c r="L56" s="52">
        <v>0.1483</v>
      </c>
      <c r="M56" s="52">
        <v>0.5933</v>
      </c>
      <c r="N56" s="52">
        <v>0.213</v>
      </c>
      <c r="O56" s="52">
        <v>0.5448</v>
      </c>
      <c r="P56" s="52">
        <v>0.0588</v>
      </c>
      <c r="Q56" s="24"/>
      <c r="R56" s="52">
        <v>0.1779</v>
      </c>
      <c r="S56" s="52">
        <v>0.2796</v>
      </c>
      <c r="T56" s="52" t="s">
        <v>29</v>
      </c>
      <c r="U56" s="52">
        <v>0.7879</v>
      </c>
      <c r="V56" s="52" t="s">
        <v>29</v>
      </c>
      <c r="W56" s="52">
        <v>0.4528</v>
      </c>
      <c r="X56" s="52">
        <v>0.5264</v>
      </c>
      <c r="Y56" s="53"/>
      <c r="Z56" s="53"/>
    </row>
    <row r="57">
      <c r="A57" s="36" t="s">
        <v>41</v>
      </c>
      <c r="B57" s="25"/>
      <c r="C57" s="25"/>
      <c r="D57" s="25"/>
      <c r="E57" s="25"/>
      <c r="F57" s="25"/>
      <c r="G57" s="25"/>
      <c r="H57" s="25"/>
      <c r="I57" s="24"/>
      <c r="J57" s="25"/>
      <c r="K57" s="25"/>
      <c r="L57" s="25"/>
      <c r="M57" s="25"/>
      <c r="N57" s="25"/>
      <c r="O57" s="25"/>
      <c r="P57" s="25"/>
      <c r="Q57" s="24"/>
      <c r="R57" s="25"/>
      <c r="S57" s="25"/>
      <c r="T57" s="25"/>
      <c r="U57" s="25"/>
      <c r="V57" s="25"/>
      <c r="W57" s="25"/>
      <c r="X57" s="25"/>
    </row>
    <row r="58">
      <c r="A58" s="54" t="s">
        <v>51</v>
      </c>
      <c r="B58" s="41">
        <v>40.0</v>
      </c>
      <c r="C58" s="41">
        <v>47.0</v>
      </c>
      <c r="D58" s="41">
        <v>41.0</v>
      </c>
      <c r="E58" s="41">
        <v>52.0</v>
      </c>
      <c r="F58" s="41">
        <v>86.0</v>
      </c>
      <c r="G58" s="41">
        <v>47.0</v>
      </c>
      <c r="H58" s="41">
        <v>65.0</v>
      </c>
      <c r="I58" s="49"/>
      <c r="J58" s="41">
        <v>42.0</v>
      </c>
      <c r="K58" s="41">
        <v>99.0</v>
      </c>
      <c r="L58" s="41">
        <v>416.0</v>
      </c>
      <c r="M58" s="41">
        <v>42.0</v>
      </c>
      <c r="N58" s="41">
        <v>34.0</v>
      </c>
      <c r="O58" s="41">
        <v>35.0</v>
      </c>
      <c r="P58" s="41">
        <v>107.0</v>
      </c>
      <c r="Q58" s="49"/>
      <c r="R58" s="41">
        <v>84.0</v>
      </c>
      <c r="S58" s="41">
        <v>53.0</v>
      </c>
      <c r="T58" s="41">
        <v>152.0</v>
      </c>
      <c r="U58" s="41">
        <v>1357.0</v>
      </c>
      <c r="V58" s="41">
        <v>107.0</v>
      </c>
      <c r="W58" s="41">
        <v>131.0</v>
      </c>
      <c r="X58" s="41">
        <v>573.0</v>
      </c>
      <c r="Y58" s="55"/>
      <c r="Z58" s="55"/>
    </row>
    <row r="59">
      <c r="A59" s="44" t="s">
        <v>52</v>
      </c>
      <c r="B59" s="45">
        <v>0.422</v>
      </c>
      <c r="C59" s="45">
        <v>0.6094</v>
      </c>
      <c r="D59" s="45">
        <v>0.7315</v>
      </c>
      <c r="E59" s="45">
        <v>0.0539</v>
      </c>
      <c r="F59" s="45">
        <v>0.538</v>
      </c>
      <c r="G59" s="45">
        <v>0.7927</v>
      </c>
      <c r="H59" s="45">
        <v>0.1098</v>
      </c>
      <c r="I59" s="24"/>
      <c r="J59" s="45">
        <v>0.4361</v>
      </c>
      <c r="K59" s="45">
        <v>0.6007</v>
      </c>
      <c r="L59" s="45">
        <v>0.5404</v>
      </c>
      <c r="M59" s="45">
        <v>0.5587</v>
      </c>
      <c r="N59" s="45">
        <v>0.8284</v>
      </c>
      <c r="O59" s="45">
        <v>0.7957</v>
      </c>
      <c r="P59" s="45">
        <v>0.2938</v>
      </c>
      <c r="Q59" s="24"/>
      <c r="R59" s="45">
        <v>0.9246</v>
      </c>
      <c r="S59" s="45">
        <v>0.3858</v>
      </c>
      <c r="T59" s="45">
        <v>0.1251</v>
      </c>
      <c r="U59" s="45">
        <v>0.4118</v>
      </c>
      <c r="V59" s="45">
        <v>0.8421</v>
      </c>
      <c r="W59" s="45">
        <v>0.1976</v>
      </c>
      <c r="X59" s="45">
        <v>0.4193</v>
      </c>
      <c r="Y59" s="46"/>
      <c r="Z59" s="46"/>
    </row>
    <row r="60">
      <c r="A60" s="56" t="s">
        <v>53</v>
      </c>
      <c r="B60" s="52">
        <v>16.19</v>
      </c>
      <c r="C60" s="52">
        <v>17.34</v>
      </c>
      <c r="D60" s="52">
        <v>16.36</v>
      </c>
      <c r="E60" s="52">
        <v>16.34</v>
      </c>
      <c r="F60" s="52">
        <v>18.04</v>
      </c>
      <c r="G60" s="52">
        <v>16.32</v>
      </c>
      <c r="H60" s="52">
        <v>18.17</v>
      </c>
      <c r="I60" s="24"/>
      <c r="J60" s="52">
        <v>16.31</v>
      </c>
      <c r="K60" s="52">
        <v>19.21</v>
      </c>
      <c r="L60" s="52">
        <v>17.67</v>
      </c>
      <c r="M60" s="52">
        <v>16.3</v>
      </c>
      <c r="N60" s="52">
        <v>16.31</v>
      </c>
      <c r="O60" s="52">
        <v>16.33</v>
      </c>
      <c r="P60" s="52">
        <v>16.38</v>
      </c>
      <c r="Q60" s="24"/>
      <c r="R60" s="52">
        <v>20.92</v>
      </c>
      <c r="S60" s="52">
        <v>16.38</v>
      </c>
      <c r="T60" s="52">
        <v>22.44</v>
      </c>
      <c r="U60" s="52">
        <v>33.22</v>
      </c>
      <c r="V60" s="52">
        <v>22.36</v>
      </c>
      <c r="W60" s="52">
        <v>18.36</v>
      </c>
      <c r="X60" s="52">
        <v>24.68</v>
      </c>
      <c r="Y60" s="57"/>
      <c r="Z60" s="57"/>
    </row>
    <row r="61">
      <c r="A61" s="51" t="s">
        <v>54</v>
      </c>
      <c r="B61" s="52">
        <v>0.3776</v>
      </c>
      <c r="C61" s="52">
        <v>0.3779</v>
      </c>
      <c r="D61" s="52">
        <v>0.2199</v>
      </c>
      <c r="E61" s="52">
        <v>0.1433</v>
      </c>
      <c r="F61" s="52">
        <v>0.0822</v>
      </c>
      <c r="G61" s="52">
        <v>0.2048</v>
      </c>
      <c r="H61" s="52">
        <v>0.0704</v>
      </c>
      <c r="I61" s="24"/>
      <c r="J61" s="52">
        <v>0.4095</v>
      </c>
      <c r="K61" s="52">
        <v>0.9855</v>
      </c>
      <c r="L61" s="52">
        <v>0.1483</v>
      </c>
      <c r="M61" s="52">
        <v>0.2424</v>
      </c>
      <c r="N61" s="52">
        <v>0.213</v>
      </c>
      <c r="O61" s="52">
        <v>0.2652</v>
      </c>
      <c r="P61" s="52">
        <v>0.2374</v>
      </c>
      <c r="Q61" s="24"/>
      <c r="R61" s="52">
        <v>0.1406</v>
      </c>
      <c r="S61" s="52">
        <v>0.5935</v>
      </c>
      <c r="T61" s="52">
        <v>0.3603</v>
      </c>
      <c r="U61" s="52">
        <v>0.2966</v>
      </c>
      <c r="V61" s="52">
        <v>0.3306</v>
      </c>
      <c r="W61" s="52">
        <v>0.3475</v>
      </c>
      <c r="X61" s="52">
        <v>0.604</v>
      </c>
      <c r="Y61" s="53"/>
      <c r="Z61" s="53"/>
    </row>
    <row r="62">
      <c r="A62" s="10"/>
      <c r="B62" s="58"/>
      <c r="C62" s="11"/>
      <c r="D62" s="11"/>
      <c r="E62" s="11"/>
      <c r="F62" s="11"/>
      <c r="G62" s="11"/>
      <c r="H62" s="11"/>
      <c r="I62" s="12"/>
      <c r="J62" s="11"/>
      <c r="K62" s="11"/>
      <c r="L62" s="11"/>
      <c r="Q62" s="12"/>
    </row>
    <row r="63">
      <c r="A63" s="36"/>
      <c r="B63" s="59">
        <v>23.0</v>
      </c>
      <c r="C63" s="60"/>
      <c r="D63" s="60"/>
      <c r="E63" s="60"/>
      <c r="F63" s="60"/>
      <c r="G63" s="60"/>
      <c r="H63" s="60"/>
      <c r="I63" s="61"/>
      <c r="J63" s="60"/>
      <c r="K63" s="60"/>
      <c r="L63" s="60"/>
      <c r="M63" s="60"/>
      <c r="N63" s="60"/>
      <c r="O63" s="60"/>
      <c r="P63" s="60"/>
      <c r="Q63" s="61"/>
      <c r="R63" s="60"/>
      <c r="S63" s="60"/>
      <c r="T63" s="60"/>
      <c r="U63" s="60"/>
      <c r="V63" s="60"/>
      <c r="W63" s="60"/>
      <c r="X63" s="60"/>
      <c r="Y63" s="60"/>
      <c r="Z63" s="60"/>
    </row>
    <row r="64">
      <c r="A64" s="62"/>
      <c r="B64" s="36" t="s">
        <v>55</v>
      </c>
      <c r="C64" s="25">
        <f>MIN(B49:X49,B51:X51,B54:Z54,B56:X56,B59:X59,B61:X61)</f>
        <v>0.0539</v>
      </c>
      <c r="I64" s="12"/>
      <c r="Q64" s="12"/>
    </row>
    <row r="65">
      <c r="A65" s="62"/>
      <c r="B65" s="36" t="s">
        <v>56</v>
      </c>
      <c r="C65" s="25">
        <f>MAX(B49:X49,B51:X51,B54:X54,B56:X56,B59:X59,B61:X61)</f>
        <v>0.986</v>
      </c>
      <c r="I65" s="12"/>
      <c r="Q65" s="12"/>
    </row>
    <row r="66">
      <c r="A66" s="62"/>
      <c r="I66" s="12"/>
      <c r="Q66" s="12"/>
    </row>
    <row r="67">
      <c r="A67" s="62"/>
      <c r="I67" s="12"/>
      <c r="Q67" s="12"/>
    </row>
    <row r="68">
      <c r="A68" s="62"/>
      <c r="I68" s="12"/>
      <c r="Q68" s="12"/>
    </row>
    <row r="69">
      <c r="A69" s="62"/>
      <c r="I69" s="12"/>
      <c r="Q69" s="12"/>
    </row>
    <row r="70">
      <c r="A70" s="62"/>
      <c r="I70" s="12"/>
      <c r="Q70" s="12"/>
    </row>
    <row r="71">
      <c r="A71" s="62"/>
      <c r="I71" s="12"/>
      <c r="Q71" s="12"/>
    </row>
    <row r="72">
      <c r="A72" s="62"/>
      <c r="I72" s="12"/>
      <c r="Q72" s="12"/>
    </row>
    <row r="73">
      <c r="A73" s="62"/>
      <c r="I73" s="12"/>
      <c r="Q73" s="12"/>
    </row>
    <row r="74">
      <c r="A74" s="62"/>
      <c r="I74" s="12"/>
      <c r="Q74" s="12"/>
    </row>
    <row r="75">
      <c r="A75" s="62"/>
      <c r="I75" s="12"/>
      <c r="Q75" s="12"/>
    </row>
    <row r="76">
      <c r="A76" s="62"/>
      <c r="I76" s="12"/>
      <c r="Q76" s="12"/>
    </row>
    <row r="77">
      <c r="A77" s="62"/>
      <c r="I77" s="12"/>
      <c r="Q77" s="12"/>
    </row>
    <row r="78">
      <c r="A78" s="62"/>
      <c r="I78" s="12"/>
      <c r="Q78" s="12"/>
    </row>
    <row r="79">
      <c r="A79" s="62"/>
      <c r="I79" s="12"/>
      <c r="Q79" s="12"/>
    </row>
    <row r="80">
      <c r="A80" s="62"/>
      <c r="I80" s="12"/>
      <c r="Q80" s="12"/>
    </row>
    <row r="81">
      <c r="A81" s="62"/>
      <c r="I81" s="12"/>
      <c r="Q81" s="12"/>
    </row>
    <row r="82">
      <c r="A82" s="62"/>
      <c r="I82" s="12"/>
      <c r="Q82" s="12"/>
    </row>
    <row r="83">
      <c r="A83" s="62"/>
      <c r="I83" s="12"/>
      <c r="Q83" s="12"/>
    </row>
    <row r="84">
      <c r="A84" s="62"/>
      <c r="I84" s="12"/>
      <c r="Q84" s="12"/>
    </row>
    <row r="85">
      <c r="A85" s="62"/>
      <c r="I85" s="12"/>
      <c r="Q85" s="12"/>
    </row>
    <row r="86">
      <c r="A86" s="62"/>
      <c r="I86" s="12"/>
      <c r="Q86" s="12"/>
    </row>
    <row r="87">
      <c r="A87" s="62"/>
      <c r="I87" s="12"/>
      <c r="Q87" s="12"/>
    </row>
    <row r="88">
      <c r="A88" s="62"/>
      <c r="I88" s="12"/>
      <c r="Q88" s="12"/>
    </row>
    <row r="89">
      <c r="A89" s="62"/>
      <c r="I89" s="12"/>
      <c r="Q89" s="12"/>
    </row>
    <row r="90">
      <c r="A90" s="62"/>
      <c r="I90" s="12"/>
      <c r="Q90" s="12"/>
    </row>
    <row r="91">
      <c r="A91" s="62"/>
      <c r="I91" s="12"/>
      <c r="Q91" s="12"/>
    </row>
    <row r="92">
      <c r="A92" s="62"/>
      <c r="I92" s="12"/>
      <c r="Q92" s="12"/>
    </row>
    <row r="93">
      <c r="A93" s="62"/>
      <c r="I93" s="12"/>
      <c r="Q93" s="12"/>
    </row>
    <row r="94">
      <c r="A94" s="62"/>
      <c r="I94" s="12"/>
      <c r="Q94" s="12"/>
    </row>
    <row r="95">
      <c r="A95" s="62"/>
      <c r="I95" s="12"/>
      <c r="Q95" s="12"/>
    </row>
    <row r="96">
      <c r="A96" s="62"/>
      <c r="I96" s="12"/>
      <c r="Q96" s="12"/>
    </row>
    <row r="97">
      <c r="A97" s="62"/>
      <c r="I97" s="12"/>
      <c r="Q97" s="12"/>
    </row>
    <row r="98">
      <c r="A98" s="62"/>
      <c r="I98" s="12"/>
      <c r="Q98" s="12"/>
    </row>
    <row r="99">
      <c r="A99" s="62"/>
      <c r="I99" s="12"/>
      <c r="Q99" s="12"/>
    </row>
    <row r="100">
      <c r="A100" s="62"/>
      <c r="I100" s="12"/>
      <c r="Q100" s="12"/>
    </row>
    <row r="101">
      <c r="A101" s="62"/>
      <c r="I101" s="12"/>
      <c r="Q101" s="12"/>
    </row>
    <row r="102">
      <c r="A102" s="62"/>
      <c r="I102" s="12"/>
      <c r="Q102" s="12"/>
    </row>
    <row r="103">
      <c r="A103" s="62"/>
      <c r="I103" s="12"/>
      <c r="Q103" s="12"/>
    </row>
    <row r="104">
      <c r="A104" s="62"/>
      <c r="I104" s="12"/>
      <c r="Q104" s="12"/>
    </row>
    <row r="105">
      <c r="A105" s="62"/>
      <c r="I105" s="12"/>
      <c r="Q105" s="12"/>
    </row>
    <row r="106">
      <c r="A106" s="62"/>
      <c r="I106" s="12"/>
      <c r="Q106" s="12"/>
    </row>
    <row r="107">
      <c r="A107" s="62"/>
      <c r="I107" s="12"/>
      <c r="Q107" s="12"/>
    </row>
    <row r="108">
      <c r="A108" s="62"/>
      <c r="I108" s="12"/>
      <c r="Q108" s="12"/>
    </row>
    <row r="109">
      <c r="A109" s="62"/>
      <c r="I109" s="12"/>
      <c r="Q109" s="12"/>
    </row>
    <row r="110">
      <c r="A110" s="62"/>
      <c r="I110" s="12"/>
      <c r="Q110" s="12"/>
    </row>
    <row r="111">
      <c r="A111" s="62"/>
      <c r="I111" s="12"/>
      <c r="Q111" s="12"/>
    </row>
    <row r="112">
      <c r="A112" s="62"/>
      <c r="I112" s="12"/>
      <c r="Q112" s="12"/>
    </row>
    <row r="113">
      <c r="A113" s="62"/>
      <c r="I113" s="12"/>
      <c r="Q113" s="12"/>
    </row>
    <row r="114">
      <c r="A114" s="62"/>
      <c r="I114" s="12"/>
      <c r="Q114" s="12"/>
    </row>
    <row r="115">
      <c r="A115" s="62"/>
      <c r="I115" s="12"/>
      <c r="Q115" s="12"/>
    </row>
    <row r="116">
      <c r="A116" s="62"/>
      <c r="I116" s="12"/>
      <c r="Q116" s="12"/>
    </row>
    <row r="117">
      <c r="A117" s="62"/>
      <c r="I117" s="12"/>
      <c r="Q117" s="12"/>
    </row>
    <row r="118">
      <c r="A118" s="62"/>
      <c r="I118" s="12"/>
      <c r="Q118" s="12"/>
    </row>
    <row r="119">
      <c r="A119" s="62"/>
      <c r="I119" s="12"/>
      <c r="Q119" s="12"/>
    </row>
    <row r="120">
      <c r="A120" s="62"/>
      <c r="I120" s="12"/>
      <c r="Q120" s="12"/>
    </row>
    <row r="121">
      <c r="A121" s="62"/>
      <c r="I121" s="12"/>
      <c r="Q121" s="12"/>
    </row>
    <row r="122">
      <c r="A122" s="62"/>
      <c r="I122" s="12"/>
      <c r="Q122" s="12"/>
    </row>
    <row r="123">
      <c r="A123" s="62"/>
      <c r="I123" s="12"/>
      <c r="Q123" s="12"/>
    </row>
    <row r="124">
      <c r="A124" s="62"/>
      <c r="I124" s="12"/>
      <c r="Q124" s="12"/>
    </row>
    <row r="125">
      <c r="A125" s="62"/>
      <c r="I125" s="12"/>
      <c r="Q125" s="12"/>
    </row>
    <row r="126">
      <c r="A126" s="62"/>
      <c r="I126" s="12"/>
      <c r="Q126" s="12"/>
    </row>
    <row r="127">
      <c r="A127" s="62"/>
      <c r="I127" s="12"/>
      <c r="Q127" s="12"/>
    </row>
    <row r="128">
      <c r="A128" s="62"/>
      <c r="I128" s="12"/>
      <c r="Q128" s="12"/>
    </row>
    <row r="129">
      <c r="A129" s="62"/>
      <c r="I129" s="12"/>
      <c r="Q129" s="12"/>
    </row>
    <row r="130">
      <c r="A130" s="62"/>
      <c r="I130" s="12"/>
      <c r="Q130" s="12"/>
    </row>
    <row r="131">
      <c r="A131" s="62"/>
      <c r="I131" s="12"/>
      <c r="Q131" s="12"/>
    </row>
    <row r="132">
      <c r="A132" s="62"/>
      <c r="I132" s="12"/>
      <c r="Q132" s="12"/>
    </row>
    <row r="133">
      <c r="A133" s="62"/>
      <c r="I133" s="12"/>
      <c r="Q133" s="12"/>
    </row>
    <row r="134">
      <c r="A134" s="62"/>
      <c r="I134" s="12"/>
      <c r="Q134" s="12"/>
    </row>
    <row r="135">
      <c r="A135" s="62"/>
      <c r="I135" s="12"/>
      <c r="Q135" s="12"/>
    </row>
    <row r="136">
      <c r="A136" s="62"/>
      <c r="I136" s="12"/>
      <c r="Q136" s="12"/>
    </row>
    <row r="137">
      <c r="A137" s="62"/>
      <c r="I137" s="12"/>
      <c r="Q137" s="12"/>
    </row>
    <row r="138">
      <c r="A138" s="62"/>
      <c r="I138" s="12"/>
      <c r="Q138" s="12"/>
    </row>
    <row r="139">
      <c r="A139" s="62"/>
      <c r="I139" s="12"/>
      <c r="Q139" s="12"/>
    </row>
    <row r="140">
      <c r="A140" s="62"/>
      <c r="I140" s="12"/>
      <c r="Q140" s="12"/>
    </row>
    <row r="141">
      <c r="A141" s="62"/>
      <c r="I141" s="12"/>
      <c r="Q141" s="12"/>
    </row>
    <row r="142">
      <c r="A142" s="62"/>
      <c r="I142" s="12"/>
      <c r="Q142" s="12"/>
    </row>
    <row r="143">
      <c r="A143" s="62"/>
      <c r="I143" s="12"/>
      <c r="Q143" s="12"/>
    </row>
    <row r="144">
      <c r="A144" s="62"/>
      <c r="I144" s="12"/>
      <c r="Q144" s="12"/>
    </row>
    <row r="145">
      <c r="A145" s="62"/>
      <c r="I145" s="12"/>
      <c r="Q145" s="12"/>
    </row>
    <row r="146">
      <c r="A146" s="62"/>
      <c r="I146" s="12"/>
      <c r="Q146" s="12"/>
    </row>
    <row r="147">
      <c r="A147" s="62"/>
      <c r="I147" s="12"/>
      <c r="Q147" s="12"/>
    </row>
    <row r="148">
      <c r="A148" s="62"/>
      <c r="I148" s="12"/>
      <c r="Q148" s="12"/>
    </row>
    <row r="149">
      <c r="A149" s="62"/>
      <c r="I149" s="12"/>
      <c r="Q149" s="12"/>
    </row>
    <row r="150">
      <c r="A150" s="62"/>
      <c r="I150" s="12"/>
      <c r="Q150" s="12"/>
    </row>
    <row r="151">
      <c r="A151" s="62"/>
      <c r="I151" s="12"/>
      <c r="Q151" s="12"/>
    </row>
    <row r="152">
      <c r="A152" s="62"/>
      <c r="I152" s="12"/>
      <c r="Q152" s="12"/>
    </row>
    <row r="153">
      <c r="A153" s="62"/>
      <c r="I153" s="12"/>
      <c r="Q153" s="12"/>
    </row>
    <row r="154">
      <c r="A154" s="62"/>
      <c r="I154" s="12"/>
      <c r="Q154" s="12"/>
    </row>
    <row r="155">
      <c r="A155" s="62"/>
      <c r="I155" s="12"/>
      <c r="Q155" s="12"/>
    </row>
    <row r="156">
      <c r="A156" s="62"/>
      <c r="I156" s="12"/>
      <c r="Q156" s="12"/>
    </row>
    <row r="157">
      <c r="A157" s="62"/>
      <c r="I157" s="12"/>
      <c r="Q157" s="12"/>
    </row>
    <row r="158">
      <c r="A158" s="62"/>
      <c r="I158" s="12"/>
      <c r="Q158" s="12"/>
    </row>
    <row r="159">
      <c r="A159" s="62"/>
      <c r="I159" s="12"/>
      <c r="Q159" s="12"/>
    </row>
    <row r="160">
      <c r="A160" s="62"/>
      <c r="I160" s="12"/>
      <c r="Q160" s="12"/>
    </row>
    <row r="161">
      <c r="A161" s="62"/>
      <c r="I161" s="12"/>
      <c r="Q161" s="12"/>
    </row>
    <row r="162">
      <c r="A162" s="62"/>
      <c r="I162" s="12"/>
      <c r="Q162" s="12"/>
    </row>
    <row r="163">
      <c r="A163" s="62"/>
      <c r="I163" s="12"/>
      <c r="Q163" s="12"/>
    </row>
    <row r="164">
      <c r="A164" s="62"/>
      <c r="I164" s="12"/>
      <c r="Q164" s="12"/>
    </row>
    <row r="165">
      <c r="A165" s="62"/>
      <c r="I165" s="12"/>
      <c r="Q165" s="12"/>
    </row>
    <row r="166">
      <c r="A166" s="62"/>
      <c r="I166" s="12"/>
      <c r="Q166" s="12"/>
    </row>
    <row r="167">
      <c r="A167" s="62"/>
      <c r="I167" s="12"/>
      <c r="Q167" s="12"/>
    </row>
    <row r="168">
      <c r="A168" s="62"/>
      <c r="I168" s="12"/>
      <c r="Q168" s="12"/>
    </row>
    <row r="169">
      <c r="A169" s="62"/>
      <c r="I169" s="12"/>
      <c r="Q169" s="12"/>
    </row>
    <row r="170">
      <c r="A170" s="62"/>
      <c r="I170" s="12"/>
      <c r="Q170" s="12"/>
    </row>
    <row r="171">
      <c r="A171" s="62"/>
      <c r="I171" s="12"/>
      <c r="Q171" s="12"/>
    </row>
    <row r="172">
      <c r="A172" s="62"/>
      <c r="I172" s="12"/>
      <c r="Q172" s="12"/>
    </row>
    <row r="173">
      <c r="A173" s="62"/>
      <c r="I173" s="12"/>
      <c r="Q173" s="12"/>
    </row>
    <row r="174">
      <c r="A174" s="62"/>
      <c r="I174" s="12"/>
      <c r="Q174" s="12"/>
    </row>
    <row r="175">
      <c r="A175" s="62"/>
      <c r="I175" s="12"/>
      <c r="Q175" s="12"/>
    </row>
    <row r="176">
      <c r="A176" s="62"/>
      <c r="I176" s="12"/>
      <c r="Q176" s="12"/>
    </row>
    <row r="177">
      <c r="A177" s="62"/>
      <c r="I177" s="12"/>
      <c r="Q177" s="12"/>
    </row>
    <row r="178">
      <c r="A178" s="62"/>
      <c r="I178" s="12"/>
      <c r="Q178" s="12"/>
    </row>
    <row r="179">
      <c r="A179" s="62"/>
      <c r="I179" s="12"/>
      <c r="Q179" s="12"/>
    </row>
    <row r="180">
      <c r="A180" s="62"/>
      <c r="I180" s="12"/>
      <c r="Q180" s="12"/>
    </row>
    <row r="181">
      <c r="A181" s="62"/>
      <c r="I181" s="12"/>
      <c r="Q181" s="12"/>
    </row>
    <row r="182">
      <c r="A182" s="62"/>
      <c r="I182" s="12"/>
      <c r="Q182" s="12"/>
    </row>
    <row r="183">
      <c r="A183" s="62"/>
      <c r="I183" s="12"/>
      <c r="Q183" s="12"/>
    </row>
    <row r="184">
      <c r="A184" s="62"/>
      <c r="I184" s="12"/>
      <c r="Q184" s="12"/>
    </row>
    <row r="185">
      <c r="A185" s="62"/>
      <c r="I185" s="12"/>
      <c r="Q185" s="12"/>
    </row>
    <row r="186">
      <c r="A186" s="62"/>
      <c r="I186" s="12"/>
      <c r="Q186" s="12"/>
    </row>
    <row r="187">
      <c r="A187" s="62"/>
      <c r="I187" s="12"/>
      <c r="Q187" s="12"/>
    </row>
    <row r="188">
      <c r="A188" s="62"/>
      <c r="I188" s="12"/>
      <c r="Q188" s="12"/>
    </row>
    <row r="189">
      <c r="A189" s="62"/>
      <c r="I189" s="12"/>
      <c r="Q189" s="12"/>
    </row>
    <row r="190">
      <c r="A190" s="62"/>
      <c r="I190" s="12"/>
      <c r="Q190" s="12"/>
    </row>
    <row r="191">
      <c r="A191" s="62"/>
      <c r="I191" s="12"/>
      <c r="Q191" s="12"/>
    </row>
    <row r="192">
      <c r="A192" s="62"/>
      <c r="I192" s="12"/>
      <c r="Q192" s="12"/>
    </row>
    <row r="193">
      <c r="A193" s="62"/>
      <c r="I193" s="12"/>
      <c r="Q193" s="12"/>
    </row>
    <row r="194">
      <c r="A194" s="62"/>
      <c r="I194" s="12"/>
      <c r="Q194" s="12"/>
    </row>
    <row r="195">
      <c r="A195" s="62"/>
      <c r="I195" s="12"/>
      <c r="Q195" s="12"/>
    </row>
    <row r="196">
      <c r="A196" s="62"/>
      <c r="I196" s="12"/>
      <c r="Q196" s="12"/>
    </row>
    <row r="197">
      <c r="A197" s="62"/>
      <c r="I197" s="12"/>
      <c r="Q197" s="12"/>
    </row>
    <row r="198">
      <c r="A198" s="62"/>
      <c r="I198" s="12"/>
      <c r="Q198" s="12"/>
    </row>
    <row r="199">
      <c r="A199" s="62"/>
      <c r="I199" s="12"/>
      <c r="Q199" s="12"/>
    </row>
    <row r="200">
      <c r="A200" s="62"/>
      <c r="I200" s="12"/>
      <c r="Q200" s="12"/>
    </row>
    <row r="201">
      <c r="A201" s="62"/>
      <c r="I201" s="12"/>
      <c r="Q201" s="12"/>
    </row>
    <row r="202">
      <c r="A202" s="62"/>
      <c r="I202" s="12"/>
      <c r="Q202" s="12"/>
    </row>
    <row r="203">
      <c r="A203" s="62"/>
      <c r="I203" s="12"/>
      <c r="Q203" s="12"/>
    </row>
    <row r="204">
      <c r="A204" s="62"/>
      <c r="I204" s="12"/>
      <c r="Q204" s="12"/>
    </row>
    <row r="205">
      <c r="A205" s="62"/>
      <c r="I205" s="12"/>
      <c r="Q205" s="12"/>
    </row>
    <row r="206">
      <c r="A206" s="62"/>
      <c r="I206" s="12"/>
      <c r="Q206" s="12"/>
    </row>
    <row r="207">
      <c r="A207" s="62"/>
      <c r="I207" s="12"/>
      <c r="Q207" s="12"/>
    </row>
    <row r="208">
      <c r="A208" s="62"/>
      <c r="I208" s="12"/>
      <c r="Q208" s="12"/>
    </row>
    <row r="209">
      <c r="A209" s="62"/>
      <c r="I209" s="12"/>
      <c r="Q209" s="12"/>
    </row>
    <row r="210">
      <c r="A210" s="62"/>
      <c r="I210" s="12"/>
      <c r="Q210" s="12"/>
    </row>
    <row r="211">
      <c r="A211" s="62"/>
      <c r="I211" s="12"/>
      <c r="Q211" s="12"/>
    </row>
    <row r="212">
      <c r="A212" s="62"/>
      <c r="I212" s="12"/>
      <c r="Q212" s="12"/>
    </row>
    <row r="213">
      <c r="A213" s="62"/>
      <c r="I213" s="12"/>
      <c r="Q213" s="12"/>
    </row>
    <row r="214">
      <c r="A214" s="62"/>
      <c r="I214" s="12"/>
      <c r="Q214" s="12"/>
    </row>
    <row r="215">
      <c r="A215" s="62"/>
      <c r="I215" s="12"/>
      <c r="Q215" s="12"/>
    </row>
    <row r="216">
      <c r="A216" s="62"/>
      <c r="I216" s="12"/>
      <c r="Q216" s="12"/>
    </row>
    <row r="217">
      <c r="A217" s="62"/>
      <c r="I217" s="12"/>
      <c r="Q217" s="12"/>
    </row>
    <row r="218">
      <c r="A218" s="62"/>
      <c r="I218" s="12"/>
      <c r="Q218" s="12"/>
    </row>
    <row r="219">
      <c r="A219" s="62"/>
      <c r="I219" s="12"/>
      <c r="Q219" s="12"/>
    </row>
    <row r="220">
      <c r="A220" s="62"/>
      <c r="I220" s="12"/>
      <c r="Q220" s="12"/>
    </row>
    <row r="221">
      <c r="A221" s="62"/>
      <c r="I221" s="12"/>
      <c r="Q221" s="12"/>
    </row>
    <row r="222">
      <c r="A222" s="62"/>
      <c r="I222" s="12"/>
      <c r="Q222" s="12"/>
    </row>
    <row r="223">
      <c r="A223" s="62"/>
      <c r="I223" s="12"/>
      <c r="Q223" s="12"/>
    </row>
    <row r="224">
      <c r="A224" s="62"/>
      <c r="I224" s="12"/>
      <c r="Q224" s="12"/>
    </row>
    <row r="225">
      <c r="A225" s="62"/>
      <c r="I225" s="12"/>
      <c r="Q225" s="12"/>
    </row>
    <row r="226">
      <c r="A226" s="62"/>
      <c r="I226" s="12"/>
      <c r="Q226" s="12"/>
    </row>
    <row r="227">
      <c r="A227" s="62"/>
      <c r="I227" s="12"/>
      <c r="Q227" s="12"/>
    </row>
    <row r="228">
      <c r="A228" s="62"/>
      <c r="I228" s="12"/>
      <c r="Q228" s="12"/>
    </row>
    <row r="229">
      <c r="A229" s="62"/>
      <c r="I229" s="12"/>
      <c r="Q229" s="12"/>
    </row>
    <row r="230">
      <c r="A230" s="62"/>
      <c r="I230" s="12"/>
      <c r="Q230" s="12"/>
    </row>
    <row r="231">
      <c r="A231" s="62"/>
      <c r="I231" s="12"/>
      <c r="Q231" s="12"/>
    </row>
    <row r="232">
      <c r="A232" s="62"/>
      <c r="I232" s="12"/>
      <c r="Q232" s="12"/>
    </row>
    <row r="233">
      <c r="A233" s="62"/>
      <c r="I233" s="12"/>
      <c r="Q233" s="12"/>
    </row>
    <row r="234">
      <c r="A234" s="62"/>
      <c r="I234" s="12"/>
      <c r="Q234" s="12"/>
    </row>
    <row r="235">
      <c r="A235" s="62"/>
      <c r="I235" s="12"/>
      <c r="Q235" s="12"/>
    </row>
    <row r="236">
      <c r="A236" s="62"/>
      <c r="I236" s="12"/>
      <c r="Q236" s="12"/>
    </row>
    <row r="237">
      <c r="A237" s="62"/>
      <c r="I237" s="12"/>
      <c r="Q237" s="12"/>
    </row>
    <row r="238">
      <c r="A238" s="62"/>
      <c r="I238" s="12"/>
      <c r="Q238" s="12"/>
    </row>
    <row r="239">
      <c r="A239" s="62"/>
      <c r="I239" s="12"/>
      <c r="Q239" s="12"/>
    </row>
    <row r="240">
      <c r="A240" s="62"/>
      <c r="I240" s="12"/>
      <c r="Q240" s="12"/>
    </row>
    <row r="241">
      <c r="A241" s="62"/>
      <c r="I241" s="12"/>
      <c r="Q241" s="12"/>
    </row>
    <row r="242">
      <c r="A242" s="62"/>
      <c r="I242" s="12"/>
      <c r="Q242" s="12"/>
    </row>
    <row r="243">
      <c r="A243" s="62"/>
      <c r="I243" s="12"/>
      <c r="Q243" s="12"/>
    </row>
    <row r="244">
      <c r="A244" s="62"/>
      <c r="I244" s="12"/>
      <c r="Q244" s="12"/>
    </row>
    <row r="245">
      <c r="A245" s="62"/>
      <c r="I245" s="12"/>
      <c r="Q245" s="12"/>
    </row>
    <row r="246">
      <c r="A246" s="62"/>
      <c r="I246" s="12"/>
      <c r="Q246" s="12"/>
    </row>
    <row r="247">
      <c r="A247" s="62"/>
      <c r="I247" s="12"/>
      <c r="Q247" s="12"/>
    </row>
    <row r="248">
      <c r="A248" s="62"/>
      <c r="I248" s="12"/>
      <c r="Q248" s="12"/>
    </row>
    <row r="249">
      <c r="A249" s="62"/>
      <c r="I249" s="12"/>
      <c r="Q249" s="12"/>
    </row>
    <row r="250">
      <c r="A250" s="62"/>
      <c r="I250" s="12"/>
      <c r="Q250" s="12"/>
    </row>
    <row r="251">
      <c r="A251" s="62"/>
      <c r="I251" s="12"/>
      <c r="Q251" s="12"/>
    </row>
    <row r="252">
      <c r="A252" s="62"/>
      <c r="I252" s="12"/>
      <c r="Q252" s="12"/>
    </row>
    <row r="253">
      <c r="A253" s="62"/>
      <c r="I253" s="12"/>
      <c r="Q253" s="12"/>
    </row>
    <row r="254">
      <c r="A254" s="62"/>
      <c r="I254" s="12"/>
      <c r="Q254" s="12"/>
    </row>
    <row r="255">
      <c r="A255" s="62"/>
      <c r="I255" s="12"/>
      <c r="Q255" s="12"/>
    </row>
    <row r="256">
      <c r="A256" s="62"/>
      <c r="I256" s="12"/>
      <c r="Q256" s="12"/>
    </row>
    <row r="257">
      <c r="A257" s="62"/>
      <c r="I257" s="12"/>
      <c r="Q257" s="12"/>
    </row>
    <row r="258">
      <c r="A258" s="62"/>
      <c r="I258" s="12"/>
      <c r="Q258" s="12"/>
    </row>
    <row r="259">
      <c r="A259" s="62"/>
      <c r="I259" s="12"/>
      <c r="Q259" s="12"/>
    </row>
    <row r="260">
      <c r="A260" s="62"/>
      <c r="I260" s="12"/>
      <c r="Q260" s="12"/>
    </row>
    <row r="261">
      <c r="A261" s="62"/>
      <c r="I261" s="12"/>
      <c r="Q261" s="12"/>
    </row>
    <row r="262">
      <c r="A262" s="62"/>
      <c r="I262" s="12"/>
      <c r="Q262" s="12"/>
    </row>
    <row r="263">
      <c r="A263" s="62"/>
      <c r="I263" s="12"/>
      <c r="Q263" s="12"/>
    </row>
    <row r="264">
      <c r="A264" s="62"/>
      <c r="I264" s="12"/>
      <c r="Q264" s="12"/>
    </row>
    <row r="265">
      <c r="A265" s="62"/>
      <c r="I265" s="12"/>
      <c r="Q265" s="12"/>
    </row>
    <row r="266">
      <c r="A266" s="62"/>
      <c r="I266" s="12"/>
      <c r="Q266" s="12"/>
    </row>
    <row r="267">
      <c r="A267" s="62"/>
      <c r="I267" s="12"/>
      <c r="Q267" s="12"/>
    </row>
    <row r="268">
      <c r="A268" s="62"/>
      <c r="I268" s="12"/>
      <c r="Q268" s="12"/>
    </row>
    <row r="269">
      <c r="A269" s="62"/>
      <c r="I269" s="12"/>
      <c r="Q269" s="12"/>
    </row>
    <row r="270">
      <c r="A270" s="62"/>
      <c r="I270" s="12"/>
      <c r="Q270" s="12"/>
    </row>
    <row r="271">
      <c r="A271" s="62"/>
      <c r="I271" s="12"/>
      <c r="Q271" s="12"/>
    </row>
    <row r="272">
      <c r="A272" s="62"/>
      <c r="I272" s="12"/>
      <c r="Q272" s="12"/>
    </row>
    <row r="273">
      <c r="A273" s="62"/>
      <c r="I273" s="12"/>
      <c r="Q273" s="12"/>
    </row>
    <row r="274">
      <c r="A274" s="62"/>
      <c r="I274" s="12"/>
      <c r="Q274" s="12"/>
    </row>
    <row r="275">
      <c r="A275" s="62"/>
      <c r="I275" s="12"/>
      <c r="Q275" s="12"/>
    </row>
    <row r="276">
      <c r="A276" s="62"/>
      <c r="I276" s="12"/>
      <c r="Q276" s="12"/>
    </row>
    <row r="277">
      <c r="A277" s="62"/>
      <c r="I277" s="12"/>
      <c r="Q277" s="12"/>
    </row>
    <row r="278">
      <c r="A278" s="62"/>
      <c r="I278" s="12"/>
      <c r="Q278" s="12"/>
    </row>
    <row r="279">
      <c r="A279" s="62"/>
      <c r="I279" s="12"/>
      <c r="Q279" s="12"/>
    </row>
    <row r="280">
      <c r="A280" s="62"/>
      <c r="I280" s="12"/>
      <c r="Q280" s="12"/>
    </row>
    <row r="281">
      <c r="A281" s="62"/>
      <c r="I281" s="12"/>
      <c r="Q281" s="12"/>
    </row>
    <row r="282">
      <c r="A282" s="62"/>
      <c r="I282" s="12"/>
      <c r="Q282" s="12"/>
    </row>
    <row r="283">
      <c r="A283" s="62"/>
      <c r="I283" s="12"/>
      <c r="Q283" s="12"/>
    </row>
    <row r="284">
      <c r="A284" s="62"/>
      <c r="I284" s="12"/>
      <c r="Q284" s="12"/>
    </row>
    <row r="285">
      <c r="A285" s="62"/>
      <c r="I285" s="12"/>
      <c r="Q285" s="12"/>
    </row>
    <row r="286">
      <c r="A286" s="62"/>
      <c r="I286" s="12"/>
      <c r="Q286" s="12"/>
    </row>
    <row r="287">
      <c r="A287" s="62"/>
      <c r="I287" s="12"/>
      <c r="Q287" s="12"/>
    </row>
    <row r="288">
      <c r="A288" s="62"/>
      <c r="I288" s="12"/>
      <c r="Q288" s="12"/>
    </row>
    <row r="289">
      <c r="A289" s="62"/>
      <c r="I289" s="12"/>
      <c r="Q289" s="12"/>
    </row>
    <row r="290">
      <c r="A290" s="62"/>
      <c r="I290" s="12"/>
      <c r="Q290" s="12"/>
    </row>
    <row r="291">
      <c r="A291" s="62"/>
      <c r="I291" s="12"/>
      <c r="Q291" s="12"/>
    </row>
    <row r="292">
      <c r="A292" s="62"/>
      <c r="I292" s="12"/>
      <c r="Q292" s="12"/>
    </row>
    <row r="293">
      <c r="A293" s="62"/>
      <c r="I293" s="12"/>
      <c r="Q293" s="12"/>
    </row>
    <row r="294">
      <c r="A294" s="62"/>
      <c r="I294" s="12"/>
      <c r="Q294" s="12"/>
    </row>
    <row r="295">
      <c r="A295" s="62"/>
      <c r="I295" s="12"/>
      <c r="Q295" s="12"/>
    </row>
    <row r="296">
      <c r="A296" s="62"/>
      <c r="I296" s="12"/>
      <c r="Q296" s="12"/>
    </row>
    <row r="297">
      <c r="A297" s="62"/>
      <c r="I297" s="12"/>
      <c r="Q297" s="12"/>
    </row>
    <row r="298">
      <c r="A298" s="62"/>
      <c r="I298" s="12"/>
      <c r="Q298" s="12"/>
    </row>
    <row r="299">
      <c r="A299" s="62"/>
      <c r="I299" s="12"/>
      <c r="Q299" s="12"/>
    </row>
    <row r="300">
      <c r="A300" s="62"/>
      <c r="I300" s="12"/>
      <c r="Q300" s="12"/>
    </row>
    <row r="301">
      <c r="A301" s="62"/>
      <c r="I301" s="12"/>
      <c r="Q301" s="12"/>
    </row>
    <row r="302">
      <c r="A302" s="62"/>
      <c r="I302" s="12"/>
      <c r="Q302" s="12"/>
    </row>
    <row r="303">
      <c r="A303" s="62"/>
      <c r="I303" s="12"/>
      <c r="Q303" s="12"/>
    </row>
    <row r="304">
      <c r="A304" s="62"/>
      <c r="I304" s="12"/>
      <c r="Q304" s="12"/>
    </row>
    <row r="305">
      <c r="A305" s="62"/>
      <c r="I305" s="12"/>
      <c r="Q305" s="12"/>
    </row>
    <row r="306">
      <c r="A306" s="62"/>
      <c r="I306" s="12"/>
      <c r="Q306" s="12"/>
    </row>
    <row r="307">
      <c r="A307" s="62"/>
      <c r="I307" s="12"/>
      <c r="Q307" s="12"/>
    </row>
    <row r="308">
      <c r="A308" s="62"/>
      <c r="I308" s="12"/>
      <c r="Q308" s="12"/>
    </row>
    <row r="309">
      <c r="A309" s="62"/>
      <c r="I309" s="12"/>
      <c r="Q309" s="12"/>
    </row>
    <row r="310">
      <c r="A310" s="62"/>
      <c r="I310" s="12"/>
      <c r="Q310" s="12"/>
    </row>
    <row r="311">
      <c r="A311" s="62"/>
      <c r="I311" s="12"/>
      <c r="Q311" s="12"/>
    </row>
    <row r="312">
      <c r="A312" s="62"/>
      <c r="I312" s="12"/>
      <c r="Q312" s="12"/>
    </row>
    <row r="313">
      <c r="A313" s="62"/>
      <c r="I313" s="12"/>
      <c r="Q313" s="12"/>
    </row>
    <row r="314">
      <c r="A314" s="62"/>
      <c r="I314" s="12"/>
      <c r="Q314" s="12"/>
    </row>
    <row r="315">
      <c r="A315" s="62"/>
      <c r="I315" s="12"/>
      <c r="Q315" s="12"/>
    </row>
    <row r="316">
      <c r="A316" s="62"/>
      <c r="I316" s="12"/>
      <c r="Q316" s="12"/>
    </row>
    <row r="317">
      <c r="A317" s="62"/>
      <c r="I317" s="12"/>
      <c r="Q317" s="12"/>
    </row>
    <row r="318">
      <c r="A318" s="62"/>
      <c r="I318" s="12"/>
      <c r="Q318" s="12"/>
    </row>
    <row r="319">
      <c r="A319" s="62"/>
      <c r="I319" s="12"/>
      <c r="Q319" s="12"/>
    </row>
    <row r="320">
      <c r="A320" s="62"/>
      <c r="I320" s="12"/>
      <c r="Q320" s="12"/>
    </row>
    <row r="321">
      <c r="A321" s="62"/>
      <c r="I321" s="12"/>
      <c r="Q321" s="12"/>
    </row>
    <row r="322">
      <c r="A322" s="62"/>
      <c r="I322" s="12"/>
      <c r="Q322" s="12"/>
    </row>
    <row r="323">
      <c r="A323" s="62"/>
      <c r="I323" s="12"/>
      <c r="Q323" s="12"/>
    </row>
    <row r="324">
      <c r="A324" s="62"/>
      <c r="I324" s="12"/>
      <c r="Q324" s="12"/>
    </row>
    <row r="325">
      <c r="A325" s="62"/>
      <c r="I325" s="12"/>
      <c r="Q325" s="12"/>
    </row>
    <row r="326">
      <c r="A326" s="62"/>
      <c r="I326" s="12"/>
      <c r="Q326" s="12"/>
    </row>
    <row r="327">
      <c r="A327" s="62"/>
      <c r="I327" s="12"/>
      <c r="Q327" s="12"/>
    </row>
    <row r="328">
      <c r="A328" s="62"/>
      <c r="I328" s="12"/>
      <c r="Q328" s="12"/>
    </row>
    <row r="329">
      <c r="A329" s="62"/>
      <c r="I329" s="12"/>
      <c r="Q329" s="12"/>
    </row>
    <row r="330">
      <c r="A330" s="62"/>
      <c r="I330" s="12"/>
      <c r="Q330" s="12"/>
    </row>
    <row r="331">
      <c r="A331" s="62"/>
      <c r="I331" s="12"/>
      <c r="Q331" s="12"/>
    </row>
    <row r="332">
      <c r="A332" s="62"/>
      <c r="I332" s="12"/>
      <c r="Q332" s="12"/>
    </row>
    <row r="333">
      <c r="A333" s="62"/>
      <c r="I333" s="12"/>
      <c r="Q333" s="12"/>
    </row>
    <row r="334">
      <c r="A334" s="62"/>
      <c r="I334" s="12"/>
      <c r="Q334" s="12"/>
    </row>
    <row r="335">
      <c r="A335" s="62"/>
      <c r="I335" s="12"/>
      <c r="Q335" s="12"/>
    </row>
    <row r="336">
      <c r="A336" s="62"/>
      <c r="I336" s="12"/>
      <c r="Q336" s="12"/>
    </row>
    <row r="337">
      <c r="A337" s="62"/>
      <c r="I337" s="12"/>
      <c r="Q337" s="12"/>
    </row>
    <row r="338">
      <c r="A338" s="62"/>
      <c r="I338" s="12"/>
      <c r="Q338" s="12"/>
    </row>
    <row r="339">
      <c r="A339" s="62"/>
      <c r="I339" s="12"/>
      <c r="Q339" s="12"/>
    </row>
    <row r="340">
      <c r="A340" s="62"/>
      <c r="I340" s="12"/>
      <c r="Q340" s="12"/>
    </row>
    <row r="341">
      <c r="A341" s="62"/>
      <c r="I341" s="12"/>
      <c r="Q341" s="12"/>
    </row>
    <row r="342">
      <c r="A342" s="62"/>
      <c r="I342" s="12"/>
      <c r="Q342" s="12"/>
    </row>
    <row r="343">
      <c r="A343" s="62"/>
      <c r="I343" s="12"/>
      <c r="Q343" s="12"/>
    </row>
    <row r="344">
      <c r="A344" s="62"/>
      <c r="I344" s="12"/>
      <c r="Q344" s="12"/>
    </row>
    <row r="345">
      <c r="A345" s="62"/>
      <c r="I345" s="12"/>
      <c r="Q345" s="12"/>
    </row>
    <row r="346">
      <c r="A346" s="62"/>
      <c r="I346" s="12"/>
      <c r="Q346" s="12"/>
    </row>
    <row r="347">
      <c r="A347" s="62"/>
      <c r="I347" s="12"/>
      <c r="Q347" s="12"/>
    </row>
    <row r="348">
      <c r="A348" s="62"/>
      <c r="I348" s="12"/>
      <c r="Q348" s="12"/>
    </row>
    <row r="349">
      <c r="A349" s="62"/>
      <c r="I349" s="12"/>
      <c r="Q349" s="12"/>
    </row>
    <row r="350">
      <c r="A350" s="62"/>
      <c r="I350" s="12"/>
      <c r="Q350" s="12"/>
    </row>
    <row r="351">
      <c r="A351" s="62"/>
      <c r="I351" s="12"/>
      <c r="Q351" s="12"/>
    </row>
    <row r="352">
      <c r="A352" s="62"/>
      <c r="I352" s="12"/>
      <c r="Q352" s="12"/>
    </row>
    <row r="353">
      <c r="A353" s="62"/>
      <c r="I353" s="12"/>
      <c r="Q353" s="12"/>
    </row>
    <row r="354">
      <c r="A354" s="62"/>
      <c r="I354" s="12"/>
      <c r="Q354" s="12"/>
    </row>
    <row r="355">
      <c r="A355" s="62"/>
      <c r="I355" s="12"/>
      <c r="Q355" s="12"/>
    </row>
    <row r="356">
      <c r="A356" s="62"/>
      <c r="I356" s="12"/>
      <c r="Q356" s="12"/>
    </row>
    <row r="357">
      <c r="A357" s="62"/>
      <c r="I357" s="12"/>
      <c r="Q357" s="12"/>
    </row>
    <row r="358">
      <c r="A358" s="62"/>
      <c r="I358" s="12"/>
      <c r="Q358" s="12"/>
    </row>
    <row r="359">
      <c r="A359" s="62"/>
      <c r="I359" s="12"/>
      <c r="Q359" s="12"/>
    </row>
    <row r="360">
      <c r="A360" s="62"/>
      <c r="I360" s="12"/>
      <c r="Q360" s="12"/>
    </row>
    <row r="361">
      <c r="A361" s="62"/>
      <c r="I361" s="12"/>
      <c r="Q361" s="12"/>
    </row>
    <row r="362">
      <c r="A362" s="62"/>
      <c r="I362" s="12"/>
      <c r="Q362" s="12"/>
    </row>
    <row r="363">
      <c r="A363" s="62"/>
      <c r="I363" s="12"/>
      <c r="Q363" s="12"/>
    </row>
    <row r="364">
      <c r="A364" s="62"/>
      <c r="I364" s="12"/>
      <c r="Q364" s="12"/>
    </row>
    <row r="365">
      <c r="A365" s="62"/>
      <c r="I365" s="12"/>
      <c r="Q365" s="12"/>
    </row>
    <row r="366">
      <c r="A366" s="62"/>
      <c r="I366" s="12"/>
      <c r="Q366" s="12"/>
    </row>
    <row r="367">
      <c r="A367" s="62"/>
      <c r="I367" s="12"/>
      <c r="Q367" s="12"/>
    </row>
    <row r="368">
      <c r="A368" s="62"/>
      <c r="I368" s="12"/>
      <c r="Q368" s="12"/>
    </row>
    <row r="369">
      <c r="A369" s="62"/>
      <c r="I369" s="12"/>
      <c r="Q369" s="12"/>
    </row>
    <row r="370">
      <c r="A370" s="62"/>
      <c r="I370" s="12"/>
      <c r="Q370" s="12"/>
    </row>
    <row r="371">
      <c r="A371" s="62"/>
      <c r="I371" s="12"/>
      <c r="Q371" s="12"/>
    </row>
    <row r="372">
      <c r="A372" s="62"/>
      <c r="I372" s="12"/>
      <c r="Q372" s="12"/>
    </row>
    <row r="373">
      <c r="A373" s="62"/>
      <c r="I373" s="12"/>
      <c r="Q373" s="12"/>
    </row>
    <row r="374">
      <c r="A374" s="62"/>
      <c r="I374" s="12"/>
      <c r="Q374" s="12"/>
    </row>
    <row r="375">
      <c r="A375" s="62"/>
      <c r="I375" s="12"/>
      <c r="Q375" s="12"/>
    </row>
    <row r="376">
      <c r="A376" s="62"/>
      <c r="I376" s="12"/>
      <c r="Q376" s="12"/>
    </row>
    <row r="377">
      <c r="A377" s="62"/>
      <c r="I377" s="12"/>
      <c r="Q377" s="12"/>
    </row>
    <row r="378">
      <c r="A378" s="62"/>
      <c r="I378" s="12"/>
      <c r="Q378" s="12"/>
    </row>
    <row r="379">
      <c r="A379" s="62"/>
      <c r="I379" s="12"/>
      <c r="Q379" s="12"/>
    </row>
    <row r="380">
      <c r="A380" s="62"/>
      <c r="I380" s="12"/>
      <c r="Q380" s="12"/>
    </row>
    <row r="381">
      <c r="A381" s="62"/>
      <c r="I381" s="12"/>
      <c r="Q381" s="12"/>
    </row>
    <row r="382">
      <c r="A382" s="62"/>
      <c r="I382" s="12"/>
      <c r="Q382" s="12"/>
    </row>
    <row r="383">
      <c r="A383" s="62"/>
      <c r="I383" s="12"/>
      <c r="Q383" s="12"/>
    </row>
    <row r="384">
      <c r="A384" s="62"/>
      <c r="I384" s="12"/>
      <c r="Q384" s="12"/>
    </row>
    <row r="385">
      <c r="A385" s="62"/>
      <c r="I385" s="12"/>
      <c r="Q385" s="12"/>
    </row>
    <row r="386">
      <c r="A386" s="62"/>
      <c r="I386" s="12"/>
      <c r="Q386" s="12"/>
    </row>
    <row r="387">
      <c r="A387" s="62"/>
      <c r="I387" s="12"/>
      <c r="Q387" s="12"/>
    </row>
    <row r="388">
      <c r="A388" s="62"/>
      <c r="I388" s="12"/>
      <c r="Q388" s="12"/>
    </row>
    <row r="389">
      <c r="A389" s="62"/>
      <c r="I389" s="12"/>
      <c r="Q389" s="12"/>
    </row>
    <row r="390">
      <c r="A390" s="62"/>
      <c r="I390" s="12"/>
      <c r="Q390" s="12"/>
    </row>
    <row r="391">
      <c r="A391" s="62"/>
      <c r="I391" s="12"/>
      <c r="Q391" s="12"/>
    </row>
    <row r="392">
      <c r="A392" s="62"/>
      <c r="I392" s="12"/>
      <c r="Q392" s="12"/>
    </row>
    <row r="393">
      <c r="A393" s="62"/>
      <c r="I393" s="12"/>
      <c r="Q393" s="12"/>
    </row>
    <row r="394">
      <c r="A394" s="62"/>
      <c r="I394" s="12"/>
      <c r="Q394" s="12"/>
    </row>
    <row r="395">
      <c r="A395" s="62"/>
      <c r="I395" s="12"/>
      <c r="Q395" s="12"/>
    </row>
    <row r="396">
      <c r="A396" s="62"/>
      <c r="I396" s="12"/>
      <c r="Q396" s="12"/>
    </row>
    <row r="397">
      <c r="A397" s="62"/>
      <c r="I397" s="12"/>
      <c r="Q397" s="12"/>
    </row>
    <row r="398">
      <c r="A398" s="62"/>
      <c r="I398" s="12"/>
      <c r="Q398" s="12"/>
    </row>
    <row r="399">
      <c r="A399" s="62"/>
      <c r="I399" s="12"/>
      <c r="Q399" s="12"/>
    </row>
    <row r="400">
      <c r="A400" s="62"/>
      <c r="I400" s="12"/>
      <c r="Q400" s="12"/>
    </row>
    <row r="401">
      <c r="A401" s="62"/>
      <c r="I401" s="12"/>
      <c r="Q401" s="12"/>
    </row>
    <row r="402">
      <c r="A402" s="62"/>
      <c r="I402" s="12"/>
      <c r="Q402" s="12"/>
    </row>
    <row r="403">
      <c r="A403" s="62"/>
      <c r="I403" s="12"/>
      <c r="Q403" s="12"/>
    </row>
    <row r="404">
      <c r="A404" s="62"/>
      <c r="I404" s="12"/>
      <c r="Q404" s="12"/>
    </row>
    <row r="405">
      <c r="A405" s="62"/>
      <c r="I405" s="12"/>
      <c r="Q405" s="12"/>
    </row>
    <row r="406">
      <c r="A406" s="62"/>
      <c r="I406" s="12"/>
      <c r="Q406" s="12"/>
    </row>
    <row r="407">
      <c r="A407" s="62"/>
      <c r="I407" s="12"/>
      <c r="Q407" s="12"/>
    </row>
    <row r="408">
      <c r="A408" s="62"/>
      <c r="I408" s="12"/>
      <c r="Q408" s="12"/>
    </row>
    <row r="409">
      <c r="A409" s="62"/>
      <c r="I409" s="12"/>
      <c r="Q409" s="12"/>
    </row>
    <row r="410">
      <c r="A410" s="62"/>
      <c r="I410" s="12"/>
      <c r="Q410" s="12"/>
    </row>
    <row r="411">
      <c r="A411" s="62"/>
      <c r="I411" s="12"/>
      <c r="Q411" s="12"/>
    </row>
    <row r="412">
      <c r="A412" s="62"/>
      <c r="I412" s="12"/>
      <c r="Q412" s="12"/>
    </row>
    <row r="413">
      <c r="A413" s="62"/>
      <c r="I413" s="12"/>
      <c r="Q413" s="12"/>
    </row>
    <row r="414">
      <c r="A414" s="62"/>
      <c r="I414" s="12"/>
      <c r="Q414" s="12"/>
    </row>
    <row r="415">
      <c r="A415" s="62"/>
      <c r="I415" s="12"/>
      <c r="Q415" s="12"/>
    </row>
    <row r="416">
      <c r="A416" s="62"/>
      <c r="I416" s="12"/>
      <c r="Q416" s="12"/>
    </row>
    <row r="417">
      <c r="A417" s="62"/>
      <c r="I417" s="12"/>
      <c r="Q417" s="12"/>
    </row>
    <row r="418">
      <c r="A418" s="62"/>
      <c r="I418" s="12"/>
      <c r="Q418" s="12"/>
    </row>
    <row r="419">
      <c r="A419" s="62"/>
      <c r="I419" s="12"/>
      <c r="Q419" s="12"/>
    </row>
    <row r="420">
      <c r="A420" s="62"/>
      <c r="I420" s="12"/>
      <c r="Q420" s="12"/>
    </row>
    <row r="421">
      <c r="A421" s="62"/>
      <c r="I421" s="12"/>
      <c r="Q421" s="12"/>
    </row>
    <row r="422">
      <c r="A422" s="62"/>
      <c r="I422" s="12"/>
      <c r="Q422" s="12"/>
    </row>
    <row r="423">
      <c r="A423" s="62"/>
      <c r="I423" s="12"/>
      <c r="Q423" s="12"/>
    </row>
    <row r="424">
      <c r="A424" s="62"/>
      <c r="I424" s="12"/>
      <c r="Q424" s="12"/>
    </row>
    <row r="425">
      <c r="A425" s="62"/>
      <c r="I425" s="12"/>
      <c r="Q425" s="12"/>
    </row>
    <row r="426">
      <c r="A426" s="62"/>
      <c r="I426" s="12"/>
      <c r="Q426" s="12"/>
    </row>
    <row r="427">
      <c r="A427" s="62"/>
      <c r="I427" s="12"/>
      <c r="Q427" s="12"/>
    </row>
    <row r="428">
      <c r="A428" s="62"/>
      <c r="I428" s="12"/>
      <c r="Q428" s="12"/>
    </row>
    <row r="429">
      <c r="A429" s="62"/>
      <c r="I429" s="12"/>
      <c r="Q429" s="12"/>
    </row>
    <row r="430">
      <c r="A430" s="62"/>
      <c r="I430" s="12"/>
      <c r="Q430" s="12"/>
    </row>
    <row r="431">
      <c r="A431" s="62"/>
      <c r="I431" s="12"/>
      <c r="Q431" s="12"/>
    </row>
    <row r="432">
      <c r="A432" s="62"/>
      <c r="I432" s="12"/>
      <c r="Q432" s="12"/>
    </row>
    <row r="433">
      <c r="A433" s="62"/>
      <c r="I433" s="12"/>
      <c r="Q433" s="12"/>
    </row>
    <row r="434">
      <c r="A434" s="62"/>
      <c r="I434" s="12"/>
      <c r="Q434" s="12"/>
    </row>
    <row r="435">
      <c r="A435" s="62"/>
      <c r="I435" s="12"/>
      <c r="Q435" s="12"/>
    </row>
    <row r="436">
      <c r="A436" s="62"/>
      <c r="I436" s="12"/>
      <c r="Q436" s="12"/>
    </row>
    <row r="437">
      <c r="A437" s="62"/>
      <c r="I437" s="12"/>
      <c r="Q437" s="12"/>
    </row>
    <row r="438">
      <c r="A438" s="62"/>
      <c r="I438" s="12"/>
      <c r="Q438" s="12"/>
    </row>
    <row r="439">
      <c r="A439" s="62"/>
      <c r="I439" s="12"/>
      <c r="Q439" s="12"/>
    </row>
    <row r="440">
      <c r="A440" s="62"/>
      <c r="I440" s="12"/>
      <c r="Q440" s="12"/>
    </row>
    <row r="441">
      <c r="A441" s="62"/>
      <c r="I441" s="12"/>
      <c r="Q441" s="12"/>
    </row>
    <row r="442">
      <c r="A442" s="62"/>
      <c r="I442" s="12"/>
      <c r="Q442" s="12"/>
    </row>
    <row r="443">
      <c r="A443" s="62"/>
      <c r="I443" s="12"/>
      <c r="Q443" s="12"/>
    </row>
    <row r="444">
      <c r="A444" s="62"/>
      <c r="I444" s="12"/>
      <c r="Q444" s="12"/>
    </row>
    <row r="445">
      <c r="A445" s="62"/>
      <c r="I445" s="12"/>
      <c r="Q445" s="12"/>
    </row>
    <row r="446">
      <c r="A446" s="62"/>
      <c r="I446" s="12"/>
      <c r="Q446" s="12"/>
    </row>
    <row r="447">
      <c r="A447" s="62"/>
      <c r="I447" s="12"/>
      <c r="Q447" s="12"/>
    </row>
    <row r="448">
      <c r="A448" s="62"/>
      <c r="I448" s="12"/>
      <c r="Q448" s="12"/>
    </row>
    <row r="449">
      <c r="A449" s="62"/>
      <c r="I449" s="12"/>
      <c r="Q449" s="12"/>
    </row>
    <row r="450">
      <c r="A450" s="62"/>
      <c r="I450" s="12"/>
      <c r="Q450" s="12"/>
    </row>
    <row r="451">
      <c r="A451" s="62"/>
      <c r="I451" s="12"/>
      <c r="Q451" s="12"/>
    </row>
    <row r="452">
      <c r="A452" s="62"/>
      <c r="I452" s="12"/>
      <c r="Q452" s="12"/>
    </row>
    <row r="453">
      <c r="A453" s="62"/>
      <c r="I453" s="12"/>
      <c r="Q453" s="12"/>
    </row>
    <row r="454">
      <c r="A454" s="62"/>
      <c r="I454" s="12"/>
      <c r="Q454" s="12"/>
    </row>
    <row r="455">
      <c r="A455" s="62"/>
      <c r="I455" s="12"/>
      <c r="Q455" s="12"/>
    </row>
    <row r="456">
      <c r="A456" s="62"/>
      <c r="I456" s="12"/>
      <c r="Q456" s="12"/>
    </row>
    <row r="457">
      <c r="A457" s="62"/>
      <c r="I457" s="12"/>
      <c r="Q457" s="12"/>
    </row>
    <row r="458">
      <c r="A458" s="62"/>
      <c r="I458" s="12"/>
      <c r="Q458" s="12"/>
    </row>
    <row r="459">
      <c r="A459" s="62"/>
      <c r="I459" s="12"/>
      <c r="Q459" s="12"/>
    </row>
    <row r="460">
      <c r="A460" s="62"/>
      <c r="I460" s="12"/>
      <c r="Q460" s="12"/>
    </row>
    <row r="461">
      <c r="A461" s="62"/>
      <c r="I461" s="12"/>
      <c r="Q461" s="12"/>
    </row>
    <row r="462">
      <c r="A462" s="62"/>
      <c r="I462" s="12"/>
      <c r="Q462" s="12"/>
    </row>
    <row r="463">
      <c r="A463" s="62"/>
      <c r="I463" s="12"/>
      <c r="Q463" s="12"/>
    </row>
    <row r="464">
      <c r="A464" s="62"/>
      <c r="I464" s="12"/>
      <c r="Q464" s="12"/>
    </row>
    <row r="465">
      <c r="A465" s="62"/>
      <c r="I465" s="12"/>
      <c r="Q465" s="12"/>
    </row>
    <row r="466">
      <c r="A466" s="62"/>
      <c r="I466" s="12"/>
      <c r="Q466" s="12"/>
    </row>
    <row r="467">
      <c r="A467" s="62"/>
      <c r="I467" s="12"/>
      <c r="Q467" s="12"/>
    </row>
    <row r="468">
      <c r="A468" s="62"/>
      <c r="I468" s="12"/>
      <c r="Q468" s="12"/>
    </row>
    <row r="469">
      <c r="A469" s="62"/>
      <c r="I469" s="12"/>
      <c r="Q469" s="12"/>
    </row>
    <row r="470">
      <c r="A470" s="62"/>
      <c r="I470" s="12"/>
      <c r="Q470" s="12"/>
    </row>
    <row r="471">
      <c r="A471" s="62"/>
      <c r="I471" s="12"/>
      <c r="Q471" s="12"/>
    </row>
    <row r="472">
      <c r="A472" s="62"/>
      <c r="I472" s="12"/>
      <c r="Q472" s="12"/>
    </row>
    <row r="473">
      <c r="A473" s="62"/>
      <c r="I473" s="12"/>
      <c r="Q473" s="12"/>
    </row>
    <row r="474">
      <c r="A474" s="62"/>
      <c r="I474" s="12"/>
      <c r="Q474" s="12"/>
    </row>
    <row r="475">
      <c r="A475" s="62"/>
      <c r="I475" s="12"/>
      <c r="Q475" s="12"/>
    </row>
    <row r="476">
      <c r="A476" s="62"/>
      <c r="I476" s="12"/>
      <c r="Q476" s="12"/>
    </row>
    <row r="477">
      <c r="A477" s="62"/>
      <c r="I477" s="12"/>
      <c r="Q477" s="12"/>
    </row>
    <row r="478">
      <c r="A478" s="62"/>
      <c r="I478" s="12"/>
      <c r="Q478" s="12"/>
    </row>
    <row r="479">
      <c r="A479" s="62"/>
      <c r="I479" s="12"/>
      <c r="Q479" s="12"/>
    </row>
    <row r="480">
      <c r="A480" s="62"/>
      <c r="I480" s="12"/>
      <c r="Q480" s="12"/>
    </row>
    <row r="481">
      <c r="A481" s="62"/>
      <c r="I481" s="12"/>
      <c r="Q481" s="12"/>
    </row>
    <row r="482">
      <c r="A482" s="62"/>
      <c r="I482" s="12"/>
      <c r="Q482" s="12"/>
    </row>
    <row r="483">
      <c r="A483" s="62"/>
      <c r="I483" s="12"/>
      <c r="Q483" s="12"/>
    </row>
    <row r="484">
      <c r="A484" s="62"/>
      <c r="I484" s="12"/>
      <c r="Q484" s="12"/>
    </row>
    <row r="485">
      <c r="A485" s="62"/>
      <c r="I485" s="12"/>
      <c r="Q485" s="12"/>
    </row>
    <row r="486">
      <c r="A486" s="62"/>
      <c r="I486" s="12"/>
      <c r="Q486" s="12"/>
    </row>
    <row r="487">
      <c r="A487" s="62"/>
      <c r="I487" s="12"/>
      <c r="Q487" s="12"/>
    </row>
    <row r="488">
      <c r="A488" s="62"/>
      <c r="I488" s="12"/>
      <c r="Q488" s="12"/>
    </row>
    <row r="489">
      <c r="A489" s="62"/>
      <c r="I489" s="12"/>
      <c r="Q489" s="12"/>
    </row>
    <row r="490">
      <c r="A490" s="62"/>
      <c r="I490" s="12"/>
      <c r="Q490" s="12"/>
    </row>
    <row r="491">
      <c r="A491" s="62"/>
      <c r="I491" s="12"/>
      <c r="Q491" s="12"/>
    </row>
    <row r="492">
      <c r="A492" s="62"/>
      <c r="I492" s="12"/>
      <c r="Q492" s="12"/>
    </row>
    <row r="493">
      <c r="A493" s="62"/>
      <c r="I493" s="12"/>
      <c r="Q493" s="12"/>
    </row>
    <row r="494">
      <c r="A494" s="62"/>
      <c r="I494" s="12"/>
      <c r="Q494" s="12"/>
    </row>
    <row r="495">
      <c r="A495" s="62"/>
      <c r="I495" s="12"/>
      <c r="Q495" s="12"/>
    </row>
    <row r="496">
      <c r="A496" s="62"/>
      <c r="I496" s="12"/>
      <c r="Q496" s="12"/>
    </row>
    <row r="497">
      <c r="A497" s="62"/>
      <c r="I497" s="12"/>
      <c r="Q497" s="12"/>
    </row>
    <row r="498">
      <c r="A498" s="62"/>
      <c r="I498" s="12"/>
      <c r="Q498" s="12"/>
    </row>
    <row r="499">
      <c r="A499" s="62"/>
      <c r="I499" s="12"/>
      <c r="Q499" s="12"/>
    </row>
    <row r="500">
      <c r="A500" s="62"/>
      <c r="I500" s="12"/>
      <c r="Q500" s="12"/>
    </row>
    <row r="501">
      <c r="A501" s="62"/>
      <c r="I501" s="12"/>
      <c r="Q501" s="12"/>
    </row>
    <row r="502">
      <c r="A502" s="62"/>
      <c r="I502" s="12"/>
      <c r="Q502" s="12"/>
    </row>
    <row r="503">
      <c r="A503" s="62"/>
      <c r="I503" s="12"/>
      <c r="Q503" s="12"/>
    </row>
    <row r="504">
      <c r="A504" s="62"/>
      <c r="I504" s="12"/>
      <c r="Q504" s="12"/>
    </row>
    <row r="505">
      <c r="A505" s="62"/>
      <c r="I505" s="12"/>
      <c r="Q505" s="12"/>
    </row>
    <row r="506">
      <c r="A506" s="62"/>
      <c r="I506" s="12"/>
      <c r="Q506" s="12"/>
    </row>
    <row r="507">
      <c r="A507" s="62"/>
      <c r="I507" s="12"/>
      <c r="Q507" s="12"/>
    </row>
    <row r="508">
      <c r="A508" s="62"/>
      <c r="I508" s="12"/>
      <c r="Q508" s="12"/>
    </row>
    <row r="509">
      <c r="A509" s="62"/>
      <c r="I509" s="12"/>
      <c r="Q509" s="12"/>
    </row>
    <row r="510">
      <c r="A510" s="62"/>
      <c r="I510" s="12"/>
      <c r="Q510" s="12"/>
    </row>
    <row r="511">
      <c r="A511" s="62"/>
      <c r="I511" s="12"/>
      <c r="Q511" s="12"/>
    </row>
    <row r="512">
      <c r="A512" s="62"/>
      <c r="I512" s="12"/>
      <c r="Q512" s="12"/>
    </row>
    <row r="513">
      <c r="A513" s="62"/>
      <c r="I513" s="12"/>
      <c r="Q513" s="12"/>
    </row>
    <row r="514">
      <c r="A514" s="62"/>
      <c r="I514" s="12"/>
      <c r="Q514" s="12"/>
    </row>
    <row r="515">
      <c r="A515" s="62"/>
      <c r="I515" s="12"/>
      <c r="Q515" s="12"/>
    </row>
    <row r="516">
      <c r="A516" s="62"/>
      <c r="I516" s="12"/>
      <c r="Q516" s="12"/>
    </row>
    <row r="517">
      <c r="A517" s="62"/>
      <c r="I517" s="12"/>
      <c r="Q517" s="12"/>
    </row>
    <row r="518">
      <c r="A518" s="62"/>
      <c r="I518" s="12"/>
      <c r="Q518" s="12"/>
    </row>
    <row r="519">
      <c r="A519" s="62"/>
      <c r="I519" s="12"/>
      <c r="Q519" s="12"/>
    </row>
    <row r="520">
      <c r="A520" s="62"/>
      <c r="I520" s="12"/>
      <c r="Q520" s="12"/>
    </row>
    <row r="521">
      <c r="A521" s="62"/>
      <c r="I521" s="12"/>
      <c r="Q521" s="12"/>
    </row>
    <row r="522">
      <c r="A522" s="62"/>
      <c r="I522" s="12"/>
      <c r="Q522" s="12"/>
    </row>
    <row r="523">
      <c r="A523" s="62"/>
      <c r="I523" s="12"/>
      <c r="Q523" s="12"/>
    </row>
    <row r="524">
      <c r="A524" s="62"/>
      <c r="I524" s="12"/>
      <c r="Q524" s="12"/>
    </row>
    <row r="525">
      <c r="A525" s="62"/>
      <c r="I525" s="12"/>
      <c r="Q525" s="12"/>
    </row>
    <row r="526">
      <c r="A526" s="62"/>
      <c r="I526" s="12"/>
      <c r="Q526" s="12"/>
    </row>
    <row r="527">
      <c r="A527" s="62"/>
      <c r="I527" s="12"/>
      <c r="Q527" s="12"/>
    </row>
    <row r="528">
      <c r="A528" s="62"/>
      <c r="I528" s="12"/>
      <c r="Q528" s="12"/>
    </row>
    <row r="529">
      <c r="A529" s="62"/>
      <c r="I529" s="12"/>
      <c r="Q529" s="12"/>
    </row>
    <row r="530">
      <c r="A530" s="62"/>
      <c r="I530" s="12"/>
      <c r="Q530" s="12"/>
    </row>
    <row r="531">
      <c r="A531" s="62"/>
      <c r="I531" s="12"/>
      <c r="Q531" s="12"/>
    </row>
    <row r="532">
      <c r="A532" s="62"/>
      <c r="I532" s="12"/>
      <c r="Q532" s="12"/>
    </row>
    <row r="533">
      <c r="A533" s="62"/>
      <c r="I533" s="12"/>
      <c r="Q533" s="12"/>
    </row>
    <row r="534">
      <c r="A534" s="62"/>
      <c r="I534" s="12"/>
      <c r="Q534" s="12"/>
    </row>
    <row r="535">
      <c r="A535" s="62"/>
      <c r="I535" s="12"/>
      <c r="Q535" s="12"/>
    </row>
    <row r="536">
      <c r="A536" s="62"/>
      <c r="I536" s="12"/>
      <c r="Q536" s="12"/>
    </row>
    <row r="537">
      <c r="A537" s="62"/>
      <c r="I537" s="12"/>
      <c r="Q537" s="12"/>
    </row>
    <row r="538">
      <c r="A538" s="62"/>
      <c r="I538" s="12"/>
      <c r="Q538" s="12"/>
    </row>
    <row r="539">
      <c r="A539" s="62"/>
      <c r="I539" s="12"/>
      <c r="Q539" s="12"/>
    </row>
    <row r="540">
      <c r="A540" s="62"/>
      <c r="I540" s="12"/>
      <c r="Q540" s="12"/>
    </row>
    <row r="541">
      <c r="A541" s="62"/>
      <c r="I541" s="12"/>
      <c r="Q541" s="12"/>
    </row>
    <row r="542">
      <c r="A542" s="62"/>
      <c r="I542" s="12"/>
      <c r="Q542" s="12"/>
    </row>
    <row r="543">
      <c r="A543" s="62"/>
      <c r="I543" s="12"/>
      <c r="Q543" s="12"/>
    </row>
    <row r="544">
      <c r="A544" s="62"/>
      <c r="I544" s="12"/>
      <c r="Q544" s="12"/>
    </row>
    <row r="545">
      <c r="A545" s="62"/>
      <c r="I545" s="12"/>
      <c r="Q545" s="12"/>
    </row>
    <row r="546">
      <c r="A546" s="62"/>
      <c r="I546" s="12"/>
      <c r="Q546" s="12"/>
    </row>
    <row r="547">
      <c r="A547" s="62"/>
      <c r="I547" s="12"/>
      <c r="Q547" s="12"/>
    </row>
    <row r="548">
      <c r="A548" s="62"/>
      <c r="I548" s="12"/>
      <c r="Q548" s="12"/>
    </row>
    <row r="549">
      <c r="A549" s="62"/>
      <c r="I549" s="12"/>
      <c r="Q549" s="12"/>
    </row>
    <row r="550">
      <c r="A550" s="62"/>
      <c r="I550" s="12"/>
      <c r="Q550" s="12"/>
    </row>
    <row r="551">
      <c r="A551" s="62"/>
      <c r="I551" s="12"/>
      <c r="Q551" s="12"/>
    </row>
    <row r="552">
      <c r="A552" s="62"/>
      <c r="I552" s="12"/>
      <c r="Q552" s="12"/>
    </row>
    <row r="553">
      <c r="A553" s="62"/>
      <c r="I553" s="12"/>
      <c r="Q553" s="12"/>
    </row>
    <row r="554">
      <c r="A554" s="62"/>
      <c r="I554" s="12"/>
      <c r="Q554" s="12"/>
    </row>
    <row r="555">
      <c r="A555" s="62"/>
      <c r="I555" s="12"/>
      <c r="Q555" s="12"/>
    </row>
    <row r="556">
      <c r="A556" s="62"/>
      <c r="I556" s="12"/>
      <c r="Q556" s="12"/>
    </row>
    <row r="557">
      <c r="A557" s="62"/>
      <c r="I557" s="12"/>
      <c r="Q557" s="12"/>
    </row>
    <row r="558">
      <c r="A558" s="62"/>
      <c r="I558" s="12"/>
      <c r="Q558" s="12"/>
    </row>
    <row r="559">
      <c r="A559" s="62"/>
      <c r="I559" s="12"/>
      <c r="Q559" s="12"/>
    </row>
    <row r="560">
      <c r="A560" s="62"/>
      <c r="I560" s="12"/>
      <c r="Q560" s="12"/>
    </row>
    <row r="561">
      <c r="A561" s="62"/>
      <c r="I561" s="12"/>
      <c r="Q561" s="12"/>
    </row>
    <row r="562">
      <c r="A562" s="62"/>
      <c r="I562" s="12"/>
      <c r="Q562" s="12"/>
    </row>
    <row r="563">
      <c r="A563" s="62"/>
      <c r="I563" s="12"/>
      <c r="Q563" s="12"/>
    </row>
    <row r="564">
      <c r="A564" s="62"/>
      <c r="I564" s="12"/>
      <c r="Q564" s="12"/>
    </row>
    <row r="565">
      <c r="A565" s="62"/>
      <c r="I565" s="12"/>
      <c r="Q565" s="12"/>
    </row>
    <row r="566">
      <c r="A566" s="62"/>
      <c r="I566" s="12"/>
      <c r="Q566" s="12"/>
    </row>
    <row r="567">
      <c r="A567" s="62"/>
      <c r="I567" s="12"/>
      <c r="Q567" s="12"/>
    </row>
    <row r="568">
      <c r="A568" s="62"/>
      <c r="I568" s="12"/>
      <c r="Q568" s="12"/>
    </row>
    <row r="569">
      <c r="A569" s="62"/>
      <c r="I569" s="12"/>
      <c r="Q569" s="12"/>
    </row>
    <row r="570">
      <c r="A570" s="62"/>
      <c r="I570" s="12"/>
      <c r="Q570" s="12"/>
    </row>
    <row r="571">
      <c r="A571" s="62"/>
      <c r="I571" s="12"/>
      <c r="Q571" s="12"/>
    </row>
    <row r="572">
      <c r="A572" s="62"/>
      <c r="I572" s="12"/>
      <c r="Q572" s="12"/>
    </row>
    <row r="573">
      <c r="A573" s="62"/>
      <c r="I573" s="12"/>
      <c r="Q573" s="12"/>
    </row>
    <row r="574">
      <c r="A574" s="62"/>
      <c r="I574" s="12"/>
      <c r="Q574" s="12"/>
    </row>
    <row r="575">
      <c r="A575" s="62"/>
      <c r="I575" s="12"/>
      <c r="Q575" s="12"/>
    </row>
    <row r="576">
      <c r="A576" s="62"/>
      <c r="I576" s="12"/>
      <c r="Q576" s="12"/>
    </row>
    <row r="577">
      <c r="A577" s="62"/>
      <c r="I577" s="12"/>
      <c r="Q577" s="12"/>
    </row>
    <row r="578">
      <c r="A578" s="62"/>
      <c r="I578" s="12"/>
      <c r="Q578" s="12"/>
    </row>
    <row r="579">
      <c r="A579" s="62"/>
      <c r="I579" s="12"/>
      <c r="Q579" s="12"/>
    </row>
    <row r="580">
      <c r="A580" s="62"/>
      <c r="I580" s="12"/>
      <c r="Q580" s="12"/>
    </row>
    <row r="581">
      <c r="A581" s="62"/>
      <c r="I581" s="12"/>
      <c r="Q581" s="12"/>
    </row>
    <row r="582">
      <c r="A582" s="62"/>
      <c r="I582" s="12"/>
      <c r="Q582" s="12"/>
    </row>
    <row r="583">
      <c r="A583" s="62"/>
      <c r="I583" s="12"/>
      <c r="Q583" s="12"/>
    </row>
    <row r="584">
      <c r="A584" s="62"/>
      <c r="I584" s="12"/>
      <c r="Q584" s="12"/>
    </row>
    <row r="585">
      <c r="A585" s="62"/>
      <c r="I585" s="12"/>
      <c r="Q585" s="12"/>
    </row>
    <row r="586">
      <c r="A586" s="62"/>
      <c r="I586" s="12"/>
      <c r="Q586" s="12"/>
    </row>
    <row r="587">
      <c r="A587" s="62"/>
      <c r="I587" s="12"/>
      <c r="Q587" s="12"/>
    </row>
    <row r="588">
      <c r="A588" s="62"/>
      <c r="I588" s="12"/>
      <c r="Q588" s="12"/>
    </row>
    <row r="589">
      <c r="A589" s="62"/>
      <c r="I589" s="12"/>
      <c r="Q589" s="12"/>
    </row>
    <row r="590">
      <c r="A590" s="62"/>
      <c r="I590" s="12"/>
      <c r="Q590" s="12"/>
    </row>
    <row r="591">
      <c r="A591" s="62"/>
      <c r="I591" s="12"/>
      <c r="Q591" s="12"/>
    </row>
    <row r="592">
      <c r="A592" s="62"/>
      <c r="I592" s="12"/>
      <c r="Q592" s="12"/>
    </row>
    <row r="593">
      <c r="A593" s="62"/>
      <c r="I593" s="12"/>
      <c r="Q593" s="12"/>
    </row>
    <row r="594">
      <c r="A594" s="62"/>
      <c r="I594" s="12"/>
      <c r="Q594" s="12"/>
    </row>
    <row r="595">
      <c r="A595" s="62"/>
      <c r="I595" s="12"/>
      <c r="Q595" s="12"/>
    </row>
    <row r="596">
      <c r="A596" s="62"/>
      <c r="I596" s="12"/>
      <c r="Q596" s="12"/>
    </row>
    <row r="597">
      <c r="A597" s="62"/>
      <c r="I597" s="12"/>
      <c r="Q597" s="12"/>
    </row>
    <row r="598">
      <c r="A598" s="62"/>
      <c r="I598" s="12"/>
      <c r="Q598" s="12"/>
    </row>
    <row r="599">
      <c r="A599" s="62"/>
      <c r="I599" s="12"/>
      <c r="Q599" s="12"/>
    </row>
    <row r="600">
      <c r="A600" s="62"/>
      <c r="I600" s="12"/>
      <c r="Q600" s="12"/>
    </row>
    <row r="601">
      <c r="A601" s="62"/>
      <c r="I601" s="12"/>
      <c r="Q601" s="12"/>
    </row>
    <row r="602">
      <c r="A602" s="62"/>
      <c r="I602" s="12"/>
      <c r="Q602" s="12"/>
    </row>
    <row r="603">
      <c r="A603" s="62"/>
      <c r="I603" s="12"/>
      <c r="Q603" s="12"/>
    </row>
    <row r="604">
      <c r="A604" s="62"/>
      <c r="I604" s="12"/>
      <c r="Q604" s="12"/>
    </row>
    <row r="605">
      <c r="A605" s="62"/>
      <c r="I605" s="12"/>
      <c r="Q605" s="12"/>
    </row>
    <row r="606">
      <c r="A606" s="62"/>
      <c r="I606" s="12"/>
      <c r="Q606" s="12"/>
    </row>
    <row r="607">
      <c r="A607" s="62"/>
      <c r="I607" s="12"/>
      <c r="Q607" s="12"/>
    </row>
    <row r="608">
      <c r="A608" s="62"/>
      <c r="I608" s="12"/>
      <c r="Q608" s="12"/>
    </row>
    <row r="609">
      <c r="A609" s="62"/>
      <c r="I609" s="12"/>
      <c r="Q609" s="12"/>
    </row>
    <row r="610">
      <c r="A610" s="62"/>
      <c r="I610" s="12"/>
      <c r="Q610" s="12"/>
    </row>
    <row r="611">
      <c r="A611" s="62"/>
      <c r="I611" s="12"/>
      <c r="Q611" s="12"/>
    </row>
    <row r="612">
      <c r="A612" s="62"/>
      <c r="I612" s="12"/>
      <c r="Q612" s="12"/>
    </row>
    <row r="613">
      <c r="A613" s="62"/>
      <c r="I613" s="12"/>
      <c r="Q613" s="12"/>
    </row>
    <row r="614">
      <c r="A614" s="62"/>
      <c r="I614" s="12"/>
      <c r="Q614" s="12"/>
    </row>
    <row r="615">
      <c r="A615" s="62"/>
      <c r="I615" s="12"/>
      <c r="Q615" s="12"/>
    </row>
    <row r="616">
      <c r="A616" s="62"/>
      <c r="I616" s="12"/>
      <c r="Q616" s="12"/>
    </row>
    <row r="617">
      <c r="A617" s="62"/>
      <c r="I617" s="12"/>
      <c r="Q617" s="12"/>
    </row>
    <row r="618">
      <c r="A618" s="62"/>
      <c r="I618" s="12"/>
      <c r="Q618" s="12"/>
    </row>
    <row r="619">
      <c r="A619" s="62"/>
      <c r="I619" s="12"/>
      <c r="Q619" s="12"/>
    </row>
    <row r="620">
      <c r="A620" s="62"/>
      <c r="I620" s="12"/>
      <c r="Q620" s="12"/>
    </row>
    <row r="621">
      <c r="A621" s="62"/>
      <c r="I621" s="12"/>
      <c r="Q621" s="12"/>
    </row>
    <row r="622">
      <c r="A622" s="62"/>
      <c r="I622" s="12"/>
      <c r="Q622" s="12"/>
    </row>
    <row r="623">
      <c r="A623" s="62"/>
      <c r="I623" s="12"/>
      <c r="Q623" s="12"/>
    </row>
    <row r="624">
      <c r="A624" s="62"/>
      <c r="I624" s="12"/>
      <c r="Q624" s="12"/>
    </row>
    <row r="625">
      <c r="A625" s="62"/>
      <c r="I625" s="12"/>
      <c r="Q625" s="12"/>
    </row>
    <row r="626">
      <c r="A626" s="62"/>
      <c r="I626" s="12"/>
      <c r="Q626" s="12"/>
    </row>
    <row r="627">
      <c r="A627" s="62"/>
      <c r="I627" s="12"/>
      <c r="Q627" s="12"/>
    </row>
    <row r="628">
      <c r="A628" s="62"/>
      <c r="I628" s="12"/>
      <c r="Q628" s="12"/>
    </row>
    <row r="629">
      <c r="A629" s="62"/>
      <c r="I629" s="12"/>
      <c r="Q629" s="12"/>
    </row>
    <row r="630">
      <c r="A630" s="62"/>
      <c r="I630" s="12"/>
      <c r="Q630" s="12"/>
    </row>
    <row r="631">
      <c r="A631" s="62"/>
      <c r="I631" s="12"/>
      <c r="Q631" s="12"/>
    </row>
    <row r="632">
      <c r="A632" s="62"/>
      <c r="I632" s="12"/>
      <c r="Q632" s="12"/>
    </row>
    <row r="633">
      <c r="A633" s="62"/>
      <c r="I633" s="12"/>
      <c r="Q633" s="12"/>
    </row>
    <row r="634">
      <c r="A634" s="62"/>
      <c r="I634" s="12"/>
      <c r="Q634" s="12"/>
    </row>
    <row r="635">
      <c r="A635" s="62"/>
      <c r="I635" s="12"/>
      <c r="Q635" s="12"/>
    </row>
    <row r="636">
      <c r="A636" s="62"/>
      <c r="I636" s="12"/>
      <c r="Q636" s="12"/>
    </row>
    <row r="637">
      <c r="A637" s="62"/>
      <c r="I637" s="12"/>
      <c r="Q637" s="12"/>
    </row>
    <row r="638">
      <c r="A638" s="62"/>
      <c r="I638" s="12"/>
      <c r="Q638" s="12"/>
    </row>
    <row r="639">
      <c r="A639" s="62"/>
      <c r="I639" s="12"/>
      <c r="Q639" s="12"/>
    </row>
    <row r="640">
      <c r="A640" s="62"/>
      <c r="I640" s="12"/>
      <c r="Q640" s="12"/>
    </row>
    <row r="641">
      <c r="A641" s="62"/>
      <c r="I641" s="12"/>
      <c r="Q641" s="12"/>
    </row>
    <row r="642">
      <c r="A642" s="62"/>
      <c r="I642" s="12"/>
      <c r="Q642" s="12"/>
    </row>
    <row r="643">
      <c r="A643" s="62"/>
      <c r="I643" s="12"/>
      <c r="Q643" s="12"/>
    </row>
    <row r="644">
      <c r="A644" s="62"/>
      <c r="I644" s="12"/>
      <c r="Q644" s="12"/>
    </row>
    <row r="645">
      <c r="A645" s="62"/>
      <c r="I645" s="12"/>
      <c r="Q645" s="12"/>
    </row>
    <row r="646">
      <c r="A646" s="62"/>
      <c r="I646" s="12"/>
      <c r="Q646" s="12"/>
    </row>
    <row r="647">
      <c r="A647" s="62"/>
      <c r="I647" s="12"/>
      <c r="Q647" s="12"/>
    </row>
    <row r="648">
      <c r="A648" s="62"/>
      <c r="I648" s="12"/>
      <c r="Q648" s="12"/>
    </row>
    <row r="649">
      <c r="A649" s="62"/>
      <c r="I649" s="12"/>
      <c r="Q649" s="12"/>
    </row>
    <row r="650">
      <c r="A650" s="62"/>
      <c r="I650" s="12"/>
      <c r="Q650" s="12"/>
    </row>
    <row r="651">
      <c r="A651" s="62"/>
      <c r="I651" s="12"/>
      <c r="Q651" s="12"/>
    </row>
    <row r="652">
      <c r="A652" s="62"/>
      <c r="I652" s="12"/>
      <c r="Q652" s="12"/>
    </row>
    <row r="653">
      <c r="A653" s="62"/>
      <c r="I653" s="12"/>
      <c r="Q653" s="12"/>
    </row>
    <row r="654">
      <c r="A654" s="62"/>
      <c r="I654" s="12"/>
      <c r="Q654" s="12"/>
    </row>
    <row r="655">
      <c r="A655" s="62"/>
      <c r="I655" s="12"/>
      <c r="Q655" s="12"/>
    </row>
    <row r="656">
      <c r="A656" s="62"/>
      <c r="I656" s="12"/>
      <c r="Q656" s="12"/>
    </row>
    <row r="657">
      <c r="A657" s="62"/>
      <c r="I657" s="12"/>
      <c r="Q657" s="12"/>
    </row>
    <row r="658">
      <c r="A658" s="62"/>
      <c r="I658" s="12"/>
      <c r="Q658" s="12"/>
    </row>
    <row r="659">
      <c r="A659" s="62"/>
      <c r="I659" s="12"/>
      <c r="Q659" s="12"/>
    </row>
    <row r="660">
      <c r="A660" s="62"/>
      <c r="I660" s="12"/>
      <c r="Q660" s="12"/>
    </row>
    <row r="661">
      <c r="A661" s="62"/>
      <c r="I661" s="12"/>
      <c r="Q661" s="12"/>
    </row>
    <row r="662">
      <c r="A662" s="62"/>
      <c r="I662" s="12"/>
      <c r="Q662" s="12"/>
    </row>
    <row r="663">
      <c r="A663" s="62"/>
      <c r="I663" s="12"/>
      <c r="Q663" s="12"/>
    </row>
    <row r="664">
      <c r="A664" s="62"/>
      <c r="I664" s="12"/>
      <c r="Q664" s="12"/>
    </row>
    <row r="665">
      <c r="A665" s="62"/>
      <c r="I665" s="12"/>
      <c r="Q665" s="12"/>
    </row>
    <row r="666">
      <c r="A666" s="62"/>
      <c r="I666" s="12"/>
      <c r="Q666" s="12"/>
    </row>
    <row r="667">
      <c r="A667" s="62"/>
      <c r="I667" s="12"/>
      <c r="Q667" s="12"/>
    </row>
    <row r="668">
      <c r="A668" s="62"/>
      <c r="I668" s="12"/>
      <c r="Q668" s="12"/>
    </row>
    <row r="669">
      <c r="A669" s="62"/>
      <c r="I669" s="12"/>
      <c r="Q669" s="12"/>
    </row>
    <row r="670">
      <c r="A670" s="62"/>
      <c r="I670" s="12"/>
      <c r="Q670" s="12"/>
    </row>
    <row r="671">
      <c r="A671" s="62"/>
      <c r="I671" s="12"/>
      <c r="Q671" s="12"/>
    </row>
    <row r="672">
      <c r="A672" s="62"/>
      <c r="I672" s="12"/>
      <c r="Q672" s="12"/>
    </row>
    <row r="673">
      <c r="A673" s="62"/>
      <c r="I673" s="12"/>
      <c r="Q673" s="12"/>
    </row>
    <row r="674">
      <c r="A674" s="62"/>
      <c r="I674" s="12"/>
      <c r="Q674" s="12"/>
    </row>
    <row r="675">
      <c r="A675" s="62"/>
      <c r="I675" s="12"/>
      <c r="Q675" s="12"/>
    </row>
    <row r="676">
      <c r="A676" s="62"/>
      <c r="I676" s="12"/>
      <c r="Q676" s="12"/>
    </row>
    <row r="677">
      <c r="A677" s="62"/>
      <c r="I677" s="12"/>
      <c r="Q677" s="12"/>
    </row>
    <row r="678">
      <c r="A678" s="62"/>
      <c r="I678" s="12"/>
      <c r="Q678" s="12"/>
    </row>
    <row r="679">
      <c r="A679" s="62"/>
      <c r="I679" s="12"/>
      <c r="Q679" s="12"/>
    </row>
    <row r="680">
      <c r="A680" s="62"/>
      <c r="I680" s="12"/>
      <c r="Q680" s="12"/>
    </row>
    <row r="681">
      <c r="A681" s="62"/>
      <c r="I681" s="12"/>
      <c r="Q681" s="12"/>
    </row>
    <row r="682">
      <c r="A682" s="62"/>
      <c r="I682" s="12"/>
      <c r="Q682" s="12"/>
    </row>
    <row r="683">
      <c r="A683" s="62"/>
      <c r="I683" s="12"/>
      <c r="Q683" s="12"/>
    </row>
    <row r="684">
      <c r="A684" s="62"/>
      <c r="I684" s="12"/>
      <c r="Q684" s="12"/>
    </row>
    <row r="685">
      <c r="A685" s="62"/>
      <c r="I685" s="12"/>
      <c r="Q685" s="12"/>
    </row>
    <row r="686">
      <c r="A686" s="62"/>
      <c r="I686" s="12"/>
      <c r="Q686" s="12"/>
    </row>
    <row r="687">
      <c r="A687" s="62"/>
      <c r="I687" s="12"/>
      <c r="Q687" s="12"/>
    </row>
    <row r="688">
      <c r="A688" s="62"/>
      <c r="I688" s="12"/>
      <c r="Q688" s="12"/>
    </row>
    <row r="689">
      <c r="A689" s="62"/>
      <c r="I689" s="12"/>
      <c r="Q689" s="12"/>
    </row>
    <row r="690">
      <c r="A690" s="62"/>
      <c r="I690" s="12"/>
      <c r="Q690" s="12"/>
    </row>
    <row r="691">
      <c r="A691" s="62"/>
      <c r="I691" s="12"/>
      <c r="Q691" s="12"/>
    </row>
    <row r="692">
      <c r="A692" s="62"/>
      <c r="I692" s="12"/>
      <c r="Q692" s="12"/>
    </row>
    <row r="693">
      <c r="A693" s="62"/>
      <c r="I693" s="12"/>
      <c r="Q693" s="12"/>
    </row>
    <row r="694">
      <c r="A694" s="62"/>
      <c r="I694" s="12"/>
      <c r="Q694" s="12"/>
    </row>
    <row r="695">
      <c r="A695" s="62"/>
      <c r="I695" s="12"/>
      <c r="Q695" s="12"/>
    </row>
    <row r="696">
      <c r="A696" s="62"/>
      <c r="I696" s="12"/>
      <c r="Q696" s="12"/>
    </row>
    <row r="697">
      <c r="A697" s="62"/>
      <c r="I697" s="12"/>
      <c r="Q697" s="12"/>
    </row>
    <row r="698">
      <c r="A698" s="62"/>
      <c r="I698" s="12"/>
      <c r="Q698" s="12"/>
    </row>
    <row r="699">
      <c r="A699" s="62"/>
      <c r="I699" s="12"/>
      <c r="Q699" s="12"/>
    </row>
    <row r="700">
      <c r="A700" s="62"/>
      <c r="I700" s="12"/>
      <c r="Q700" s="12"/>
    </row>
    <row r="701">
      <c r="A701" s="62"/>
      <c r="I701" s="12"/>
      <c r="Q701" s="12"/>
    </row>
    <row r="702">
      <c r="A702" s="62"/>
      <c r="I702" s="12"/>
      <c r="Q702" s="12"/>
    </row>
    <row r="703">
      <c r="A703" s="62"/>
      <c r="I703" s="12"/>
      <c r="Q703" s="12"/>
    </row>
    <row r="704">
      <c r="A704" s="62"/>
      <c r="I704" s="12"/>
      <c r="Q704" s="12"/>
    </row>
    <row r="705">
      <c r="A705" s="62"/>
      <c r="I705" s="12"/>
      <c r="Q705" s="12"/>
    </row>
    <row r="706">
      <c r="A706" s="62"/>
      <c r="I706" s="12"/>
      <c r="Q706" s="12"/>
    </row>
    <row r="707">
      <c r="A707" s="62"/>
      <c r="I707" s="12"/>
      <c r="Q707" s="12"/>
    </row>
    <row r="708">
      <c r="A708" s="62"/>
      <c r="I708" s="12"/>
      <c r="Q708" s="12"/>
    </row>
    <row r="709">
      <c r="A709" s="62"/>
      <c r="I709" s="12"/>
      <c r="Q709" s="12"/>
    </row>
    <row r="710">
      <c r="A710" s="62"/>
      <c r="I710" s="12"/>
      <c r="Q710" s="12"/>
    </row>
    <row r="711">
      <c r="A711" s="62"/>
      <c r="I711" s="12"/>
      <c r="Q711" s="12"/>
    </row>
    <row r="712">
      <c r="A712" s="62"/>
      <c r="I712" s="12"/>
      <c r="Q712" s="12"/>
    </row>
    <row r="713">
      <c r="A713" s="62"/>
      <c r="I713" s="12"/>
      <c r="Q713" s="12"/>
    </row>
    <row r="714">
      <c r="A714" s="62"/>
      <c r="I714" s="12"/>
      <c r="Q714" s="12"/>
    </row>
    <row r="715">
      <c r="A715" s="62"/>
      <c r="I715" s="12"/>
      <c r="Q715" s="12"/>
    </row>
    <row r="716">
      <c r="A716" s="62"/>
      <c r="I716" s="12"/>
      <c r="Q716" s="12"/>
    </row>
    <row r="717">
      <c r="A717" s="62"/>
      <c r="I717" s="12"/>
      <c r="Q717" s="12"/>
    </row>
    <row r="718">
      <c r="A718" s="62"/>
      <c r="I718" s="12"/>
      <c r="Q718" s="12"/>
    </row>
    <row r="719">
      <c r="A719" s="62"/>
      <c r="I719" s="12"/>
      <c r="Q719" s="12"/>
    </row>
    <row r="720">
      <c r="A720" s="62"/>
      <c r="I720" s="12"/>
      <c r="Q720" s="12"/>
    </row>
    <row r="721">
      <c r="A721" s="62"/>
      <c r="I721" s="12"/>
      <c r="Q721" s="12"/>
    </row>
    <row r="722">
      <c r="A722" s="62"/>
      <c r="I722" s="12"/>
      <c r="Q722" s="12"/>
    </row>
    <row r="723">
      <c r="A723" s="62"/>
      <c r="I723" s="12"/>
      <c r="Q723" s="12"/>
    </row>
    <row r="724">
      <c r="A724" s="62"/>
      <c r="I724" s="12"/>
      <c r="Q724" s="12"/>
    </row>
    <row r="725">
      <c r="A725" s="62"/>
      <c r="I725" s="12"/>
      <c r="Q725" s="12"/>
    </row>
    <row r="726">
      <c r="A726" s="62"/>
      <c r="I726" s="12"/>
      <c r="Q726" s="12"/>
    </row>
    <row r="727">
      <c r="A727" s="62"/>
      <c r="I727" s="12"/>
      <c r="Q727" s="12"/>
    </row>
    <row r="728">
      <c r="A728" s="62"/>
      <c r="I728" s="12"/>
      <c r="Q728" s="12"/>
    </row>
    <row r="729">
      <c r="A729" s="62"/>
      <c r="I729" s="12"/>
      <c r="Q729" s="12"/>
    </row>
    <row r="730">
      <c r="A730" s="62"/>
      <c r="I730" s="12"/>
      <c r="Q730" s="12"/>
    </row>
    <row r="731">
      <c r="A731" s="62"/>
      <c r="I731" s="12"/>
      <c r="Q731" s="12"/>
    </row>
    <row r="732">
      <c r="A732" s="62"/>
      <c r="I732" s="12"/>
      <c r="Q732" s="12"/>
    </row>
    <row r="733">
      <c r="A733" s="62"/>
      <c r="I733" s="12"/>
      <c r="Q733" s="12"/>
    </row>
    <row r="734">
      <c r="A734" s="62"/>
      <c r="I734" s="12"/>
      <c r="Q734" s="12"/>
    </row>
    <row r="735">
      <c r="A735" s="62"/>
      <c r="I735" s="12"/>
      <c r="Q735" s="12"/>
    </row>
    <row r="736">
      <c r="A736" s="62"/>
      <c r="I736" s="12"/>
      <c r="Q736" s="12"/>
    </row>
    <row r="737">
      <c r="A737" s="62"/>
      <c r="I737" s="12"/>
      <c r="Q737" s="12"/>
    </row>
    <row r="738">
      <c r="A738" s="62"/>
      <c r="I738" s="12"/>
      <c r="Q738" s="12"/>
    </row>
    <row r="739">
      <c r="A739" s="62"/>
      <c r="I739" s="12"/>
      <c r="Q739" s="12"/>
    </row>
    <row r="740">
      <c r="A740" s="62"/>
      <c r="I740" s="12"/>
      <c r="Q740" s="12"/>
    </row>
    <row r="741">
      <c r="A741" s="62"/>
      <c r="I741" s="12"/>
      <c r="Q741" s="12"/>
    </row>
    <row r="742">
      <c r="A742" s="62"/>
      <c r="I742" s="12"/>
      <c r="Q742" s="12"/>
    </row>
    <row r="743">
      <c r="A743" s="62"/>
      <c r="I743" s="12"/>
      <c r="Q743" s="12"/>
    </row>
    <row r="744">
      <c r="A744" s="62"/>
      <c r="I744" s="12"/>
      <c r="Q744" s="12"/>
    </row>
    <row r="745">
      <c r="A745" s="62"/>
      <c r="I745" s="12"/>
      <c r="Q745" s="12"/>
    </row>
    <row r="746">
      <c r="A746" s="62"/>
      <c r="I746" s="12"/>
      <c r="Q746" s="12"/>
    </row>
    <row r="747">
      <c r="A747" s="62"/>
      <c r="I747" s="12"/>
      <c r="Q747" s="12"/>
    </row>
    <row r="748">
      <c r="A748" s="62"/>
      <c r="I748" s="12"/>
      <c r="Q748" s="12"/>
    </row>
    <row r="749">
      <c r="A749" s="62"/>
      <c r="I749" s="12"/>
      <c r="Q749" s="12"/>
    </row>
    <row r="750">
      <c r="A750" s="62"/>
      <c r="I750" s="12"/>
      <c r="Q750" s="12"/>
    </row>
    <row r="751">
      <c r="A751" s="62"/>
      <c r="I751" s="12"/>
      <c r="Q751" s="12"/>
    </row>
    <row r="752">
      <c r="A752" s="62"/>
      <c r="I752" s="12"/>
      <c r="Q752" s="12"/>
    </row>
    <row r="753">
      <c r="A753" s="62"/>
      <c r="I753" s="12"/>
      <c r="Q753" s="12"/>
    </row>
    <row r="754">
      <c r="A754" s="62"/>
      <c r="I754" s="12"/>
      <c r="Q754" s="12"/>
    </row>
    <row r="755">
      <c r="A755" s="62"/>
      <c r="I755" s="12"/>
      <c r="Q755" s="12"/>
    </row>
    <row r="756">
      <c r="A756" s="62"/>
      <c r="I756" s="12"/>
      <c r="Q756" s="12"/>
    </row>
    <row r="757">
      <c r="A757" s="62"/>
      <c r="I757" s="12"/>
      <c r="Q757" s="12"/>
    </row>
    <row r="758">
      <c r="A758" s="62"/>
      <c r="I758" s="12"/>
      <c r="Q758" s="12"/>
    </row>
    <row r="759">
      <c r="A759" s="62"/>
      <c r="I759" s="12"/>
      <c r="Q759" s="12"/>
    </row>
    <row r="760">
      <c r="A760" s="62"/>
      <c r="I760" s="12"/>
      <c r="Q760" s="12"/>
    </row>
    <row r="761">
      <c r="A761" s="62"/>
      <c r="I761" s="12"/>
      <c r="Q761" s="12"/>
    </row>
    <row r="762">
      <c r="A762" s="62"/>
      <c r="I762" s="12"/>
      <c r="Q762" s="12"/>
    </row>
    <row r="763">
      <c r="A763" s="62"/>
      <c r="I763" s="12"/>
      <c r="Q763" s="12"/>
    </row>
    <row r="764">
      <c r="A764" s="62"/>
      <c r="I764" s="12"/>
      <c r="Q764" s="12"/>
    </row>
    <row r="765">
      <c r="A765" s="62"/>
      <c r="I765" s="12"/>
      <c r="Q765" s="12"/>
    </row>
    <row r="766">
      <c r="A766" s="62"/>
      <c r="I766" s="12"/>
      <c r="Q766" s="12"/>
    </row>
    <row r="767">
      <c r="A767" s="62"/>
      <c r="I767" s="12"/>
      <c r="Q767" s="12"/>
    </row>
    <row r="768">
      <c r="A768" s="62"/>
      <c r="I768" s="12"/>
      <c r="Q768" s="12"/>
    </row>
    <row r="769">
      <c r="A769" s="62"/>
      <c r="I769" s="12"/>
      <c r="Q769" s="12"/>
    </row>
    <row r="770">
      <c r="A770" s="62"/>
      <c r="I770" s="12"/>
      <c r="Q770" s="12"/>
    </row>
    <row r="771">
      <c r="A771" s="62"/>
      <c r="I771" s="12"/>
      <c r="Q771" s="12"/>
    </row>
    <row r="772">
      <c r="A772" s="62"/>
      <c r="I772" s="12"/>
      <c r="Q772" s="12"/>
    </row>
    <row r="773">
      <c r="A773" s="62"/>
      <c r="I773" s="12"/>
      <c r="Q773" s="12"/>
    </row>
    <row r="774">
      <c r="A774" s="62"/>
      <c r="I774" s="12"/>
      <c r="Q774" s="12"/>
    </row>
    <row r="775">
      <c r="A775" s="62"/>
      <c r="I775" s="12"/>
      <c r="Q775" s="12"/>
    </row>
    <row r="776">
      <c r="A776" s="62"/>
      <c r="I776" s="12"/>
      <c r="Q776" s="12"/>
    </row>
    <row r="777">
      <c r="A777" s="62"/>
      <c r="I777" s="12"/>
      <c r="Q777" s="12"/>
    </row>
    <row r="778">
      <c r="A778" s="62"/>
      <c r="I778" s="12"/>
      <c r="Q778" s="12"/>
    </row>
    <row r="779">
      <c r="A779" s="62"/>
      <c r="I779" s="12"/>
      <c r="Q779" s="12"/>
    </row>
    <row r="780">
      <c r="A780" s="62"/>
      <c r="I780" s="12"/>
      <c r="Q780" s="12"/>
    </row>
    <row r="781">
      <c r="A781" s="62"/>
      <c r="I781" s="12"/>
      <c r="Q781" s="12"/>
    </row>
    <row r="782">
      <c r="A782" s="62"/>
      <c r="I782" s="12"/>
      <c r="Q782" s="12"/>
    </row>
    <row r="783">
      <c r="A783" s="62"/>
      <c r="I783" s="12"/>
      <c r="Q783" s="12"/>
    </row>
    <row r="784">
      <c r="A784" s="62"/>
      <c r="I784" s="12"/>
      <c r="Q784" s="12"/>
    </row>
    <row r="785">
      <c r="A785" s="62"/>
      <c r="I785" s="12"/>
      <c r="Q785" s="12"/>
    </row>
    <row r="786">
      <c r="A786" s="62"/>
      <c r="I786" s="12"/>
      <c r="Q786" s="12"/>
    </row>
    <row r="787">
      <c r="A787" s="62"/>
      <c r="I787" s="12"/>
      <c r="Q787" s="12"/>
    </row>
    <row r="788">
      <c r="A788" s="62"/>
      <c r="I788" s="12"/>
      <c r="Q788" s="12"/>
    </row>
    <row r="789">
      <c r="A789" s="62"/>
      <c r="I789" s="12"/>
      <c r="Q789" s="12"/>
    </row>
    <row r="790">
      <c r="A790" s="62"/>
      <c r="I790" s="12"/>
      <c r="Q790" s="12"/>
    </row>
    <row r="791">
      <c r="A791" s="62"/>
      <c r="I791" s="12"/>
      <c r="Q791" s="12"/>
    </row>
    <row r="792">
      <c r="A792" s="62"/>
      <c r="I792" s="12"/>
      <c r="Q792" s="12"/>
    </row>
    <row r="793">
      <c r="A793" s="62"/>
      <c r="I793" s="12"/>
      <c r="Q793" s="12"/>
    </row>
    <row r="794">
      <c r="A794" s="62"/>
      <c r="I794" s="12"/>
      <c r="Q794" s="12"/>
    </row>
    <row r="795">
      <c r="A795" s="62"/>
      <c r="I795" s="12"/>
      <c r="Q795" s="12"/>
    </row>
    <row r="796">
      <c r="A796" s="62"/>
      <c r="I796" s="12"/>
      <c r="Q796" s="12"/>
    </row>
    <row r="797">
      <c r="A797" s="62"/>
      <c r="I797" s="12"/>
      <c r="Q797" s="12"/>
    </row>
    <row r="798">
      <c r="A798" s="62"/>
      <c r="I798" s="12"/>
      <c r="Q798" s="12"/>
    </row>
    <row r="799">
      <c r="A799" s="62"/>
      <c r="I799" s="12"/>
      <c r="Q799" s="12"/>
    </row>
    <row r="800">
      <c r="A800" s="62"/>
      <c r="I800" s="12"/>
      <c r="Q800" s="12"/>
    </row>
    <row r="801">
      <c r="A801" s="62"/>
      <c r="I801" s="12"/>
      <c r="Q801" s="12"/>
    </row>
    <row r="802">
      <c r="A802" s="62"/>
      <c r="I802" s="12"/>
      <c r="Q802" s="12"/>
    </row>
    <row r="803">
      <c r="A803" s="62"/>
      <c r="I803" s="12"/>
      <c r="Q803" s="12"/>
    </row>
    <row r="804">
      <c r="A804" s="62"/>
      <c r="I804" s="12"/>
      <c r="Q804" s="12"/>
    </row>
    <row r="805">
      <c r="A805" s="62"/>
      <c r="I805" s="12"/>
      <c r="Q805" s="12"/>
    </row>
    <row r="806">
      <c r="A806" s="62"/>
      <c r="I806" s="12"/>
      <c r="Q806" s="12"/>
    </row>
    <row r="807">
      <c r="A807" s="62"/>
      <c r="I807" s="12"/>
      <c r="Q807" s="12"/>
    </row>
    <row r="808">
      <c r="A808" s="62"/>
      <c r="I808" s="12"/>
      <c r="Q808" s="12"/>
    </row>
    <row r="809">
      <c r="A809" s="62"/>
      <c r="I809" s="12"/>
      <c r="Q809" s="12"/>
    </row>
    <row r="810">
      <c r="A810" s="62"/>
      <c r="I810" s="12"/>
      <c r="Q810" s="12"/>
    </row>
    <row r="811">
      <c r="A811" s="62"/>
      <c r="I811" s="12"/>
      <c r="Q811" s="12"/>
    </row>
    <row r="812">
      <c r="A812" s="62"/>
      <c r="I812" s="12"/>
      <c r="Q812" s="12"/>
    </row>
    <row r="813">
      <c r="A813" s="62"/>
      <c r="I813" s="12"/>
      <c r="Q813" s="12"/>
    </row>
    <row r="814">
      <c r="A814" s="62"/>
      <c r="I814" s="12"/>
      <c r="Q814" s="12"/>
    </row>
    <row r="815">
      <c r="A815" s="62"/>
      <c r="I815" s="12"/>
      <c r="Q815" s="12"/>
    </row>
    <row r="816">
      <c r="A816" s="62"/>
      <c r="I816" s="12"/>
      <c r="Q816" s="12"/>
    </row>
    <row r="817">
      <c r="A817" s="62"/>
      <c r="I817" s="12"/>
      <c r="Q817" s="12"/>
    </row>
    <row r="818">
      <c r="A818" s="62"/>
      <c r="I818" s="12"/>
      <c r="Q818" s="12"/>
    </row>
    <row r="819">
      <c r="A819" s="62"/>
      <c r="I819" s="12"/>
      <c r="Q819" s="12"/>
    </row>
    <row r="820">
      <c r="A820" s="62"/>
      <c r="I820" s="12"/>
      <c r="Q820" s="12"/>
    </row>
    <row r="821">
      <c r="A821" s="62"/>
      <c r="I821" s="12"/>
      <c r="Q821" s="12"/>
    </row>
    <row r="822">
      <c r="A822" s="62"/>
      <c r="I822" s="12"/>
      <c r="Q822" s="12"/>
    </row>
    <row r="823">
      <c r="A823" s="62"/>
      <c r="I823" s="12"/>
      <c r="Q823" s="12"/>
    </row>
    <row r="824">
      <c r="A824" s="62"/>
      <c r="I824" s="12"/>
      <c r="Q824" s="12"/>
    </row>
    <row r="825">
      <c r="A825" s="62"/>
      <c r="I825" s="12"/>
      <c r="Q825" s="12"/>
    </row>
    <row r="826">
      <c r="A826" s="62"/>
      <c r="I826" s="12"/>
      <c r="Q826" s="12"/>
    </row>
    <row r="827">
      <c r="A827" s="62"/>
      <c r="I827" s="12"/>
      <c r="Q827" s="12"/>
    </row>
    <row r="828">
      <c r="A828" s="62"/>
      <c r="I828" s="12"/>
      <c r="Q828" s="12"/>
    </row>
    <row r="829">
      <c r="A829" s="62"/>
      <c r="I829" s="12"/>
      <c r="Q829" s="12"/>
    </row>
    <row r="830">
      <c r="A830" s="62"/>
      <c r="I830" s="12"/>
      <c r="Q830" s="12"/>
    </row>
    <row r="831">
      <c r="A831" s="62"/>
      <c r="I831" s="12"/>
      <c r="Q831" s="12"/>
    </row>
    <row r="832">
      <c r="A832" s="62"/>
      <c r="I832" s="12"/>
      <c r="Q832" s="12"/>
    </row>
    <row r="833">
      <c r="A833" s="62"/>
      <c r="I833" s="12"/>
      <c r="Q833" s="12"/>
    </row>
    <row r="834">
      <c r="A834" s="62"/>
      <c r="I834" s="12"/>
      <c r="Q834" s="12"/>
    </row>
    <row r="835">
      <c r="A835" s="62"/>
      <c r="I835" s="12"/>
      <c r="Q835" s="12"/>
    </row>
    <row r="836">
      <c r="A836" s="62"/>
      <c r="I836" s="12"/>
      <c r="Q836" s="12"/>
    </row>
    <row r="837">
      <c r="A837" s="62"/>
      <c r="I837" s="12"/>
      <c r="Q837" s="12"/>
    </row>
    <row r="838">
      <c r="A838" s="62"/>
      <c r="I838" s="12"/>
      <c r="Q838" s="12"/>
    </row>
    <row r="839">
      <c r="A839" s="62"/>
      <c r="I839" s="12"/>
      <c r="Q839" s="12"/>
    </row>
    <row r="840">
      <c r="A840" s="62"/>
      <c r="I840" s="12"/>
      <c r="Q840" s="12"/>
    </row>
    <row r="841">
      <c r="A841" s="62"/>
      <c r="I841" s="12"/>
      <c r="Q841" s="12"/>
    </row>
    <row r="842">
      <c r="A842" s="62"/>
      <c r="I842" s="12"/>
      <c r="Q842" s="12"/>
    </row>
    <row r="843">
      <c r="A843" s="62"/>
      <c r="I843" s="12"/>
      <c r="Q843" s="12"/>
    </row>
    <row r="844">
      <c r="A844" s="62"/>
      <c r="I844" s="12"/>
      <c r="Q844" s="12"/>
    </row>
    <row r="845">
      <c r="A845" s="62"/>
      <c r="I845" s="12"/>
      <c r="Q845" s="12"/>
    </row>
    <row r="846">
      <c r="A846" s="62"/>
      <c r="I846" s="12"/>
      <c r="Q846" s="12"/>
    </row>
    <row r="847">
      <c r="A847" s="62"/>
      <c r="I847" s="12"/>
      <c r="Q847" s="12"/>
    </row>
    <row r="848">
      <c r="A848" s="62"/>
      <c r="I848" s="12"/>
      <c r="Q848" s="12"/>
    </row>
    <row r="849">
      <c r="A849" s="62"/>
      <c r="I849" s="12"/>
      <c r="Q849" s="12"/>
    </row>
    <row r="850">
      <c r="A850" s="62"/>
      <c r="I850" s="12"/>
      <c r="Q850" s="12"/>
    </row>
    <row r="851">
      <c r="A851" s="62"/>
      <c r="I851" s="12"/>
      <c r="Q851" s="12"/>
    </row>
    <row r="852">
      <c r="A852" s="62"/>
      <c r="I852" s="12"/>
      <c r="Q852" s="12"/>
    </row>
    <row r="853">
      <c r="A853" s="62"/>
      <c r="I853" s="12"/>
      <c r="Q853" s="12"/>
    </row>
    <row r="854">
      <c r="A854" s="62"/>
      <c r="I854" s="12"/>
      <c r="Q854" s="12"/>
    </row>
    <row r="855">
      <c r="A855" s="62"/>
      <c r="I855" s="12"/>
      <c r="Q855" s="12"/>
    </row>
    <row r="856">
      <c r="A856" s="62"/>
      <c r="I856" s="12"/>
      <c r="Q856" s="12"/>
    </row>
    <row r="857">
      <c r="A857" s="62"/>
      <c r="I857" s="12"/>
      <c r="Q857" s="12"/>
    </row>
    <row r="858">
      <c r="A858" s="62"/>
      <c r="I858" s="12"/>
      <c r="Q858" s="12"/>
    </row>
    <row r="859">
      <c r="A859" s="62"/>
      <c r="I859" s="12"/>
      <c r="Q859" s="12"/>
    </row>
    <row r="860">
      <c r="A860" s="62"/>
      <c r="I860" s="12"/>
      <c r="Q860" s="12"/>
    </row>
    <row r="861">
      <c r="A861" s="62"/>
      <c r="I861" s="12"/>
      <c r="Q861" s="12"/>
    </row>
    <row r="862">
      <c r="A862" s="62"/>
      <c r="I862" s="12"/>
      <c r="Q862" s="12"/>
    </row>
    <row r="863">
      <c r="A863" s="62"/>
      <c r="I863" s="12"/>
      <c r="Q863" s="12"/>
    </row>
    <row r="864">
      <c r="A864" s="62"/>
      <c r="I864" s="12"/>
      <c r="Q864" s="12"/>
    </row>
    <row r="865">
      <c r="A865" s="62"/>
      <c r="I865" s="12"/>
      <c r="Q865" s="12"/>
    </row>
    <row r="866">
      <c r="A866" s="62"/>
      <c r="I866" s="12"/>
      <c r="Q866" s="12"/>
    </row>
    <row r="867">
      <c r="A867" s="62"/>
      <c r="I867" s="12"/>
      <c r="Q867" s="12"/>
    </row>
    <row r="868">
      <c r="A868" s="62"/>
      <c r="I868" s="12"/>
      <c r="Q868" s="12"/>
    </row>
    <row r="869">
      <c r="A869" s="62"/>
      <c r="I869" s="12"/>
      <c r="Q869" s="12"/>
    </row>
    <row r="870">
      <c r="A870" s="62"/>
      <c r="I870" s="12"/>
      <c r="Q870" s="12"/>
    </row>
    <row r="871">
      <c r="A871" s="62"/>
      <c r="I871" s="12"/>
      <c r="Q871" s="12"/>
    </row>
    <row r="872">
      <c r="A872" s="62"/>
      <c r="I872" s="12"/>
      <c r="Q872" s="12"/>
    </row>
    <row r="873">
      <c r="A873" s="62"/>
      <c r="I873" s="12"/>
      <c r="Q873" s="12"/>
    </row>
    <row r="874">
      <c r="A874" s="62"/>
      <c r="I874" s="12"/>
      <c r="Q874" s="12"/>
    </row>
    <row r="875">
      <c r="A875" s="62"/>
      <c r="I875" s="12"/>
      <c r="Q875" s="12"/>
    </row>
    <row r="876">
      <c r="A876" s="62"/>
      <c r="I876" s="12"/>
      <c r="Q876" s="12"/>
    </row>
    <row r="877">
      <c r="A877" s="62"/>
      <c r="I877" s="12"/>
      <c r="Q877" s="12"/>
    </row>
    <row r="878">
      <c r="A878" s="62"/>
      <c r="I878" s="12"/>
      <c r="Q878" s="12"/>
    </row>
    <row r="879">
      <c r="A879" s="62"/>
      <c r="I879" s="12"/>
      <c r="Q879" s="12"/>
    </row>
    <row r="880">
      <c r="A880" s="62"/>
      <c r="I880" s="12"/>
      <c r="Q880" s="12"/>
    </row>
    <row r="881">
      <c r="A881" s="62"/>
      <c r="I881" s="12"/>
      <c r="Q881" s="12"/>
    </row>
    <row r="882">
      <c r="A882" s="62"/>
      <c r="I882" s="12"/>
      <c r="Q882" s="12"/>
    </row>
    <row r="883">
      <c r="A883" s="62"/>
      <c r="I883" s="12"/>
      <c r="Q883" s="12"/>
    </row>
    <row r="884">
      <c r="A884" s="62"/>
      <c r="I884" s="12"/>
      <c r="Q884" s="12"/>
    </row>
    <row r="885">
      <c r="A885" s="62"/>
      <c r="I885" s="12"/>
      <c r="Q885" s="12"/>
    </row>
    <row r="886">
      <c r="A886" s="62"/>
      <c r="I886" s="12"/>
      <c r="Q886" s="12"/>
    </row>
    <row r="887">
      <c r="A887" s="62"/>
      <c r="I887" s="12"/>
      <c r="Q887" s="12"/>
    </row>
    <row r="888">
      <c r="A888" s="62"/>
      <c r="I888" s="12"/>
      <c r="Q888" s="12"/>
    </row>
    <row r="889">
      <c r="A889" s="62"/>
      <c r="I889" s="12"/>
      <c r="Q889" s="12"/>
    </row>
    <row r="890">
      <c r="A890" s="62"/>
      <c r="I890" s="12"/>
      <c r="Q890" s="12"/>
    </row>
    <row r="891">
      <c r="A891" s="62"/>
      <c r="I891" s="12"/>
      <c r="Q891" s="12"/>
    </row>
    <row r="892">
      <c r="A892" s="62"/>
      <c r="I892" s="12"/>
      <c r="Q892" s="12"/>
    </row>
    <row r="893">
      <c r="A893" s="62"/>
      <c r="I893" s="12"/>
      <c r="Q893" s="12"/>
    </row>
    <row r="894">
      <c r="A894" s="62"/>
      <c r="I894" s="12"/>
      <c r="Q894" s="12"/>
    </row>
    <row r="895">
      <c r="A895" s="62"/>
      <c r="I895" s="12"/>
      <c r="Q895" s="12"/>
    </row>
    <row r="896">
      <c r="A896" s="62"/>
      <c r="I896" s="12"/>
      <c r="Q896" s="12"/>
    </row>
    <row r="897">
      <c r="A897" s="62"/>
      <c r="I897" s="12"/>
      <c r="Q897" s="12"/>
    </row>
    <row r="898">
      <c r="A898" s="62"/>
      <c r="I898" s="12"/>
      <c r="Q898" s="12"/>
    </row>
    <row r="899">
      <c r="A899" s="62"/>
      <c r="I899" s="12"/>
      <c r="Q899" s="12"/>
    </row>
    <row r="900">
      <c r="A900" s="62"/>
      <c r="I900" s="12"/>
      <c r="Q900" s="12"/>
    </row>
    <row r="901">
      <c r="A901" s="62"/>
      <c r="I901" s="12"/>
      <c r="Q901" s="12"/>
    </row>
    <row r="902">
      <c r="A902" s="62"/>
      <c r="I902" s="12"/>
      <c r="Q902" s="12"/>
    </row>
    <row r="903">
      <c r="A903" s="62"/>
      <c r="I903" s="12"/>
      <c r="Q903" s="12"/>
    </row>
    <row r="904">
      <c r="A904" s="62"/>
      <c r="I904" s="12"/>
      <c r="Q904" s="12"/>
    </row>
    <row r="905">
      <c r="A905" s="62"/>
      <c r="I905" s="12"/>
      <c r="Q905" s="12"/>
    </row>
    <row r="906">
      <c r="A906" s="62"/>
      <c r="I906" s="12"/>
      <c r="Q906" s="12"/>
    </row>
    <row r="907">
      <c r="A907" s="62"/>
      <c r="I907" s="12"/>
      <c r="Q907" s="12"/>
    </row>
    <row r="908">
      <c r="A908" s="62"/>
      <c r="I908" s="12"/>
      <c r="Q908" s="12"/>
    </row>
    <row r="909">
      <c r="A909" s="62"/>
      <c r="I909" s="12"/>
      <c r="Q909" s="12"/>
    </row>
    <row r="910">
      <c r="A910" s="62"/>
      <c r="I910" s="12"/>
      <c r="Q910" s="12"/>
    </row>
    <row r="911">
      <c r="A911" s="62"/>
      <c r="I911" s="12"/>
      <c r="Q911" s="12"/>
    </row>
    <row r="912">
      <c r="A912" s="62"/>
      <c r="I912" s="12"/>
      <c r="Q912" s="12"/>
    </row>
    <row r="913">
      <c r="A913" s="62"/>
      <c r="I913" s="12"/>
      <c r="Q913" s="12"/>
    </row>
    <row r="914">
      <c r="A914" s="62"/>
      <c r="I914" s="12"/>
      <c r="Q914" s="12"/>
    </row>
    <row r="915">
      <c r="A915" s="62"/>
      <c r="I915" s="12"/>
      <c r="Q915" s="12"/>
    </row>
    <row r="916">
      <c r="A916" s="62"/>
      <c r="I916" s="12"/>
      <c r="Q916" s="12"/>
    </row>
    <row r="917">
      <c r="A917" s="62"/>
      <c r="I917" s="12"/>
      <c r="Q917" s="12"/>
    </row>
    <row r="918">
      <c r="A918" s="62"/>
      <c r="I918" s="12"/>
      <c r="Q918" s="12"/>
    </row>
    <row r="919">
      <c r="A919" s="62"/>
      <c r="I919" s="12"/>
      <c r="Q919" s="12"/>
    </row>
    <row r="920">
      <c r="A920" s="62"/>
      <c r="I920" s="12"/>
      <c r="Q920" s="12"/>
    </row>
    <row r="921">
      <c r="A921" s="62"/>
      <c r="I921" s="12"/>
      <c r="Q921" s="12"/>
    </row>
    <row r="922">
      <c r="A922" s="62"/>
      <c r="I922" s="12"/>
      <c r="Q922" s="12"/>
    </row>
    <row r="923">
      <c r="A923" s="62"/>
      <c r="I923" s="12"/>
      <c r="Q923" s="12"/>
    </row>
    <row r="924">
      <c r="A924" s="62"/>
      <c r="I924" s="12"/>
      <c r="Q924" s="12"/>
    </row>
    <row r="925">
      <c r="A925" s="62"/>
      <c r="I925" s="12"/>
      <c r="Q925" s="12"/>
    </row>
    <row r="926">
      <c r="A926" s="62"/>
      <c r="I926" s="12"/>
      <c r="Q926" s="12"/>
    </row>
    <row r="927">
      <c r="A927" s="62"/>
      <c r="I927" s="12"/>
      <c r="Q927" s="12"/>
    </row>
    <row r="928">
      <c r="A928" s="62"/>
      <c r="I928" s="12"/>
      <c r="Q928" s="12"/>
    </row>
    <row r="929">
      <c r="A929" s="62"/>
      <c r="I929" s="12"/>
      <c r="Q929" s="12"/>
    </row>
    <row r="930">
      <c r="A930" s="62"/>
      <c r="I930" s="12"/>
      <c r="Q930" s="12"/>
    </row>
    <row r="931">
      <c r="A931" s="62"/>
      <c r="I931" s="12"/>
      <c r="Q931" s="12"/>
    </row>
    <row r="932">
      <c r="A932" s="62"/>
      <c r="I932" s="12"/>
      <c r="Q932" s="12"/>
    </row>
    <row r="933">
      <c r="A933" s="62"/>
      <c r="I933" s="12"/>
      <c r="Q933" s="12"/>
    </row>
    <row r="934">
      <c r="A934" s="62"/>
      <c r="I934" s="12"/>
      <c r="Q934" s="12"/>
    </row>
    <row r="935">
      <c r="A935" s="62"/>
      <c r="I935" s="12"/>
      <c r="Q935" s="12"/>
    </row>
    <row r="936">
      <c r="A936" s="62"/>
      <c r="I936" s="12"/>
      <c r="Q936" s="12"/>
    </row>
    <row r="937">
      <c r="A937" s="62"/>
      <c r="I937" s="12"/>
      <c r="Q937" s="12"/>
    </row>
    <row r="938">
      <c r="A938" s="62"/>
      <c r="I938" s="12"/>
      <c r="Q938" s="12"/>
    </row>
    <row r="939">
      <c r="A939" s="62"/>
      <c r="I939" s="12"/>
      <c r="Q939" s="12"/>
    </row>
    <row r="940">
      <c r="A940" s="62"/>
      <c r="I940" s="12"/>
      <c r="Q940" s="12"/>
    </row>
    <row r="941">
      <c r="A941" s="62"/>
      <c r="I941" s="12"/>
      <c r="Q941" s="12"/>
    </row>
    <row r="942">
      <c r="A942" s="62"/>
      <c r="I942" s="12"/>
      <c r="Q942" s="12"/>
    </row>
    <row r="943">
      <c r="A943" s="62"/>
      <c r="I943" s="12"/>
      <c r="Q943" s="12"/>
    </row>
    <row r="944">
      <c r="A944" s="62"/>
      <c r="I944" s="12"/>
      <c r="Q944" s="12"/>
    </row>
    <row r="945">
      <c r="A945" s="62"/>
      <c r="I945" s="12"/>
      <c r="Q945" s="12"/>
    </row>
    <row r="946">
      <c r="A946" s="62"/>
      <c r="I946" s="12"/>
      <c r="Q946" s="12"/>
    </row>
    <row r="947">
      <c r="A947" s="62"/>
      <c r="I947" s="12"/>
      <c r="Q947" s="12"/>
    </row>
    <row r="948">
      <c r="A948" s="62"/>
      <c r="I948" s="12"/>
      <c r="Q948" s="12"/>
    </row>
    <row r="949">
      <c r="A949" s="62"/>
      <c r="I949" s="12"/>
      <c r="Q949" s="12"/>
    </row>
    <row r="950">
      <c r="A950" s="62"/>
      <c r="I950" s="12"/>
      <c r="Q950" s="12"/>
    </row>
    <row r="951">
      <c r="A951" s="62"/>
      <c r="I951" s="12"/>
      <c r="Q951" s="12"/>
    </row>
    <row r="952">
      <c r="A952" s="62"/>
      <c r="I952" s="12"/>
      <c r="Q952" s="12"/>
    </row>
    <row r="953">
      <c r="A953" s="62"/>
      <c r="I953" s="12"/>
      <c r="Q953" s="12"/>
    </row>
    <row r="954">
      <c r="A954" s="62"/>
      <c r="I954" s="12"/>
      <c r="Q954" s="12"/>
    </row>
    <row r="955">
      <c r="A955" s="62"/>
      <c r="I955" s="12"/>
      <c r="Q955" s="12"/>
    </row>
    <row r="956">
      <c r="A956" s="62"/>
      <c r="I956" s="12"/>
      <c r="Q956" s="12"/>
    </row>
    <row r="957">
      <c r="A957" s="62"/>
      <c r="I957" s="12"/>
      <c r="Q957" s="12"/>
    </row>
    <row r="958">
      <c r="A958" s="62"/>
      <c r="I958" s="12"/>
      <c r="Q958" s="12"/>
    </row>
    <row r="959">
      <c r="A959" s="62"/>
      <c r="I959" s="12"/>
      <c r="Q959" s="12"/>
    </row>
    <row r="960">
      <c r="A960" s="62"/>
      <c r="I960" s="12"/>
      <c r="Q960" s="12"/>
    </row>
    <row r="961">
      <c r="A961" s="62"/>
      <c r="I961" s="12"/>
      <c r="Q961" s="12"/>
    </row>
    <row r="962">
      <c r="A962" s="62"/>
      <c r="I962" s="12"/>
      <c r="Q962" s="12"/>
    </row>
    <row r="963">
      <c r="A963" s="62"/>
      <c r="I963" s="12"/>
      <c r="Q963" s="12"/>
    </row>
    <row r="964">
      <c r="A964" s="62"/>
      <c r="I964" s="12"/>
      <c r="Q964" s="12"/>
    </row>
    <row r="965">
      <c r="A965" s="62"/>
      <c r="I965" s="12"/>
      <c r="Q965" s="12"/>
    </row>
    <row r="966">
      <c r="A966" s="62"/>
      <c r="I966" s="12"/>
      <c r="Q966" s="12"/>
    </row>
    <row r="967">
      <c r="A967" s="62"/>
      <c r="I967" s="12"/>
      <c r="Q967" s="12"/>
    </row>
    <row r="968">
      <c r="A968" s="62"/>
      <c r="I968" s="12"/>
      <c r="Q968" s="12"/>
    </row>
    <row r="969">
      <c r="A969" s="62"/>
      <c r="I969" s="12"/>
      <c r="Q969" s="12"/>
    </row>
    <row r="970">
      <c r="A970" s="62"/>
      <c r="I970" s="12"/>
      <c r="Q970" s="12"/>
    </row>
    <row r="971">
      <c r="A971" s="62"/>
      <c r="I971" s="12"/>
      <c r="Q971" s="12"/>
    </row>
    <row r="972">
      <c r="A972" s="62"/>
      <c r="I972" s="12"/>
      <c r="Q972" s="12"/>
    </row>
    <row r="973">
      <c r="A973" s="62"/>
      <c r="I973" s="12"/>
      <c r="Q973" s="12"/>
    </row>
    <row r="974">
      <c r="A974" s="62"/>
      <c r="I974" s="12"/>
      <c r="Q974" s="12"/>
    </row>
    <row r="975">
      <c r="A975" s="62"/>
      <c r="I975" s="12"/>
      <c r="Q975" s="12"/>
    </row>
    <row r="976">
      <c r="A976" s="62"/>
      <c r="I976" s="12"/>
      <c r="Q976" s="12"/>
    </row>
    <row r="977">
      <c r="A977" s="62"/>
      <c r="I977" s="12"/>
      <c r="Q977" s="12"/>
    </row>
    <row r="978">
      <c r="A978" s="62"/>
      <c r="I978" s="12"/>
      <c r="Q978" s="12"/>
    </row>
    <row r="979">
      <c r="A979" s="62"/>
      <c r="I979" s="12"/>
      <c r="Q979" s="12"/>
    </row>
    <row r="980">
      <c r="A980" s="62"/>
      <c r="I980" s="12"/>
      <c r="Q980" s="12"/>
    </row>
    <row r="981">
      <c r="A981" s="62"/>
      <c r="I981" s="12"/>
      <c r="Q981" s="12"/>
    </row>
    <row r="982">
      <c r="A982" s="62"/>
      <c r="I982" s="12"/>
      <c r="Q982" s="12"/>
    </row>
    <row r="983">
      <c r="A983" s="62"/>
      <c r="I983" s="12"/>
      <c r="Q983" s="12"/>
    </row>
    <row r="984">
      <c r="A984" s="62"/>
      <c r="I984" s="12"/>
      <c r="Q984" s="12"/>
    </row>
    <row r="985">
      <c r="A985" s="62"/>
      <c r="I985" s="12"/>
      <c r="Q985" s="12"/>
    </row>
    <row r="986">
      <c r="A986" s="62"/>
      <c r="I986" s="12"/>
      <c r="Q986" s="12"/>
    </row>
    <row r="987">
      <c r="A987" s="62"/>
      <c r="I987" s="12"/>
      <c r="Q987" s="12"/>
    </row>
    <row r="988">
      <c r="A988" s="62"/>
      <c r="I988" s="12"/>
      <c r="Q988" s="12"/>
    </row>
    <row r="989">
      <c r="A989" s="62"/>
      <c r="I989" s="12"/>
      <c r="Q989" s="12"/>
    </row>
    <row r="990">
      <c r="A990" s="62"/>
      <c r="I990" s="12"/>
      <c r="Q990" s="12"/>
    </row>
    <row r="991">
      <c r="A991" s="62"/>
      <c r="I991" s="12"/>
      <c r="Q991" s="12"/>
    </row>
    <row r="992">
      <c r="A992" s="62"/>
      <c r="I992" s="12"/>
      <c r="Q992" s="12"/>
    </row>
    <row r="993">
      <c r="A993" s="62"/>
      <c r="I993" s="12"/>
      <c r="Q993" s="12"/>
    </row>
    <row r="994">
      <c r="A994" s="62"/>
      <c r="I994" s="12"/>
      <c r="Q994" s="12"/>
    </row>
    <row r="995">
      <c r="A995" s="62"/>
      <c r="I995" s="12"/>
      <c r="Q995" s="12"/>
    </row>
    <row r="996">
      <c r="A996" s="62"/>
      <c r="I996" s="12"/>
      <c r="Q996" s="12"/>
    </row>
    <row r="997">
      <c r="A997" s="62"/>
      <c r="I997" s="12"/>
      <c r="Q997" s="12"/>
    </row>
    <row r="998">
      <c r="A998" s="62"/>
      <c r="I998" s="12"/>
      <c r="Q998" s="12"/>
    </row>
    <row r="999">
      <c r="A999" s="62"/>
      <c r="I999" s="12"/>
      <c r="Q999" s="12"/>
    </row>
    <row r="1000">
      <c r="A1000" s="62"/>
      <c r="I1000" s="12"/>
      <c r="Q1000" s="12"/>
    </row>
    <row r="1001">
      <c r="A1001" s="62"/>
      <c r="I1001" s="12"/>
      <c r="Q1001" s="12"/>
    </row>
    <row r="1002">
      <c r="A1002" s="62"/>
      <c r="I1002" s="12"/>
      <c r="Q1002" s="12"/>
    </row>
    <row r="1003">
      <c r="A1003" s="62"/>
      <c r="I1003" s="12"/>
      <c r="Q1003" s="12"/>
    </row>
    <row r="1004">
      <c r="A1004" s="62"/>
      <c r="I1004" s="12"/>
      <c r="Q1004" s="12"/>
    </row>
    <row r="1005">
      <c r="A1005" s="62"/>
      <c r="I1005" s="12"/>
      <c r="Q1005" s="12"/>
    </row>
    <row r="1006">
      <c r="A1006" s="62"/>
      <c r="I1006" s="12"/>
      <c r="Q1006" s="12"/>
    </row>
    <row r="1007">
      <c r="A1007" s="62"/>
      <c r="I1007" s="12"/>
      <c r="Q1007" s="12"/>
    </row>
    <row r="1008">
      <c r="A1008" s="62"/>
      <c r="I1008" s="12"/>
      <c r="Q1008" s="12"/>
    </row>
    <row r="1009">
      <c r="A1009" s="62"/>
      <c r="I1009" s="12"/>
      <c r="Q1009" s="12"/>
    </row>
    <row r="1010">
      <c r="A1010" s="62"/>
      <c r="I1010" s="12"/>
      <c r="Q1010" s="12"/>
    </row>
    <row r="1011">
      <c r="A1011" s="62"/>
      <c r="I1011" s="12"/>
      <c r="Q1011" s="12"/>
    </row>
    <row r="1012">
      <c r="A1012" s="62"/>
      <c r="I1012" s="12"/>
      <c r="Q1012" s="12"/>
    </row>
    <row r="1013">
      <c r="A1013" s="62"/>
      <c r="I1013" s="12"/>
      <c r="Q1013" s="12"/>
    </row>
    <row r="1014">
      <c r="A1014" s="62"/>
      <c r="I1014" s="12"/>
      <c r="Q1014" s="12"/>
    </row>
    <row r="1015">
      <c r="A1015" s="62"/>
      <c r="I1015" s="12"/>
      <c r="Q1015" s="12"/>
    </row>
    <row r="1016">
      <c r="A1016" s="62"/>
      <c r="I1016" s="12"/>
      <c r="Q1016" s="12"/>
    </row>
    <row r="1017">
      <c r="A1017" s="62"/>
      <c r="I1017" s="12"/>
      <c r="Q1017" s="12"/>
    </row>
    <row r="1018">
      <c r="A1018" s="62"/>
      <c r="I1018" s="12"/>
      <c r="Q1018" s="12"/>
    </row>
    <row r="1019">
      <c r="A1019" s="62"/>
      <c r="I1019" s="12"/>
      <c r="Q1019" s="12"/>
    </row>
    <row r="1020">
      <c r="A1020" s="62"/>
      <c r="I1020" s="12"/>
      <c r="Q1020" s="12"/>
    </row>
    <row r="1021">
      <c r="A1021" s="62"/>
      <c r="I1021" s="12"/>
      <c r="Q1021" s="12"/>
    </row>
    <row r="1022">
      <c r="A1022" s="62"/>
      <c r="I1022" s="12"/>
      <c r="Q1022" s="12"/>
    </row>
    <row r="1023">
      <c r="A1023" s="62"/>
      <c r="I1023" s="12"/>
      <c r="Q1023" s="12"/>
    </row>
    <row r="1024">
      <c r="A1024" s="62"/>
      <c r="I1024" s="12"/>
      <c r="Q1024" s="12"/>
    </row>
    <row r="1025">
      <c r="A1025" s="62"/>
      <c r="I1025" s="12"/>
      <c r="Q1025" s="12"/>
    </row>
    <row r="1026">
      <c r="A1026" s="62"/>
      <c r="I1026" s="12"/>
      <c r="Q1026" s="12"/>
    </row>
    <row r="1027">
      <c r="A1027" s="62"/>
      <c r="I1027" s="12"/>
      <c r="Q1027" s="12"/>
    </row>
    <row r="1028">
      <c r="A1028" s="62"/>
      <c r="I1028" s="12"/>
      <c r="Q1028" s="12"/>
    </row>
    <row r="1029">
      <c r="A1029" s="62"/>
      <c r="I1029" s="12"/>
      <c r="Q1029" s="12"/>
    </row>
    <row r="1030">
      <c r="A1030" s="62"/>
      <c r="I1030" s="12"/>
      <c r="Q1030" s="12"/>
    </row>
    <row r="1031">
      <c r="A1031" s="62"/>
      <c r="I1031" s="12"/>
      <c r="Q1031" s="12"/>
    </row>
    <row r="1032">
      <c r="A1032" s="62"/>
      <c r="I1032" s="12"/>
      <c r="Q1032" s="12"/>
    </row>
    <row r="1033">
      <c r="A1033" s="62"/>
      <c r="I1033" s="12"/>
      <c r="Q1033" s="12"/>
    </row>
    <row r="1034">
      <c r="A1034" s="62"/>
      <c r="I1034" s="12"/>
      <c r="Q1034" s="12"/>
    </row>
    <row r="1035">
      <c r="A1035" s="62"/>
      <c r="I1035" s="12"/>
      <c r="Q1035" s="12"/>
    </row>
    <row r="1036">
      <c r="A1036" s="62"/>
      <c r="I1036" s="12"/>
      <c r="Q1036" s="12"/>
    </row>
    <row r="1037">
      <c r="A1037" s="62"/>
      <c r="I1037" s="12"/>
      <c r="Q1037" s="12"/>
    </row>
    <row r="1038">
      <c r="A1038" s="62"/>
      <c r="I1038" s="12"/>
      <c r="Q1038" s="12"/>
    </row>
    <row r="1039">
      <c r="A1039" s="62"/>
      <c r="I1039" s="12"/>
      <c r="Q1039" s="12"/>
    </row>
    <row r="1040">
      <c r="A1040" s="62"/>
      <c r="I1040" s="12"/>
      <c r="Q1040" s="12"/>
    </row>
    <row r="1041">
      <c r="A1041" s="62"/>
      <c r="I1041" s="12"/>
      <c r="Q1041" s="12"/>
    </row>
    <row r="1042">
      <c r="A1042" s="62"/>
      <c r="I1042" s="12"/>
      <c r="Q1042" s="12"/>
    </row>
    <row r="1043">
      <c r="A1043" s="62"/>
      <c r="I1043" s="12"/>
      <c r="Q1043" s="12"/>
    </row>
    <row r="1044">
      <c r="A1044" s="62"/>
      <c r="I1044" s="12"/>
      <c r="Q1044" s="12"/>
    </row>
    <row r="1045">
      <c r="A1045" s="62"/>
      <c r="I1045" s="12"/>
      <c r="Q1045" s="12"/>
    </row>
    <row r="1046">
      <c r="A1046" s="62"/>
      <c r="I1046" s="12"/>
      <c r="Q1046" s="12"/>
    </row>
    <row r="1047">
      <c r="A1047" s="62"/>
      <c r="I1047" s="12"/>
      <c r="Q1047" s="12"/>
    </row>
  </sheetData>
  <conditionalFormatting sqref="B2:X43 B46:X61">
    <cfRule type="containsText" dxfId="0" priority="1" operator="containsText" text="Error">
      <formula>NOT(ISERROR(SEARCH(("Error"),(B2))))</formula>
    </cfRule>
  </conditionalFormatting>
  <conditionalFormatting sqref="B3:X61">
    <cfRule type="cellIs" dxfId="1" priority="2" operator="equal">
      <formula>"Accepted"</formula>
    </cfRule>
  </conditionalFormatting>
  <conditionalFormatting sqref="B48:X61">
    <cfRule type="cellIs" dxfId="2" priority="3" operator="equal">
      <formula>"5.39%"</formula>
    </cfRule>
  </conditionalFormatting>
  <conditionalFormatting sqref="B49:X61">
    <cfRule type="cellIs" dxfId="3" priority="4" operator="greaterThanOrEqual">
      <formula>1</formula>
    </cfRule>
  </conditionalFormatting>
  <conditionalFormatting sqref="B49:X61">
    <cfRule type="cellIs" dxfId="4" priority="5" operator="equal">
      <formula>"98.60%"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</cols>
  <sheetData>
    <row r="1">
      <c r="A1" s="6"/>
      <c r="B1" s="63" t="s">
        <v>68</v>
      </c>
      <c r="C1" s="63" t="s">
        <v>69</v>
      </c>
      <c r="D1" s="63" t="s">
        <v>70</v>
      </c>
    </row>
    <row r="2">
      <c r="A2" s="63" t="s">
        <v>8</v>
      </c>
      <c r="B2" s="93">
        <v>1.0</v>
      </c>
      <c r="C2" s="93">
        <v>1.0</v>
      </c>
      <c r="D2" s="93">
        <v>1.0</v>
      </c>
    </row>
    <row r="3">
      <c r="A3" s="63" t="s">
        <v>9</v>
      </c>
      <c r="B3" s="93">
        <v>1.0</v>
      </c>
      <c r="C3" s="93">
        <v>1.0</v>
      </c>
      <c r="D3" s="93">
        <v>1.0</v>
      </c>
    </row>
    <row r="4">
      <c r="A4" s="63" t="s">
        <v>10</v>
      </c>
      <c r="B4" s="93">
        <v>1.0</v>
      </c>
      <c r="C4" s="93">
        <v>1.0</v>
      </c>
      <c r="D4" s="93">
        <v>1.0</v>
      </c>
    </row>
    <row r="5">
      <c r="A5" s="63" t="s">
        <v>11</v>
      </c>
      <c r="B5" s="93">
        <v>1.0</v>
      </c>
      <c r="C5" s="93">
        <v>1.0</v>
      </c>
      <c r="D5" s="93">
        <v>1.0</v>
      </c>
    </row>
    <row r="6">
      <c r="A6" s="63" t="s">
        <v>12</v>
      </c>
      <c r="B6" s="93">
        <v>1.0</v>
      </c>
      <c r="C6" s="93">
        <v>1.0</v>
      </c>
      <c r="D6" s="93">
        <v>1.0</v>
      </c>
    </row>
    <row r="7">
      <c r="A7" s="63" t="s">
        <v>13</v>
      </c>
      <c r="B7" s="93">
        <v>1.0</v>
      </c>
      <c r="C7" s="93">
        <v>1.0</v>
      </c>
      <c r="D7" s="93">
        <v>1.0</v>
      </c>
    </row>
    <row r="8">
      <c r="A8" s="63" t="s">
        <v>14</v>
      </c>
      <c r="B8" s="93">
        <v>1.0</v>
      </c>
      <c r="C8" s="93">
        <v>1.0</v>
      </c>
      <c r="D8" s="93">
        <v>1.0</v>
      </c>
    </row>
    <row r="9">
      <c r="A9" s="6"/>
    </row>
    <row r="10">
      <c r="A10" s="63" t="s">
        <v>129</v>
      </c>
      <c r="B10" s="94">
        <f>AVERAGE(B2:D8)</f>
        <v>1</v>
      </c>
    </row>
    <row r="11">
      <c r="A11" s="6"/>
    </row>
    <row r="12">
      <c r="A12" s="6"/>
    </row>
    <row r="13">
      <c r="A13" s="6"/>
    </row>
    <row r="14">
      <c r="A14" s="6"/>
    </row>
    <row r="15">
      <c r="A15" s="6"/>
    </row>
    <row r="16">
      <c r="A16" s="6"/>
    </row>
    <row r="17">
      <c r="A17" s="6"/>
    </row>
    <row r="18">
      <c r="A18" s="6"/>
    </row>
    <row r="19">
      <c r="A19" s="6"/>
    </row>
    <row r="20">
      <c r="A20" s="6"/>
    </row>
    <row r="21">
      <c r="A21" s="6"/>
    </row>
    <row r="22">
      <c r="A22" s="6"/>
    </row>
    <row r="23">
      <c r="A23" s="6"/>
    </row>
    <row r="24">
      <c r="A24" s="6"/>
    </row>
    <row r="25">
      <c r="A25" s="6"/>
    </row>
    <row r="26">
      <c r="A26" s="6"/>
    </row>
    <row r="27">
      <c r="A27" s="6"/>
    </row>
    <row r="28">
      <c r="A28" s="6"/>
    </row>
    <row r="29">
      <c r="A29" s="6"/>
    </row>
    <row r="30">
      <c r="A30" s="6"/>
    </row>
    <row r="31">
      <c r="A31" s="6"/>
    </row>
    <row r="32">
      <c r="A32" s="6"/>
    </row>
    <row r="33">
      <c r="A33" s="6"/>
    </row>
    <row r="34">
      <c r="A34" s="6"/>
    </row>
    <row r="35">
      <c r="A35" s="6"/>
    </row>
    <row r="36">
      <c r="A36" s="6"/>
    </row>
    <row r="37">
      <c r="A37" s="6"/>
    </row>
    <row r="38">
      <c r="A38" s="6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11" t="s">
        <v>96</v>
      </c>
      <c r="D1" s="11" t="s">
        <v>97</v>
      </c>
      <c r="E1" s="11" t="s">
        <v>98</v>
      </c>
      <c r="F1" s="11" t="s">
        <v>130</v>
      </c>
    </row>
    <row r="2">
      <c r="B2" s="11" t="s">
        <v>60</v>
      </c>
      <c r="C2" s="25">
        <f>AccuracyEasy!B10</f>
        <v>1</v>
      </c>
      <c r="D2" s="94">
        <f>AccuracyMedium!B10</f>
        <v>1</v>
      </c>
      <c r="E2" s="25">
        <f>AccuracyHard!B10</f>
        <v>0.75</v>
      </c>
      <c r="F2" s="25">
        <f>((C2 + D2 + E2) / 3)</f>
        <v>0.9166666667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7.63"/>
    <col customWidth="1" hidden="1" min="3" max="3" width="6.63"/>
    <col customWidth="1" min="4" max="4" width="6.63"/>
    <col customWidth="1" hidden="1" min="5" max="5" width="5.75"/>
    <col customWidth="1" min="6" max="6" width="6.63"/>
    <col customWidth="1" hidden="1" min="7" max="7" width="5.75"/>
    <col customWidth="1" hidden="1" min="8" max="8" width="6.63"/>
    <col customWidth="1" min="9" max="9" width="7.63"/>
  </cols>
  <sheetData>
    <row r="1">
      <c r="A1" s="1"/>
      <c r="B1" s="63" t="s">
        <v>57</v>
      </c>
      <c r="C1" s="63" t="s">
        <v>16</v>
      </c>
      <c r="D1" s="63" t="s">
        <v>58</v>
      </c>
      <c r="E1" s="63" t="s">
        <v>18</v>
      </c>
      <c r="F1" s="63" t="s">
        <v>59</v>
      </c>
      <c r="G1" s="63" t="s">
        <v>20</v>
      </c>
      <c r="H1" s="63" t="s">
        <v>21</v>
      </c>
      <c r="I1" s="63" t="s">
        <v>60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3" t="s">
        <v>61</v>
      </c>
      <c r="B2" s="64">
        <v>1.0</v>
      </c>
      <c r="C2" s="64">
        <v>0.0</v>
      </c>
      <c r="D2" s="65">
        <v>3.0</v>
      </c>
      <c r="E2" s="64">
        <v>0.0</v>
      </c>
      <c r="F2" s="65">
        <v>2.0</v>
      </c>
      <c r="G2" s="64">
        <v>0.0</v>
      </c>
      <c r="H2" s="64">
        <v>0.0</v>
      </c>
      <c r="I2" s="39">
        <f t="shared" ref="I2:I4" si="1">AVERAGE(B2:H2)</f>
        <v>0.8571428571</v>
      </c>
    </row>
    <row r="3">
      <c r="A3" s="36" t="s">
        <v>62</v>
      </c>
      <c r="B3" s="64">
        <v>1.0</v>
      </c>
      <c r="C3" s="64" t="s">
        <v>29</v>
      </c>
      <c r="D3" s="64">
        <v>0.0</v>
      </c>
      <c r="E3" s="64" t="s">
        <v>29</v>
      </c>
      <c r="F3" s="64">
        <v>0.0</v>
      </c>
      <c r="G3" s="64" t="s">
        <v>29</v>
      </c>
      <c r="H3" s="64" t="s">
        <v>29</v>
      </c>
      <c r="I3" s="39">
        <f t="shared" si="1"/>
        <v>0.3333333333</v>
      </c>
    </row>
    <row r="4">
      <c r="A4" s="63" t="s">
        <v>63</v>
      </c>
      <c r="B4" s="11">
        <v>1.0</v>
      </c>
      <c r="C4" s="11" t="s">
        <v>29</v>
      </c>
      <c r="D4" s="11">
        <v>1.0</v>
      </c>
      <c r="E4" s="11" t="s">
        <v>29</v>
      </c>
      <c r="F4" s="11">
        <v>1.0</v>
      </c>
      <c r="G4" s="11" t="s">
        <v>29</v>
      </c>
      <c r="H4" s="11" t="s">
        <v>29</v>
      </c>
      <c r="I4" s="39">
        <f t="shared" si="1"/>
        <v>1</v>
      </c>
    </row>
    <row r="5">
      <c r="A5" s="66" t="s">
        <v>64</v>
      </c>
      <c r="B5" s="23">
        <f>(B4/B2)</f>
        <v>1</v>
      </c>
      <c r="C5" s="11" t="s">
        <v>29</v>
      </c>
      <c r="D5" s="23">
        <f>(D4/D2)</f>
        <v>0.3333333333</v>
      </c>
      <c r="E5" s="11" t="s">
        <v>29</v>
      </c>
      <c r="F5" s="23">
        <f>(F4/F2)</f>
        <v>0.5</v>
      </c>
      <c r="G5" s="11" t="s">
        <v>29</v>
      </c>
      <c r="H5" s="11" t="s">
        <v>29</v>
      </c>
      <c r="I5" s="25">
        <f>(B5+D5+F5)/3</f>
        <v>0.6111111111</v>
      </c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36" t="s">
        <v>65</v>
      </c>
      <c r="B6" s="67">
        <f>Data!R42</f>
        <v>1</v>
      </c>
      <c r="C6" s="68">
        <f>Data!S42</f>
        <v>0</v>
      </c>
      <c r="D6" s="68">
        <f>Data!T42</f>
        <v>7</v>
      </c>
      <c r="E6" s="68">
        <f>Data!U42</f>
        <v>0</v>
      </c>
      <c r="F6" s="68">
        <f>Data!V42</f>
        <v>4</v>
      </c>
      <c r="G6" s="68">
        <f>Data!W42</f>
        <v>0</v>
      </c>
      <c r="H6" s="68">
        <f>Data!X42</f>
        <v>0</v>
      </c>
      <c r="I6" s="39">
        <f>(B6 + D6 + F6)/3</f>
        <v>4</v>
      </c>
    </row>
    <row r="7">
      <c r="A7" s="63" t="s">
        <v>66</v>
      </c>
      <c r="B7" s="58">
        <v>1.0</v>
      </c>
      <c r="C7" s="58"/>
      <c r="D7" s="58">
        <v>1.0</v>
      </c>
      <c r="E7" s="39"/>
      <c r="F7" s="58">
        <v>1.0</v>
      </c>
      <c r="I7" s="58">
        <v>1.0</v>
      </c>
    </row>
    <row r="8">
      <c r="A8" s="36" t="s">
        <v>67</v>
      </c>
      <c r="B8" s="23">
        <f>(B7/B6)</f>
        <v>1</v>
      </c>
      <c r="C8" s="23"/>
      <c r="D8" s="23">
        <f>(D7/D6)</f>
        <v>0.1428571429</v>
      </c>
      <c r="E8" s="25"/>
      <c r="F8" s="25">
        <f>(F7/F6)</f>
        <v>0.25</v>
      </c>
      <c r="G8" s="25"/>
      <c r="H8" s="25"/>
      <c r="I8" s="25">
        <f>AVERAGE(B8:H8)</f>
        <v>0.4642857143</v>
      </c>
    </row>
    <row r="9">
      <c r="A9" s="1"/>
      <c r="I9" s="25"/>
    </row>
    <row r="10">
      <c r="A10" s="1"/>
      <c r="I10" s="25"/>
    </row>
    <row r="11">
      <c r="A11" s="1"/>
      <c r="I11" s="25"/>
    </row>
    <row r="12">
      <c r="A12" s="36"/>
      <c r="I12" s="25"/>
    </row>
    <row r="13">
      <c r="A13" s="36"/>
      <c r="I13" s="25"/>
    </row>
    <row r="14">
      <c r="A14" s="1"/>
      <c r="I14" s="25"/>
    </row>
    <row r="15">
      <c r="A15" s="1"/>
      <c r="I15" s="25"/>
    </row>
    <row r="16">
      <c r="A16" s="1"/>
      <c r="I16" s="25"/>
    </row>
    <row r="17">
      <c r="A17" s="1"/>
      <c r="I17" s="25"/>
    </row>
    <row r="18">
      <c r="A18" s="1"/>
      <c r="I18" s="25"/>
    </row>
    <row r="19">
      <c r="A19" s="1"/>
      <c r="I19" s="25"/>
    </row>
    <row r="20">
      <c r="A20" s="1"/>
      <c r="I20" s="25"/>
    </row>
    <row r="21">
      <c r="A21" s="1"/>
      <c r="I21" s="25"/>
    </row>
    <row r="22">
      <c r="A22" s="1"/>
      <c r="I22" s="25"/>
    </row>
    <row r="23">
      <c r="A23" s="1"/>
      <c r="I23" s="25"/>
    </row>
    <row r="24">
      <c r="A24" s="1"/>
      <c r="I24" s="25"/>
    </row>
    <row r="25">
      <c r="A25" s="1"/>
      <c r="I25" s="25"/>
    </row>
    <row r="26">
      <c r="A26" s="1"/>
      <c r="I26" s="25"/>
    </row>
    <row r="27">
      <c r="A27" s="1"/>
      <c r="I27" s="25"/>
    </row>
    <row r="28">
      <c r="A28" s="1"/>
      <c r="I28" s="25"/>
    </row>
    <row r="29">
      <c r="A29" s="1"/>
      <c r="I29" s="25"/>
    </row>
    <row r="30">
      <c r="A30" s="1"/>
      <c r="I30" s="25"/>
    </row>
    <row r="31">
      <c r="A31" s="1"/>
      <c r="I31" s="25"/>
    </row>
    <row r="32">
      <c r="A32" s="1"/>
      <c r="I32" s="25"/>
    </row>
    <row r="33">
      <c r="A33" s="1"/>
      <c r="I33" s="25"/>
    </row>
    <row r="34">
      <c r="A34" s="1"/>
      <c r="I34" s="25"/>
    </row>
    <row r="35">
      <c r="A35" s="1"/>
      <c r="I35" s="25"/>
    </row>
    <row r="36">
      <c r="A36" s="1"/>
      <c r="I36" s="25"/>
    </row>
    <row r="37">
      <c r="A37" s="1"/>
      <c r="I37" s="25"/>
    </row>
    <row r="38">
      <c r="A38" s="1"/>
      <c r="I38" s="25"/>
    </row>
    <row r="39">
      <c r="A39" s="1"/>
      <c r="I39" s="25"/>
    </row>
    <row r="40">
      <c r="A40" s="1"/>
      <c r="I40" s="25"/>
    </row>
    <row r="41">
      <c r="A41" s="1"/>
      <c r="I41" s="25"/>
    </row>
    <row r="42">
      <c r="A42" s="1"/>
      <c r="I42" s="25"/>
    </row>
    <row r="43">
      <c r="A43" s="1"/>
      <c r="I43" s="25"/>
    </row>
    <row r="44">
      <c r="A44" s="1"/>
      <c r="I44" s="25"/>
    </row>
    <row r="45">
      <c r="A45" s="1"/>
      <c r="I45" s="25"/>
    </row>
    <row r="46">
      <c r="A46" s="1"/>
      <c r="I46" s="25"/>
    </row>
    <row r="47">
      <c r="A47" s="1"/>
      <c r="I47" s="25"/>
    </row>
    <row r="48">
      <c r="A48" s="1"/>
      <c r="I48" s="25"/>
    </row>
    <row r="49">
      <c r="A49" s="1"/>
      <c r="I49" s="25"/>
    </row>
    <row r="50">
      <c r="A50" s="1"/>
      <c r="I50" s="25"/>
    </row>
    <row r="51">
      <c r="A51" s="1"/>
      <c r="I51" s="25"/>
    </row>
    <row r="52">
      <c r="A52" s="1"/>
      <c r="I52" s="25"/>
    </row>
    <row r="53">
      <c r="A53" s="1"/>
      <c r="I53" s="25"/>
    </row>
    <row r="54">
      <c r="A54" s="1"/>
      <c r="I54" s="25"/>
    </row>
    <row r="55">
      <c r="A55" s="1"/>
      <c r="I55" s="25"/>
    </row>
    <row r="56">
      <c r="A56" s="1"/>
      <c r="I56" s="25"/>
    </row>
    <row r="57">
      <c r="A57" s="1"/>
      <c r="I57" s="25"/>
    </row>
    <row r="58">
      <c r="A58" s="1"/>
      <c r="I58" s="25"/>
    </row>
    <row r="59">
      <c r="A59" s="1"/>
      <c r="I59" s="25"/>
    </row>
    <row r="60">
      <c r="A60" s="1"/>
      <c r="I60" s="25"/>
    </row>
    <row r="61">
      <c r="A61" s="1"/>
      <c r="I61" s="25"/>
    </row>
    <row r="62">
      <c r="A62" s="1"/>
      <c r="I62" s="25"/>
    </row>
    <row r="63">
      <c r="A63" s="1"/>
      <c r="I63" s="25"/>
    </row>
    <row r="64">
      <c r="A64" s="1"/>
      <c r="I64" s="25"/>
    </row>
    <row r="65">
      <c r="A65" s="1"/>
      <c r="I65" s="25"/>
    </row>
    <row r="66">
      <c r="A66" s="1"/>
      <c r="I66" s="25"/>
    </row>
    <row r="67">
      <c r="A67" s="1"/>
      <c r="I67" s="25"/>
    </row>
    <row r="68">
      <c r="A68" s="1"/>
      <c r="I68" s="25"/>
    </row>
    <row r="69">
      <c r="A69" s="1"/>
      <c r="I69" s="25"/>
    </row>
    <row r="70">
      <c r="A70" s="1"/>
      <c r="I70" s="25"/>
    </row>
    <row r="71">
      <c r="A71" s="1"/>
      <c r="I71" s="25"/>
    </row>
    <row r="72">
      <c r="A72" s="1"/>
      <c r="I72" s="25"/>
    </row>
    <row r="73">
      <c r="A73" s="1"/>
      <c r="I73" s="25"/>
    </row>
    <row r="74">
      <c r="A74" s="1"/>
      <c r="I74" s="25"/>
    </row>
    <row r="75">
      <c r="A75" s="1"/>
      <c r="I75" s="25"/>
    </row>
    <row r="76">
      <c r="A76" s="1"/>
      <c r="I76" s="25"/>
    </row>
    <row r="77">
      <c r="A77" s="1"/>
      <c r="I77" s="25"/>
    </row>
    <row r="78">
      <c r="A78" s="1"/>
      <c r="I78" s="25"/>
    </row>
    <row r="79">
      <c r="A79" s="1"/>
      <c r="I79" s="25"/>
    </row>
    <row r="80">
      <c r="A80" s="1"/>
      <c r="I80" s="25"/>
    </row>
    <row r="81">
      <c r="A81" s="1"/>
      <c r="I81" s="25"/>
    </row>
    <row r="82">
      <c r="A82" s="1"/>
      <c r="I82" s="25"/>
    </row>
    <row r="83">
      <c r="A83" s="1"/>
      <c r="I83" s="25"/>
    </row>
    <row r="84">
      <c r="A84" s="1"/>
      <c r="I84" s="25"/>
    </row>
    <row r="85">
      <c r="A85" s="1"/>
      <c r="I85" s="25"/>
    </row>
    <row r="86">
      <c r="A86" s="1"/>
      <c r="I86" s="25"/>
    </row>
    <row r="87">
      <c r="A87" s="1"/>
      <c r="I87" s="25"/>
    </row>
    <row r="88">
      <c r="A88" s="1"/>
      <c r="I88" s="25"/>
    </row>
    <row r="89">
      <c r="A89" s="1"/>
      <c r="I89" s="25"/>
    </row>
    <row r="90">
      <c r="A90" s="1"/>
      <c r="I90" s="25"/>
    </row>
    <row r="91">
      <c r="A91" s="1"/>
      <c r="I91" s="25"/>
    </row>
    <row r="92">
      <c r="A92" s="1"/>
      <c r="I92" s="25"/>
    </row>
    <row r="93">
      <c r="A93" s="1"/>
      <c r="I93" s="25"/>
    </row>
    <row r="94">
      <c r="A94" s="1"/>
      <c r="I94" s="25"/>
    </row>
    <row r="95">
      <c r="A95" s="1"/>
      <c r="I95" s="25"/>
    </row>
    <row r="96">
      <c r="A96" s="1"/>
      <c r="I96" s="25"/>
    </row>
    <row r="97">
      <c r="A97" s="1"/>
      <c r="I97" s="25"/>
    </row>
    <row r="98">
      <c r="A98" s="1"/>
      <c r="I98" s="25"/>
    </row>
    <row r="99">
      <c r="A99" s="1"/>
      <c r="I99" s="25"/>
    </row>
    <row r="100">
      <c r="A100" s="1"/>
      <c r="I100" s="25"/>
    </row>
    <row r="101">
      <c r="A101" s="1"/>
      <c r="I101" s="25"/>
    </row>
    <row r="102">
      <c r="A102" s="1"/>
      <c r="I102" s="25"/>
    </row>
    <row r="103">
      <c r="A103" s="1"/>
      <c r="I103" s="25"/>
    </row>
    <row r="104">
      <c r="A104" s="1"/>
      <c r="I104" s="25"/>
    </row>
    <row r="105">
      <c r="A105" s="1"/>
      <c r="I105" s="25"/>
    </row>
    <row r="106">
      <c r="A106" s="1"/>
      <c r="I106" s="25"/>
    </row>
    <row r="107">
      <c r="A107" s="1"/>
      <c r="I107" s="25"/>
    </row>
    <row r="108">
      <c r="A108" s="1"/>
      <c r="I108" s="25"/>
    </row>
    <row r="109">
      <c r="A109" s="1"/>
      <c r="I109" s="25"/>
    </row>
    <row r="110">
      <c r="A110" s="1"/>
      <c r="I110" s="25"/>
    </row>
    <row r="111">
      <c r="A111" s="1"/>
      <c r="I111" s="25"/>
    </row>
    <row r="112">
      <c r="A112" s="1"/>
      <c r="I112" s="25"/>
    </row>
    <row r="113">
      <c r="A113" s="1"/>
      <c r="I113" s="25"/>
    </row>
    <row r="114">
      <c r="A114" s="1"/>
      <c r="I114" s="25"/>
    </row>
    <row r="115">
      <c r="A115" s="1"/>
      <c r="I115" s="25"/>
    </row>
    <row r="116">
      <c r="A116" s="1"/>
      <c r="I116" s="25"/>
    </row>
    <row r="117">
      <c r="A117" s="1"/>
      <c r="I117" s="25"/>
    </row>
    <row r="118">
      <c r="A118" s="1"/>
      <c r="I118" s="25"/>
    </row>
    <row r="119">
      <c r="A119" s="1"/>
      <c r="I119" s="25"/>
    </row>
    <row r="120">
      <c r="A120" s="1"/>
      <c r="I120" s="25"/>
    </row>
    <row r="121">
      <c r="A121" s="1"/>
      <c r="I121" s="25"/>
    </row>
    <row r="122">
      <c r="A122" s="1"/>
      <c r="I122" s="25"/>
    </row>
    <row r="123">
      <c r="A123" s="1"/>
      <c r="I123" s="25"/>
    </row>
    <row r="124">
      <c r="A124" s="1"/>
      <c r="I124" s="25"/>
    </row>
    <row r="125">
      <c r="A125" s="1"/>
      <c r="I125" s="25"/>
    </row>
    <row r="126">
      <c r="A126" s="1"/>
      <c r="I126" s="25"/>
    </row>
    <row r="127">
      <c r="A127" s="1"/>
      <c r="I127" s="25"/>
    </row>
    <row r="128">
      <c r="A128" s="1"/>
      <c r="I128" s="25"/>
    </row>
    <row r="129">
      <c r="A129" s="1"/>
      <c r="I129" s="25"/>
    </row>
    <row r="130">
      <c r="A130" s="1"/>
      <c r="I130" s="25"/>
    </row>
    <row r="131">
      <c r="A131" s="1"/>
      <c r="I131" s="25"/>
    </row>
    <row r="132">
      <c r="A132" s="1"/>
      <c r="I132" s="25"/>
    </row>
    <row r="133">
      <c r="A133" s="1"/>
      <c r="I133" s="25"/>
    </row>
    <row r="134">
      <c r="A134" s="1"/>
      <c r="I134" s="25"/>
    </row>
    <row r="135">
      <c r="A135" s="1"/>
      <c r="I135" s="25"/>
    </row>
    <row r="136">
      <c r="A136" s="1"/>
      <c r="I136" s="25"/>
    </row>
    <row r="137">
      <c r="A137" s="1"/>
      <c r="I137" s="25"/>
    </row>
    <row r="138">
      <c r="A138" s="1"/>
      <c r="I138" s="25"/>
    </row>
    <row r="139">
      <c r="A139" s="1"/>
      <c r="I139" s="25"/>
    </row>
    <row r="140">
      <c r="A140" s="1"/>
      <c r="I140" s="25"/>
    </row>
    <row r="141">
      <c r="A141" s="1"/>
      <c r="I141" s="25"/>
    </row>
    <row r="142">
      <c r="A142" s="1"/>
      <c r="I142" s="25"/>
    </row>
    <row r="143">
      <c r="A143" s="1"/>
      <c r="I143" s="25"/>
    </row>
    <row r="144">
      <c r="A144" s="1"/>
      <c r="I144" s="25"/>
    </row>
    <row r="145">
      <c r="A145" s="1"/>
      <c r="I145" s="25"/>
    </row>
    <row r="146">
      <c r="A146" s="1"/>
      <c r="I146" s="25"/>
    </row>
    <row r="147">
      <c r="A147" s="1"/>
      <c r="I147" s="25"/>
    </row>
    <row r="148">
      <c r="A148" s="1"/>
      <c r="I148" s="25"/>
    </row>
    <row r="149">
      <c r="A149" s="1"/>
      <c r="I149" s="25"/>
    </row>
    <row r="150">
      <c r="A150" s="1"/>
      <c r="I150" s="25"/>
    </row>
    <row r="151">
      <c r="A151" s="1"/>
      <c r="I151" s="25"/>
    </row>
    <row r="152">
      <c r="A152" s="1"/>
      <c r="I152" s="25"/>
    </row>
    <row r="153">
      <c r="A153" s="1"/>
      <c r="I153" s="25"/>
    </row>
    <row r="154">
      <c r="A154" s="1"/>
      <c r="I154" s="25"/>
    </row>
    <row r="155">
      <c r="A155" s="1"/>
      <c r="I155" s="25"/>
    </row>
    <row r="156">
      <c r="A156" s="1"/>
      <c r="I156" s="25"/>
    </row>
    <row r="157">
      <c r="A157" s="1"/>
      <c r="I157" s="25"/>
    </row>
    <row r="158">
      <c r="A158" s="1"/>
      <c r="I158" s="25"/>
    </row>
    <row r="159">
      <c r="A159" s="1"/>
      <c r="I159" s="25"/>
    </row>
    <row r="160">
      <c r="A160" s="1"/>
      <c r="I160" s="25"/>
    </row>
    <row r="161">
      <c r="A161" s="1"/>
      <c r="I161" s="25"/>
    </row>
    <row r="162">
      <c r="A162" s="1"/>
      <c r="I162" s="25"/>
    </row>
    <row r="163">
      <c r="A163" s="1"/>
      <c r="I163" s="25"/>
    </row>
    <row r="164">
      <c r="A164" s="1"/>
      <c r="I164" s="25"/>
    </row>
    <row r="165">
      <c r="A165" s="1"/>
      <c r="I165" s="25"/>
    </row>
    <row r="166">
      <c r="A166" s="1"/>
      <c r="I166" s="25"/>
    </row>
    <row r="167">
      <c r="A167" s="1"/>
      <c r="I167" s="25"/>
    </row>
    <row r="168">
      <c r="A168" s="1"/>
      <c r="I168" s="25"/>
    </row>
    <row r="169">
      <c r="A169" s="1"/>
      <c r="I169" s="25"/>
    </row>
    <row r="170">
      <c r="A170" s="1"/>
      <c r="I170" s="25"/>
    </row>
    <row r="171">
      <c r="A171" s="1"/>
      <c r="I171" s="25"/>
    </row>
    <row r="172">
      <c r="A172" s="1"/>
      <c r="I172" s="25"/>
    </row>
    <row r="173">
      <c r="A173" s="1"/>
      <c r="I173" s="25"/>
    </row>
    <row r="174">
      <c r="A174" s="1"/>
      <c r="I174" s="25"/>
    </row>
    <row r="175">
      <c r="A175" s="1"/>
      <c r="I175" s="25"/>
    </row>
    <row r="176">
      <c r="A176" s="1"/>
      <c r="I176" s="25"/>
    </row>
    <row r="177">
      <c r="A177" s="1"/>
      <c r="I177" s="25"/>
    </row>
    <row r="178">
      <c r="A178" s="1"/>
      <c r="I178" s="25"/>
    </row>
    <row r="179">
      <c r="A179" s="1"/>
      <c r="I179" s="25"/>
    </row>
    <row r="180">
      <c r="A180" s="1"/>
      <c r="I180" s="25"/>
    </row>
    <row r="181">
      <c r="A181" s="1"/>
      <c r="I181" s="25"/>
    </row>
    <row r="182">
      <c r="A182" s="1"/>
      <c r="I182" s="25"/>
    </row>
    <row r="183">
      <c r="A183" s="1"/>
      <c r="I183" s="25"/>
    </row>
    <row r="184">
      <c r="A184" s="1"/>
      <c r="I184" s="25"/>
    </row>
    <row r="185">
      <c r="A185" s="1"/>
      <c r="I185" s="25"/>
    </row>
    <row r="186">
      <c r="A186" s="1"/>
      <c r="I186" s="25"/>
    </row>
    <row r="187">
      <c r="A187" s="1"/>
      <c r="I187" s="25"/>
    </row>
    <row r="188">
      <c r="A188" s="1"/>
      <c r="I188" s="25"/>
    </row>
    <row r="189">
      <c r="A189" s="1"/>
      <c r="I189" s="25"/>
    </row>
    <row r="190">
      <c r="A190" s="1"/>
      <c r="I190" s="25"/>
    </row>
    <row r="191">
      <c r="A191" s="1"/>
      <c r="I191" s="25"/>
    </row>
    <row r="192">
      <c r="A192" s="1"/>
      <c r="I192" s="25"/>
    </row>
    <row r="193">
      <c r="A193" s="1"/>
      <c r="I193" s="25"/>
    </row>
    <row r="194">
      <c r="A194" s="1"/>
      <c r="I194" s="25"/>
    </row>
    <row r="195">
      <c r="A195" s="1"/>
      <c r="I195" s="25"/>
    </row>
    <row r="196">
      <c r="A196" s="1"/>
      <c r="I196" s="25"/>
    </row>
    <row r="197">
      <c r="A197" s="1"/>
      <c r="I197" s="25"/>
    </row>
    <row r="198">
      <c r="A198" s="1"/>
      <c r="I198" s="25"/>
    </row>
    <row r="199">
      <c r="A199" s="1"/>
      <c r="I199" s="25"/>
    </row>
    <row r="200">
      <c r="A200" s="1"/>
      <c r="I200" s="25"/>
    </row>
    <row r="201">
      <c r="A201" s="1"/>
      <c r="I201" s="25"/>
    </row>
    <row r="202">
      <c r="A202" s="1"/>
      <c r="I202" s="25"/>
    </row>
    <row r="203">
      <c r="A203" s="1"/>
      <c r="I203" s="25"/>
    </row>
    <row r="204">
      <c r="A204" s="1"/>
      <c r="I204" s="25"/>
    </row>
    <row r="205">
      <c r="A205" s="1"/>
      <c r="I205" s="25"/>
    </row>
    <row r="206">
      <c r="A206" s="1"/>
      <c r="I206" s="25"/>
    </row>
    <row r="207">
      <c r="A207" s="1"/>
      <c r="I207" s="25"/>
    </row>
    <row r="208">
      <c r="A208" s="1"/>
      <c r="I208" s="25"/>
    </row>
    <row r="209">
      <c r="A209" s="1"/>
      <c r="I209" s="25"/>
    </row>
    <row r="210">
      <c r="A210" s="1"/>
      <c r="I210" s="25"/>
    </row>
    <row r="211">
      <c r="A211" s="1"/>
      <c r="I211" s="25"/>
    </row>
    <row r="212">
      <c r="A212" s="1"/>
      <c r="I212" s="25"/>
    </row>
    <row r="213">
      <c r="A213" s="1"/>
      <c r="I213" s="25"/>
    </row>
    <row r="214">
      <c r="A214" s="1"/>
      <c r="I214" s="25"/>
    </row>
    <row r="215">
      <c r="A215" s="1"/>
      <c r="I215" s="25"/>
    </row>
    <row r="216">
      <c r="A216" s="1"/>
      <c r="I216" s="25"/>
    </row>
    <row r="217">
      <c r="A217" s="1"/>
      <c r="I217" s="25"/>
    </row>
    <row r="218">
      <c r="A218" s="1"/>
      <c r="I218" s="25"/>
    </row>
    <row r="219">
      <c r="A219" s="1"/>
      <c r="I219" s="25"/>
    </row>
    <row r="220">
      <c r="A220" s="1"/>
      <c r="I220" s="25"/>
    </row>
    <row r="221">
      <c r="A221" s="1"/>
      <c r="I221" s="25"/>
    </row>
    <row r="222">
      <c r="A222" s="1"/>
      <c r="I222" s="25"/>
    </row>
    <row r="223">
      <c r="A223" s="1"/>
      <c r="I223" s="25"/>
    </row>
    <row r="224">
      <c r="A224" s="1"/>
      <c r="I224" s="25"/>
    </row>
    <row r="225">
      <c r="A225" s="1"/>
      <c r="I225" s="25"/>
    </row>
    <row r="226">
      <c r="A226" s="1"/>
      <c r="I226" s="25"/>
    </row>
    <row r="227">
      <c r="A227" s="1"/>
      <c r="I227" s="25"/>
    </row>
    <row r="228">
      <c r="A228" s="1"/>
      <c r="I228" s="25"/>
    </row>
    <row r="229">
      <c r="A229" s="1"/>
      <c r="I229" s="25"/>
    </row>
    <row r="230">
      <c r="A230" s="1"/>
      <c r="I230" s="25"/>
    </row>
    <row r="231">
      <c r="A231" s="1"/>
      <c r="I231" s="25"/>
    </row>
    <row r="232">
      <c r="A232" s="1"/>
      <c r="I232" s="25"/>
    </row>
    <row r="233">
      <c r="A233" s="1"/>
      <c r="I233" s="25"/>
    </row>
    <row r="234">
      <c r="A234" s="1"/>
      <c r="I234" s="25"/>
    </row>
    <row r="235">
      <c r="A235" s="1"/>
      <c r="I235" s="25"/>
    </row>
    <row r="236">
      <c r="A236" s="1"/>
      <c r="I236" s="25"/>
    </row>
    <row r="237">
      <c r="A237" s="1"/>
      <c r="I237" s="25"/>
    </row>
    <row r="238">
      <c r="A238" s="1"/>
      <c r="I238" s="25"/>
    </row>
    <row r="239">
      <c r="A239" s="1"/>
      <c r="I239" s="25"/>
    </row>
    <row r="240">
      <c r="A240" s="1"/>
      <c r="I240" s="25"/>
    </row>
    <row r="241">
      <c r="A241" s="1"/>
      <c r="I241" s="25"/>
    </row>
    <row r="242">
      <c r="A242" s="1"/>
      <c r="I242" s="25"/>
    </row>
    <row r="243">
      <c r="A243" s="1"/>
      <c r="I243" s="25"/>
    </row>
    <row r="244">
      <c r="A244" s="1"/>
      <c r="I244" s="25"/>
    </row>
    <row r="245">
      <c r="A245" s="1"/>
      <c r="I245" s="25"/>
    </row>
    <row r="246">
      <c r="A246" s="1"/>
      <c r="I246" s="25"/>
    </row>
    <row r="247">
      <c r="A247" s="1"/>
      <c r="I247" s="25"/>
    </row>
    <row r="248">
      <c r="A248" s="1"/>
      <c r="I248" s="25"/>
    </row>
    <row r="249">
      <c r="A249" s="1"/>
      <c r="I249" s="25"/>
    </row>
    <row r="250">
      <c r="A250" s="1"/>
      <c r="I250" s="25"/>
    </row>
    <row r="251">
      <c r="A251" s="1"/>
      <c r="I251" s="25"/>
    </row>
    <row r="252">
      <c r="A252" s="1"/>
      <c r="I252" s="25"/>
    </row>
    <row r="253">
      <c r="A253" s="1"/>
      <c r="I253" s="25"/>
    </row>
    <row r="254">
      <c r="A254" s="1"/>
      <c r="I254" s="25"/>
    </row>
    <row r="255">
      <c r="A255" s="1"/>
      <c r="I255" s="25"/>
    </row>
    <row r="256">
      <c r="A256" s="1"/>
      <c r="I256" s="25"/>
    </row>
    <row r="257">
      <c r="A257" s="1"/>
      <c r="I257" s="25"/>
    </row>
    <row r="258">
      <c r="A258" s="1"/>
      <c r="I258" s="25"/>
    </row>
    <row r="259">
      <c r="A259" s="1"/>
      <c r="I259" s="25"/>
    </row>
    <row r="260">
      <c r="A260" s="1"/>
      <c r="I260" s="25"/>
    </row>
    <row r="261">
      <c r="A261" s="1"/>
      <c r="I261" s="25"/>
    </row>
    <row r="262">
      <c r="A262" s="1"/>
      <c r="I262" s="25"/>
    </row>
    <row r="263">
      <c r="A263" s="1"/>
      <c r="I263" s="25"/>
    </row>
    <row r="264">
      <c r="A264" s="1"/>
      <c r="I264" s="25"/>
    </row>
    <row r="265">
      <c r="A265" s="1"/>
      <c r="I265" s="25"/>
    </row>
    <row r="266">
      <c r="A266" s="1"/>
      <c r="I266" s="25"/>
    </row>
    <row r="267">
      <c r="A267" s="1"/>
      <c r="I267" s="25"/>
    </row>
    <row r="268">
      <c r="A268" s="1"/>
      <c r="I268" s="25"/>
    </row>
    <row r="269">
      <c r="A269" s="1"/>
      <c r="I269" s="25"/>
    </row>
    <row r="270">
      <c r="A270" s="1"/>
      <c r="I270" s="25"/>
    </row>
    <row r="271">
      <c r="A271" s="1"/>
      <c r="I271" s="25"/>
    </row>
    <row r="272">
      <c r="A272" s="1"/>
      <c r="I272" s="25"/>
    </row>
    <row r="273">
      <c r="A273" s="1"/>
      <c r="I273" s="25"/>
    </row>
    <row r="274">
      <c r="A274" s="1"/>
      <c r="I274" s="25"/>
    </row>
    <row r="275">
      <c r="A275" s="1"/>
      <c r="I275" s="25"/>
    </row>
    <row r="276">
      <c r="A276" s="1"/>
      <c r="I276" s="25"/>
    </row>
    <row r="277">
      <c r="A277" s="1"/>
      <c r="I277" s="25"/>
    </row>
    <row r="278">
      <c r="A278" s="1"/>
      <c r="I278" s="25"/>
    </row>
    <row r="279">
      <c r="A279" s="1"/>
      <c r="I279" s="25"/>
    </row>
    <row r="280">
      <c r="A280" s="1"/>
      <c r="I280" s="25"/>
    </row>
    <row r="281">
      <c r="A281" s="1"/>
      <c r="I281" s="25"/>
    </row>
    <row r="282">
      <c r="A282" s="1"/>
      <c r="I282" s="25"/>
    </row>
    <row r="283">
      <c r="A283" s="1"/>
      <c r="I283" s="25"/>
    </row>
    <row r="284">
      <c r="A284" s="1"/>
      <c r="I284" s="25"/>
    </row>
    <row r="285">
      <c r="A285" s="1"/>
      <c r="I285" s="25"/>
    </row>
    <row r="286">
      <c r="A286" s="1"/>
      <c r="I286" s="25"/>
    </row>
    <row r="287">
      <c r="A287" s="1"/>
      <c r="I287" s="25"/>
    </row>
    <row r="288">
      <c r="A288" s="1"/>
      <c r="I288" s="25"/>
    </row>
    <row r="289">
      <c r="A289" s="1"/>
      <c r="I289" s="25"/>
    </row>
    <row r="290">
      <c r="A290" s="1"/>
      <c r="I290" s="25"/>
    </row>
    <row r="291">
      <c r="A291" s="1"/>
      <c r="I291" s="25"/>
    </row>
    <row r="292">
      <c r="A292" s="1"/>
      <c r="I292" s="25"/>
    </row>
    <row r="293">
      <c r="A293" s="1"/>
      <c r="I293" s="25"/>
    </row>
    <row r="294">
      <c r="A294" s="1"/>
      <c r="I294" s="25"/>
    </row>
    <row r="295">
      <c r="A295" s="1"/>
      <c r="I295" s="25"/>
    </row>
    <row r="296">
      <c r="A296" s="1"/>
      <c r="I296" s="25"/>
    </row>
    <row r="297">
      <c r="A297" s="1"/>
      <c r="I297" s="25"/>
    </row>
    <row r="298">
      <c r="A298" s="1"/>
      <c r="I298" s="25"/>
    </row>
    <row r="299">
      <c r="A299" s="1"/>
      <c r="I299" s="25"/>
    </row>
    <row r="300">
      <c r="A300" s="1"/>
      <c r="I300" s="25"/>
    </row>
    <row r="301">
      <c r="A301" s="1"/>
      <c r="I301" s="25"/>
    </row>
    <row r="302">
      <c r="A302" s="1"/>
      <c r="I302" s="25"/>
    </row>
    <row r="303">
      <c r="A303" s="1"/>
      <c r="I303" s="25"/>
    </row>
    <row r="304">
      <c r="A304" s="1"/>
      <c r="I304" s="25"/>
    </row>
    <row r="305">
      <c r="A305" s="1"/>
      <c r="I305" s="25"/>
    </row>
    <row r="306">
      <c r="A306" s="1"/>
      <c r="I306" s="25"/>
    </row>
    <row r="307">
      <c r="A307" s="1"/>
      <c r="I307" s="25"/>
    </row>
    <row r="308">
      <c r="A308" s="1"/>
      <c r="I308" s="25"/>
    </row>
    <row r="309">
      <c r="A309" s="1"/>
      <c r="I309" s="25"/>
    </row>
    <row r="310">
      <c r="A310" s="1"/>
      <c r="I310" s="25"/>
    </row>
    <row r="311">
      <c r="A311" s="1"/>
      <c r="I311" s="25"/>
    </row>
    <row r="312">
      <c r="A312" s="1"/>
      <c r="I312" s="25"/>
    </row>
    <row r="313">
      <c r="A313" s="1"/>
      <c r="I313" s="25"/>
    </row>
    <row r="314">
      <c r="A314" s="1"/>
      <c r="I314" s="25"/>
    </row>
    <row r="315">
      <c r="A315" s="1"/>
      <c r="I315" s="25"/>
    </row>
    <row r="316">
      <c r="A316" s="1"/>
      <c r="I316" s="25"/>
    </row>
    <row r="317">
      <c r="A317" s="1"/>
      <c r="I317" s="25"/>
    </row>
    <row r="318">
      <c r="A318" s="1"/>
      <c r="I318" s="25"/>
    </row>
    <row r="319">
      <c r="A319" s="1"/>
      <c r="I319" s="25"/>
    </row>
    <row r="320">
      <c r="A320" s="1"/>
      <c r="I320" s="25"/>
    </row>
    <row r="321">
      <c r="A321" s="1"/>
      <c r="I321" s="25"/>
    </row>
    <row r="322">
      <c r="A322" s="1"/>
      <c r="I322" s="25"/>
    </row>
    <row r="323">
      <c r="A323" s="1"/>
      <c r="I323" s="25"/>
    </row>
    <row r="324">
      <c r="A324" s="1"/>
      <c r="I324" s="25"/>
    </row>
    <row r="325">
      <c r="A325" s="1"/>
      <c r="I325" s="25"/>
    </row>
    <row r="326">
      <c r="A326" s="1"/>
      <c r="I326" s="25"/>
    </row>
    <row r="327">
      <c r="A327" s="1"/>
      <c r="I327" s="25"/>
    </row>
    <row r="328">
      <c r="A328" s="1"/>
      <c r="I328" s="25"/>
    </row>
    <row r="329">
      <c r="A329" s="1"/>
      <c r="I329" s="25"/>
    </row>
    <row r="330">
      <c r="A330" s="1"/>
      <c r="I330" s="25"/>
    </row>
    <row r="331">
      <c r="A331" s="1"/>
      <c r="I331" s="25"/>
    </row>
    <row r="332">
      <c r="A332" s="1"/>
      <c r="I332" s="25"/>
    </row>
    <row r="333">
      <c r="A333" s="1"/>
      <c r="I333" s="25"/>
    </row>
    <row r="334">
      <c r="A334" s="1"/>
      <c r="I334" s="25"/>
    </row>
    <row r="335">
      <c r="A335" s="1"/>
      <c r="I335" s="25"/>
    </row>
    <row r="336">
      <c r="A336" s="1"/>
      <c r="I336" s="25"/>
    </row>
    <row r="337">
      <c r="A337" s="1"/>
      <c r="I337" s="25"/>
    </row>
    <row r="338">
      <c r="A338" s="1"/>
      <c r="I338" s="25"/>
    </row>
    <row r="339">
      <c r="A339" s="1"/>
      <c r="I339" s="25"/>
    </row>
    <row r="340">
      <c r="A340" s="1"/>
      <c r="I340" s="25"/>
    </row>
    <row r="341">
      <c r="A341" s="1"/>
      <c r="I341" s="25"/>
    </row>
    <row r="342">
      <c r="A342" s="1"/>
      <c r="I342" s="25"/>
    </row>
    <row r="343">
      <c r="A343" s="1"/>
      <c r="I343" s="25"/>
    </row>
    <row r="344">
      <c r="A344" s="1"/>
      <c r="I344" s="25"/>
    </row>
    <row r="345">
      <c r="A345" s="1"/>
      <c r="I345" s="25"/>
    </row>
    <row r="346">
      <c r="A346" s="1"/>
      <c r="I346" s="25"/>
    </row>
    <row r="347">
      <c r="A347" s="1"/>
      <c r="I347" s="25"/>
    </row>
    <row r="348">
      <c r="A348" s="1"/>
      <c r="I348" s="25"/>
    </row>
    <row r="349">
      <c r="A349" s="1"/>
      <c r="I349" s="25"/>
    </row>
    <row r="350">
      <c r="A350" s="1"/>
      <c r="I350" s="25"/>
    </row>
    <row r="351">
      <c r="A351" s="1"/>
      <c r="I351" s="25"/>
    </row>
    <row r="352">
      <c r="A352" s="1"/>
      <c r="I352" s="25"/>
    </row>
    <row r="353">
      <c r="A353" s="1"/>
      <c r="I353" s="25"/>
    </row>
    <row r="354">
      <c r="A354" s="1"/>
      <c r="I354" s="25"/>
    </row>
    <row r="355">
      <c r="A355" s="1"/>
      <c r="I355" s="25"/>
    </row>
    <row r="356">
      <c r="A356" s="1"/>
      <c r="I356" s="25"/>
    </row>
    <row r="357">
      <c r="A357" s="1"/>
      <c r="I357" s="25"/>
    </row>
    <row r="358">
      <c r="A358" s="1"/>
      <c r="I358" s="25"/>
    </row>
    <row r="359">
      <c r="A359" s="1"/>
      <c r="I359" s="25"/>
    </row>
    <row r="360">
      <c r="A360" s="1"/>
      <c r="I360" s="25"/>
    </row>
    <row r="361">
      <c r="A361" s="1"/>
      <c r="I361" s="25"/>
    </row>
    <row r="362">
      <c r="A362" s="1"/>
      <c r="I362" s="25"/>
    </row>
    <row r="363">
      <c r="A363" s="1"/>
      <c r="I363" s="25"/>
    </row>
    <row r="364">
      <c r="A364" s="1"/>
      <c r="I364" s="25"/>
    </row>
    <row r="365">
      <c r="A365" s="1"/>
      <c r="I365" s="25"/>
    </row>
    <row r="366">
      <c r="A366" s="1"/>
      <c r="I366" s="25"/>
    </row>
    <row r="367">
      <c r="A367" s="1"/>
      <c r="I367" s="25"/>
    </row>
    <row r="368">
      <c r="A368" s="1"/>
      <c r="I368" s="25"/>
    </row>
    <row r="369">
      <c r="A369" s="1"/>
      <c r="I369" s="25"/>
    </row>
    <row r="370">
      <c r="A370" s="1"/>
      <c r="I370" s="25"/>
    </row>
    <row r="371">
      <c r="A371" s="1"/>
      <c r="I371" s="25"/>
    </row>
    <row r="372">
      <c r="A372" s="1"/>
      <c r="I372" s="25"/>
    </row>
    <row r="373">
      <c r="A373" s="1"/>
      <c r="I373" s="25"/>
    </row>
    <row r="374">
      <c r="A374" s="1"/>
      <c r="I374" s="25"/>
    </row>
    <row r="375">
      <c r="A375" s="1"/>
      <c r="I375" s="25"/>
    </row>
    <row r="376">
      <c r="A376" s="1"/>
      <c r="I376" s="25"/>
    </row>
    <row r="377">
      <c r="A377" s="1"/>
      <c r="I377" s="25"/>
    </row>
    <row r="378">
      <c r="A378" s="1"/>
      <c r="I378" s="25"/>
    </row>
    <row r="379">
      <c r="A379" s="1"/>
      <c r="I379" s="25"/>
    </row>
    <row r="380">
      <c r="A380" s="1"/>
      <c r="I380" s="25"/>
    </row>
    <row r="381">
      <c r="A381" s="1"/>
      <c r="I381" s="25"/>
    </row>
    <row r="382">
      <c r="A382" s="1"/>
      <c r="I382" s="25"/>
    </row>
    <row r="383">
      <c r="A383" s="1"/>
      <c r="I383" s="25"/>
    </row>
    <row r="384">
      <c r="A384" s="1"/>
      <c r="I384" s="25"/>
    </row>
    <row r="385">
      <c r="A385" s="1"/>
      <c r="I385" s="25"/>
    </row>
    <row r="386">
      <c r="A386" s="1"/>
      <c r="I386" s="25"/>
    </row>
    <row r="387">
      <c r="A387" s="1"/>
      <c r="I387" s="25"/>
    </row>
    <row r="388">
      <c r="A388" s="1"/>
      <c r="I388" s="25"/>
    </row>
    <row r="389">
      <c r="A389" s="1"/>
      <c r="I389" s="25"/>
    </row>
    <row r="390">
      <c r="A390" s="1"/>
      <c r="I390" s="25"/>
    </row>
    <row r="391">
      <c r="A391" s="1"/>
      <c r="I391" s="25"/>
    </row>
    <row r="392">
      <c r="A392" s="1"/>
      <c r="I392" s="25"/>
    </row>
    <row r="393">
      <c r="A393" s="1"/>
      <c r="I393" s="25"/>
    </row>
    <row r="394">
      <c r="A394" s="1"/>
      <c r="I394" s="25"/>
    </row>
    <row r="395">
      <c r="A395" s="1"/>
      <c r="I395" s="25"/>
    </row>
    <row r="396">
      <c r="A396" s="1"/>
      <c r="I396" s="25"/>
    </row>
    <row r="397">
      <c r="A397" s="1"/>
      <c r="I397" s="25"/>
    </row>
    <row r="398">
      <c r="A398" s="1"/>
      <c r="I398" s="25"/>
    </row>
    <row r="399">
      <c r="A399" s="1"/>
      <c r="I399" s="25"/>
    </row>
    <row r="400">
      <c r="A400" s="1"/>
      <c r="I400" s="25"/>
    </row>
    <row r="401">
      <c r="A401" s="1"/>
      <c r="I401" s="25"/>
    </row>
    <row r="402">
      <c r="A402" s="1"/>
      <c r="I402" s="25"/>
    </row>
    <row r="403">
      <c r="A403" s="1"/>
      <c r="I403" s="25"/>
    </row>
    <row r="404">
      <c r="A404" s="1"/>
      <c r="I404" s="25"/>
    </row>
    <row r="405">
      <c r="A405" s="1"/>
      <c r="I405" s="25"/>
    </row>
    <row r="406">
      <c r="A406" s="1"/>
      <c r="I406" s="25"/>
    </row>
    <row r="407">
      <c r="A407" s="1"/>
      <c r="I407" s="25"/>
    </row>
    <row r="408">
      <c r="A408" s="1"/>
      <c r="I408" s="25"/>
    </row>
    <row r="409">
      <c r="A409" s="1"/>
      <c r="I409" s="25"/>
    </row>
    <row r="410">
      <c r="A410" s="1"/>
      <c r="I410" s="25"/>
    </row>
    <row r="411">
      <c r="A411" s="1"/>
      <c r="I411" s="25"/>
    </row>
    <row r="412">
      <c r="A412" s="1"/>
      <c r="I412" s="25"/>
    </row>
    <row r="413">
      <c r="A413" s="1"/>
      <c r="I413" s="25"/>
    </row>
    <row r="414">
      <c r="A414" s="1"/>
      <c r="I414" s="25"/>
    </row>
    <row r="415">
      <c r="A415" s="1"/>
      <c r="I415" s="25"/>
    </row>
    <row r="416">
      <c r="A416" s="1"/>
      <c r="I416" s="25"/>
    </row>
    <row r="417">
      <c r="A417" s="1"/>
      <c r="I417" s="25"/>
    </row>
    <row r="418">
      <c r="A418" s="1"/>
      <c r="I418" s="25"/>
    </row>
    <row r="419">
      <c r="A419" s="1"/>
      <c r="I419" s="25"/>
    </row>
    <row r="420">
      <c r="A420" s="1"/>
      <c r="I420" s="25"/>
    </row>
    <row r="421">
      <c r="A421" s="1"/>
      <c r="I421" s="25"/>
    </row>
    <row r="422">
      <c r="A422" s="1"/>
      <c r="I422" s="25"/>
    </row>
    <row r="423">
      <c r="A423" s="1"/>
      <c r="I423" s="25"/>
    </row>
    <row r="424">
      <c r="A424" s="1"/>
      <c r="I424" s="25"/>
    </row>
    <row r="425">
      <c r="A425" s="1"/>
      <c r="I425" s="25"/>
    </row>
    <row r="426">
      <c r="A426" s="1"/>
      <c r="I426" s="25"/>
    </row>
    <row r="427">
      <c r="A427" s="1"/>
      <c r="I427" s="25"/>
    </row>
    <row r="428">
      <c r="A428" s="1"/>
      <c r="I428" s="25"/>
    </row>
    <row r="429">
      <c r="A429" s="1"/>
      <c r="I429" s="25"/>
    </row>
    <row r="430">
      <c r="A430" s="1"/>
      <c r="I430" s="25"/>
    </row>
    <row r="431">
      <c r="A431" s="1"/>
      <c r="I431" s="25"/>
    </row>
    <row r="432">
      <c r="A432" s="1"/>
      <c r="I432" s="25"/>
    </row>
    <row r="433">
      <c r="A433" s="1"/>
      <c r="I433" s="25"/>
    </row>
    <row r="434">
      <c r="A434" s="1"/>
      <c r="I434" s="25"/>
    </row>
    <row r="435">
      <c r="A435" s="1"/>
      <c r="I435" s="25"/>
    </row>
    <row r="436">
      <c r="A436" s="1"/>
      <c r="I436" s="25"/>
    </row>
    <row r="437">
      <c r="A437" s="1"/>
      <c r="I437" s="25"/>
    </row>
    <row r="438">
      <c r="A438" s="1"/>
      <c r="I438" s="25"/>
    </row>
    <row r="439">
      <c r="A439" s="1"/>
      <c r="I439" s="25"/>
    </row>
    <row r="440">
      <c r="A440" s="1"/>
      <c r="I440" s="25"/>
    </row>
    <row r="441">
      <c r="A441" s="1"/>
      <c r="I441" s="25"/>
    </row>
    <row r="442">
      <c r="A442" s="1"/>
      <c r="I442" s="25"/>
    </row>
    <row r="443">
      <c r="A443" s="1"/>
      <c r="I443" s="25"/>
    </row>
    <row r="444">
      <c r="A444" s="1"/>
      <c r="I444" s="25"/>
    </row>
    <row r="445">
      <c r="A445" s="1"/>
      <c r="I445" s="25"/>
    </row>
    <row r="446">
      <c r="A446" s="1"/>
      <c r="I446" s="25"/>
    </row>
    <row r="447">
      <c r="A447" s="1"/>
      <c r="I447" s="25"/>
    </row>
    <row r="448">
      <c r="A448" s="1"/>
      <c r="I448" s="25"/>
    </row>
    <row r="449">
      <c r="A449" s="1"/>
      <c r="I449" s="25"/>
    </row>
    <row r="450">
      <c r="A450" s="1"/>
      <c r="I450" s="25"/>
    </row>
    <row r="451">
      <c r="A451" s="1"/>
      <c r="I451" s="25"/>
    </row>
    <row r="452">
      <c r="A452" s="1"/>
      <c r="I452" s="25"/>
    </row>
    <row r="453">
      <c r="A453" s="1"/>
      <c r="I453" s="25"/>
    </row>
    <row r="454">
      <c r="A454" s="1"/>
      <c r="I454" s="25"/>
    </row>
    <row r="455">
      <c r="A455" s="1"/>
      <c r="I455" s="25"/>
    </row>
    <row r="456">
      <c r="A456" s="1"/>
      <c r="I456" s="25"/>
    </row>
    <row r="457">
      <c r="A457" s="1"/>
      <c r="I457" s="25"/>
    </row>
    <row r="458">
      <c r="A458" s="1"/>
      <c r="I458" s="25"/>
    </row>
    <row r="459">
      <c r="A459" s="1"/>
      <c r="I459" s="25"/>
    </row>
    <row r="460">
      <c r="A460" s="1"/>
      <c r="I460" s="25"/>
    </row>
    <row r="461">
      <c r="A461" s="1"/>
      <c r="I461" s="25"/>
    </row>
    <row r="462">
      <c r="A462" s="1"/>
      <c r="I462" s="25"/>
    </row>
    <row r="463">
      <c r="A463" s="1"/>
      <c r="I463" s="25"/>
    </row>
    <row r="464">
      <c r="A464" s="1"/>
      <c r="I464" s="25"/>
    </row>
    <row r="465">
      <c r="A465" s="1"/>
      <c r="I465" s="25"/>
    </row>
    <row r="466">
      <c r="A466" s="1"/>
      <c r="I466" s="25"/>
    </row>
    <row r="467">
      <c r="A467" s="1"/>
      <c r="I467" s="25"/>
    </row>
    <row r="468">
      <c r="A468" s="1"/>
      <c r="I468" s="25"/>
    </row>
    <row r="469">
      <c r="A469" s="1"/>
      <c r="I469" s="25"/>
    </row>
    <row r="470">
      <c r="A470" s="1"/>
      <c r="I470" s="25"/>
    </row>
    <row r="471">
      <c r="A471" s="1"/>
      <c r="I471" s="25"/>
    </row>
    <row r="472">
      <c r="A472" s="1"/>
      <c r="I472" s="25"/>
    </row>
    <row r="473">
      <c r="A473" s="1"/>
      <c r="I473" s="25"/>
    </row>
    <row r="474">
      <c r="A474" s="1"/>
      <c r="I474" s="25"/>
    </row>
    <row r="475">
      <c r="A475" s="1"/>
      <c r="I475" s="25"/>
    </row>
    <row r="476">
      <c r="A476" s="1"/>
      <c r="I476" s="25"/>
    </row>
    <row r="477">
      <c r="A477" s="1"/>
      <c r="I477" s="25"/>
    </row>
    <row r="478">
      <c r="A478" s="1"/>
      <c r="I478" s="25"/>
    </row>
    <row r="479">
      <c r="A479" s="1"/>
      <c r="I479" s="25"/>
    </row>
    <row r="480">
      <c r="A480" s="1"/>
      <c r="I480" s="25"/>
    </row>
    <row r="481">
      <c r="A481" s="1"/>
      <c r="I481" s="25"/>
    </row>
    <row r="482">
      <c r="A482" s="1"/>
      <c r="I482" s="25"/>
    </row>
    <row r="483">
      <c r="A483" s="1"/>
      <c r="I483" s="25"/>
    </row>
    <row r="484">
      <c r="A484" s="1"/>
      <c r="I484" s="25"/>
    </row>
    <row r="485">
      <c r="A485" s="1"/>
      <c r="I485" s="25"/>
    </row>
    <row r="486">
      <c r="A486" s="1"/>
      <c r="I486" s="25"/>
    </row>
    <row r="487">
      <c r="A487" s="1"/>
      <c r="I487" s="25"/>
    </row>
    <row r="488">
      <c r="A488" s="1"/>
      <c r="I488" s="25"/>
    </row>
    <row r="489">
      <c r="A489" s="1"/>
      <c r="I489" s="25"/>
    </row>
    <row r="490">
      <c r="A490" s="1"/>
      <c r="I490" s="25"/>
    </row>
    <row r="491">
      <c r="A491" s="1"/>
      <c r="I491" s="25"/>
    </row>
    <row r="492">
      <c r="A492" s="1"/>
      <c r="I492" s="25"/>
    </row>
    <row r="493">
      <c r="A493" s="1"/>
      <c r="I493" s="25"/>
    </row>
    <row r="494">
      <c r="A494" s="1"/>
      <c r="I494" s="25"/>
    </row>
    <row r="495">
      <c r="A495" s="1"/>
      <c r="I495" s="25"/>
    </row>
    <row r="496">
      <c r="A496" s="1"/>
      <c r="I496" s="25"/>
    </row>
    <row r="497">
      <c r="A497" s="1"/>
      <c r="I497" s="25"/>
    </row>
    <row r="498">
      <c r="A498" s="1"/>
      <c r="I498" s="25"/>
    </row>
    <row r="499">
      <c r="A499" s="1"/>
      <c r="I499" s="25"/>
    </row>
    <row r="500">
      <c r="A500" s="1"/>
      <c r="I500" s="25"/>
    </row>
    <row r="501">
      <c r="A501" s="1"/>
      <c r="I501" s="25"/>
    </row>
    <row r="502">
      <c r="A502" s="1"/>
      <c r="I502" s="25"/>
    </row>
    <row r="503">
      <c r="A503" s="1"/>
      <c r="I503" s="25"/>
    </row>
    <row r="504">
      <c r="A504" s="1"/>
      <c r="I504" s="25"/>
    </row>
    <row r="505">
      <c r="A505" s="1"/>
      <c r="I505" s="25"/>
    </row>
    <row r="506">
      <c r="A506" s="1"/>
      <c r="I506" s="25"/>
    </row>
    <row r="507">
      <c r="A507" s="1"/>
      <c r="I507" s="25"/>
    </row>
    <row r="508">
      <c r="A508" s="1"/>
      <c r="I508" s="25"/>
    </row>
    <row r="509">
      <c r="A509" s="1"/>
      <c r="I509" s="25"/>
    </row>
    <row r="510">
      <c r="A510" s="1"/>
      <c r="I510" s="25"/>
    </row>
    <row r="511">
      <c r="A511" s="1"/>
      <c r="I511" s="25"/>
    </row>
    <row r="512">
      <c r="A512" s="1"/>
      <c r="I512" s="25"/>
    </row>
    <row r="513">
      <c r="A513" s="1"/>
      <c r="I513" s="25"/>
    </row>
    <row r="514">
      <c r="A514" s="1"/>
      <c r="I514" s="25"/>
    </row>
    <row r="515">
      <c r="A515" s="1"/>
      <c r="I515" s="25"/>
    </row>
    <row r="516">
      <c r="A516" s="1"/>
      <c r="I516" s="25"/>
    </row>
    <row r="517">
      <c r="A517" s="1"/>
      <c r="I517" s="25"/>
    </row>
    <row r="518">
      <c r="A518" s="1"/>
      <c r="I518" s="25"/>
    </row>
    <row r="519">
      <c r="A519" s="1"/>
      <c r="I519" s="25"/>
    </row>
    <row r="520">
      <c r="A520" s="1"/>
      <c r="I520" s="25"/>
    </row>
    <row r="521">
      <c r="A521" s="1"/>
      <c r="I521" s="25"/>
    </row>
    <row r="522">
      <c r="A522" s="1"/>
      <c r="I522" s="25"/>
    </row>
    <row r="523">
      <c r="A523" s="1"/>
      <c r="I523" s="25"/>
    </row>
    <row r="524">
      <c r="A524" s="1"/>
      <c r="I524" s="25"/>
    </row>
    <row r="525">
      <c r="A525" s="1"/>
      <c r="I525" s="25"/>
    </row>
    <row r="526">
      <c r="A526" s="1"/>
      <c r="I526" s="25"/>
    </row>
    <row r="527">
      <c r="A527" s="1"/>
      <c r="I527" s="25"/>
    </row>
    <row r="528">
      <c r="A528" s="1"/>
      <c r="I528" s="25"/>
    </row>
    <row r="529">
      <c r="A529" s="1"/>
      <c r="I529" s="25"/>
    </row>
    <row r="530">
      <c r="A530" s="1"/>
      <c r="I530" s="25"/>
    </row>
    <row r="531">
      <c r="A531" s="1"/>
      <c r="I531" s="25"/>
    </row>
    <row r="532">
      <c r="A532" s="1"/>
      <c r="I532" s="25"/>
    </row>
    <row r="533">
      <c r="A533" s="1"/>
      <c r="I533" s="25"/>
    </row>
    <row r="534">
      <c r="A534" s="1"/>
      <c r="I534" s="25"/>
    </row>
    <row r="535">
      <c r="A535" s="1"/>
      <c r="I535" s="25"/>
    </row>
    <row r="536">
      <c r="A536" s="1"/>
      <c r="I536" s="25"/>
    </row>
    <row r="537">
      <c r="A537" s="1"/>
      <c r="I537" s="25"/>
    </row>
    <row r="538">
      <c r="A538" s="1"/>
      <c r="I538" s="25"/>
    </row>
    <row r="539">
      <c r="A539" s="1"/>
      <c r="I539" s="25"/>
    </row>
    <row r="540">
      <c r="A540" s="1"/>
      <c r="I540" s="25"/>
    </row>
    <row r="541">
      <c r="A541" s="1"/>
      <c r="I541" s="25"/>
    </row>
    <row r="542">
      <c r="A542" s="1"/>
      <c r="I542" s="25"/>
    </row>
    <row r="543">
      <c r="A543" s="1"/>
      <c r="I543" s="25"/>
    </row>
    <row r="544">
      <c r="A544" s="1"/>
      <c r="I544" s="25"/>
    </row>
    <row r="545">
      <c r="A545" s="1"/>
      <c r="I545" s="25"/>
    </row>
    <row r="546">
      <c r="A546" s="1"/>
      <c r="I546" s="25"/>
    </row>
    <row r="547">
      <c r="A547" s="1"/>
      <c r="I547" s="25"/>
    </row>
    <row r="548">
      <c r="A548" s="1"/>
      <c r="I548" s="25"/>
    </row>
    <row r="549">
      <c r="A549" s="1"/>
      <c r="I549" s="25"/>
    </row>
    <row r="550">
      <c r="A550" s="1"/>
      <c r="I550" s="25"/>
    </row>
    <row r="551">
      <c r="A551" s="1"/>
      <c r="I551" s="25"/>
    </row>
    <row r="552">
      <c r="A552" s="1"/>
      <c r="I552" s="25"/>
    </row>
    <row r="553">
      <c r="A553" s="1"/>
      <c r="I553" s="25"/>
    </row>
    <row r="554">
      <c r="A554" s="1"/>
      <c r="I554" s="25"/>
    </row>
    <row r="555">
      <c r="A555" s="1"/>
      <c r="I555" s="25"/>
    </row>
    <row r="556">
      <c r="A556" s="1"/>
      <c r="I556" s="25"/>
    </row>
    <row r="557">
      <c r="A557" s="1"/>
      <c r="I557" s="25"/>
    </row>
    <row r="558">
      <c r="A558" s="1"/>
      <c r="I558" s="25"/>
    </row>
    <row r="559">
      <c r="A559" s="1"/>
      <c r="I559" s="25"/>
    </row>
    <row r="560">
      <c r="A560" s="1"/>
      <c r="I560" s="25"/>
    </row>
    <row r="561">
      <c r="A561" s="1"/>
      <c r="I561" s="25"/>
    </row>
    <row r="562">
      <c r="A562" s="1"/>
      <c r="I562" s="25"/>
    </row>
    <row r="563">
      <c r="A563" s="1"/>
      <c r="I563" s="25"/>
    </row>
    <row r="564">
      <c r="A564" s="1"/>
      <c r="I564" s="25"/>
    </row>
    <row r="565">
      <c r="A565" s="1"/>
      <c r="I565" s="25"/>
    </row>
    <row r="566">
      <c r="A566" s="1"/>
      <c r="I566" s="25"/>
    </row>
    <row r="567">
      <c r="A567" s="1"/>
      <c r="I567" s="25"/>
    </row>
    <row r="568">
      <c r="A568" s="1"/>
      <c r="I568" s="25"/>
    </row>
    <row r="569">
      <c r="A569" s="1"/>
      <c r="I569" s="25"/>
    </row>
    <row r="570">
      <c r="A570" s="1"/>
      <c r="I570" s="25"/>
    </row>
    <row r="571">
      <c r="A571" s="1"/>
      <c r="I571" s="25"/>
    </row>
    <row r="572">
      <c r="A572" s="1"/>
      <c r="I572" s="25"/>
    </row>
    <row r="573">
      <c r="A573" s="1"/>
      <c r="I573" s="25"/>
    </row>
    <row r="574">
      <c r="A574" s="1"/>
      <c r="I574" s="25"/>
    </row>
    <row r="575">
      <c r="A575" s="1"/>
      <c r="I575" s="25"/>
    </row>
    <row r="576">
      <c r="A576" s="1"/>
      <c r="I576" s="25"/>
    </row>
    <row r="577">
      <c r="A577" s="1"/>
      <c r="I577" s="25"/>
    </row>
    <row r="578">
      <c r="A578" s="1"/>
      <c r="I578" s="25"/>
    </row>
    <row r="579">
      <c r="A579" s="1"/>
      <c r="I579" s="25"/>
    </row>
    <row r="580">
      <c r="A580" s="1"/>
      <c r="I580" s="25"/>
    </row>
    <row r="581">
      <c r="A581" s="1"/>
      <c r="I581" s="25"/>
    </row>
    <row r="582">
      <c r="A582" s="1"/>
      <c r="I582" s="25"/>
    </row>
    <row r="583">
      <c r="A583" s="1"/>
      <c r="I583" s="25"/>
    </row>
    <row r="584">
      <c r="A584" s="1"/>
      <c r="I584" s="25"/>
    </row>
    <row r="585">
      <c r="A585" s="1"/>
      <c r="I585" s="25"/>
    </row>
    <row r="586">
      <c r="A586" s="1"/>
      <c r="I586" s="25"/>
    </row>
    <row r="587">
      <c r="A587" s="1"/>
      <c r="I587" s="25"/>
    </row>
    <row r="588">
      <c r="A588" s="1"/>
      <c r="I588" s="25"/>
    </row>
    <row r="589">
      <c r="A589" s="1"/>
      <c r="I589" s="25"/>
    </row>
    <row r="590">
      <c r="A590" s="1"/>
      <c r="I590" s="25"/>
    </row>
    <row r="591">
      <c r="A591" s="1"/>
      <c r="I591" s="25"/>
    </row>
    <row r="592">
      <c r="A592" s="1"/>
      <c r="I592" s="25"/>
    </row>
    <row r="593">
      <c r="A593" s="1"/>
      <c r="I593" s="25"/>
    </row>
    <row r="594">
      <c r="A594" s="1"/>
      <c r="I594" s="25"/>
    </row>
    <row r="595">
      <c r="A595" s="1"/>
      <c r="I595" s="25"/>
    </row>
    <row r="596">
      <c r="A596" s="1"/>
      <c r="I596" s="25"/>
    </row>
    <row r="597">
      <c r="A597" s="1"/>
      <c r="I597" s="25"/>
    </row>
    <row r="598">
      <c r="A598" s="1"/>
      <c r="I598" s="25"/>
    </row>
    <row r="599">
      <c r="A599" s="1"/>
      <c r="I599" s="25"/>
    </row>
    <row r="600">
      <c r="A600" s="1"/>
      <c r="I600" s="25"/>
    </row>
    <row r="601">
      <c r="A601" s="1"/>
      <c r="I601" s="25"/>
    </row>
    <row r="602">
      <c r="A602" s="1"/>
      <c r="I602" s="25"/>
    </row>
    <row r="603">
      <c r="A603" s="1"/>
      <c r="I603" s="25"/>
    </row>
    <row r="604">
      <c r="A604" s="1"/>
      <c r="I604" s="25"/>
    </row>
    <row r="605">
      <c r="A605" s="1"/>
      <c r="I605" s="25"/>
    </row>
    <row r="606">
      <c r="A606" s="1"/>
      <c r="I606" s="25"/>
    </row>
    <row r="607">
      <c r="A607" s="1"/>
      <c r="I607" s="25"/>
    </row>
    <row r="608">
      <c r="A608" s="1"/>
      <c r="I608" s="25"/>
    </row>
    <row r="609">
      <c r="A609" s="1"/>
      <c r="I609" s="25"/>
    </row>
    <row r="610">
      <c r="A610" s="1"/>
      <c r="I610" s="25"/>
    </row>
    <row r="611">
      <c r="A611" s="1"/>
      <c r="I611" s="25"/>
    </row>
    <row r="612">
      <c r="A612" s="1"/>
      <c r="I612" s="25"/>
    </row>
    <row r="613">
      <c r="A613" s="1"/>
      <c r="I613" s="25"/>
    </row>
    <row r="614">
      <c r="A614" s="1"/>
      <c r="I614" s="25"/>
    </row>
    <row r="615">
      <c r="A615" s="1"/>
      <c r="I615" s="25"/>
    </row>
    <row r="616">
      <c r="A616" s="1"/>
      <c r="I616" s="25"/>
    </row>
    <row r="617">
      <c r="A617" s="1"/>
      <c r="I617" s="25"/>
    </row>
    <row r="618">
      <c r="A618" s="1"/>
      <c r="I618" s="25"/>
    </row>
    <row r="619">
      <c r="A619" s="1"/>
      <c r="I619" s="25"/>
    </row>
    <row r="620">
      <c r="A620" s="1"/>
      <c r="I620" s="25"/>
    </row>
    <row r="621">
      <c r="A621" s="1"/>
      <c r="I621" s="25"/>
    </row>
    <row r="622">
      <c r="A622" s="1"/>
      <c r="I622" s="25"/>
    </row>
    <row r="623">
      <c r="A623" s="1"/>
      <c r="I623" s="25"/>
    </row>
    <row r="624">
      <c r="A624" s="1"/>
      <c r="I624" s="25"/>
    </row>
    <row r="625">
      <c r="A625" s="1"/>
      <c r="I625" s="25"/>
    </row>
    <row r="626">
      <c r="A626" s="1"/>
      <c r="I626" s="25"/>
    </row>
    <row r="627">
      <c r="A627" s="1"/>
      <c r="I627" s="25"/>
    </row>
    <row r="628">
      <c r="A628" s="1"/>
      <c r="I628" s="25"/>
    </row>
    <row r="629">
      <c r="A629" s="1"/>
      <c r="I629" s="25"/>
    </row>
    <row r="630">
      <c r="A630" s="1"/>
      <c r="I630" s="25"/>
    </row>
    <row r="631">
      <c r="A631" s="1"/>
      <c r="I631" s="25"/>
    </row>
    <row r="632">
      <c r="A632" s="1"/>
      <c r="I632" s="25"/>
    </row>
    <row r="633">
      <c r="A633" s="1"/>
      <c r="I633" s="25"/>
    </row>
    <row r="634">
      <c r="A634" s="1"/>
      <c r="I634" s="25"/>
    </row>
    <row r="635">
      <c r="A635" s="1"/>
      <c r="I635" s="25"/>
    </row>
    <row r="636">
      <c r="A636" s="1"/>
      <c r="I636" s="25"/>
    </row>
    <row r="637">
      <c r="A637" s="1"/>
      <c r="I637" s="25"/>
    </row>
    <row r="638">
      <c r="A638" s="1"/>
      <c r="I638" s="25"/>
    </row>
    <row r="639">
      <c r="A639" s="1"/>
      <c r="I639" s="25"/>
    </row>
    <row r="640">
      <c r="A640" s="1"/>
      <c r="I640" s="25"/>
    </row>
    <row r="641">
      <c r="A641" s="1"/>
      <c r="I641" s="25"/>
    </row>
    <row r="642">
      <c r="A642" s="1"/>
      <c r="I642" s="25"/>
    </row>
    <row r="643">
      <c r="A643" s="1"/>
      <c r="I643" s="25"/>
    </row>
    <row r="644">
      <c r="A644" s="1"/>
      <c r="I644" s="25"/>
    </row>
    <row r="645">
      <c r="A645" s="1"/>
      <c r="I645" s="25"/>
    </row>
    <row r="646">
      <c r="A646" s="1"/>
      <c r="I646" s="25"/>
    </row>
    <row r="647">
      <c r="A647" s="1"/>
      <c r="I647" s="25"/>
    </row>
    <row r="648">
      <c r="A648" s="1"/>
      <c r="I648" s="25"/>
    </row>
    <row r="649">
      <c r="A649" s="1"/>
      <c r="I649" s="25"/>
    </row>
    <row r="650">
      <c r="A650" s="1"/>
      <c r="I650" s="25"/>
    </row>
    <row r="651">
      <c r="A651" s="1"/>
      <c r="I651" s="25"/>
    </row>
    <row r="652">
      <c r="A652" s="1"/>
      <c r="I652" s="25"/>
    </row>
    <row r="653">
      <c r="A653" s="1"/>
      <c r="I653" s="25"/>
    </row>
    <row r="654">
      <c r="A654" s="1"/>
      <c r="I654" s="25"/>
    </row>
    <row r="655">
      <c r="A655" s="1"/>
      <c r="I655" s="25"/>
    </row>
    <row r="656">
      <c r="A656" s="1"/>
      <c r="I656" s="25"/>
    </row>
    <row r="657">
      <c r="A657" s="1"/>
      <c r="I657" s="25"/>
    </row>
    <row r="658">
      <c r="A658" s="1"/>
      <c r="I658" s="25"/>
    </row>
    <row r="659">
      <c r="A659" s="1"/>
      <c r="I659" s="25"/>
    </row>
    <row r="660">
      <c r="A660" s="1"/>
      <c r="I660" s="25"/>
    </row>
    <row r="661">
      <c r="A661" s="1"/>
      <c r="I661" s="25"/>
    </row>
    <row r="662">
      <c r="A662" s="1"/>
      <c r="I662" s="25"/>
    </row>
    <row r="663">
      <c r="A663" s="1"/>
      <c r="I663" s="25"/>
    </row>
    <row r="664">
      <c r="A664" s="1"/>
      <c r="I664" s="25"/>
    </row>
    <row r="665">
      <c r="A665" s="1"/>
      <c r="I665" s="25"/>
    </row>
    <row r="666">
      <c r="A666" s="1"/>
      <c r="I666" s="25"/>
    </row>
    <row r="667">
      <c r="A667" s="1"/>
      <c r="I667" s="25"/>
    </row>
    <row r="668">
      <c r="A668" s="1"/>
      <c r="I668" s="25"/>
    </row>
    <row r="669">
      <c r="A669" s="1"/>
      <c r="I669" s="25"/>
    </row>
    <row r="670">
      <c r="A670" s="1"/>
      <c r="I670" s="25"/>
    </row>
    <row r="671">
      <c r="A671" s="1"/>
      <c r="I671" s="25"/>
    </row>
    <row r="672">
      <c r="A672" s="1"/>
      <c r="I672" s="25"/>
    </row>
    <row r="673">
      <c r="A673" s="1"/>
      <c r="I673" s="25"/>
    </row>
    <row r="674">
      <c r="A674" s="1"/>
      <c r="I674" s="25"/>
    </row>
    <row r="675">
      <c r="A675" s="1"/>
      <c r="I675" s="25"/>
    </row>
    <row r="676">
      <c r="A676" s="1"/>
      <c r="I676" s="25"/>
    </row>
    <row r="677">
      <c r="A677" s="1"/>
      <c r="I677" s="25"/>
    </row>
    <row r="678">
      <c r="A678" s="1"/>
      <c r="I678" s="25"/>
    </row>
    <row r="679">
      <c r="A679" s="1"/>
      <c r="I679" s="25"/>
    </row>
    <row r="680">
      <c r="A680" s="1"/>
      <c r="I680" s="25"/>
    </row>
    <row r="681">
      <c r="A681" s="1"/>
      <c r="I681" s="25"/>
    </row>
    <row r="682">
      <c r="A682" s="1"/>
      <c r="I682" s="25"/>
    </row>
    <row r="683">
      <c r="A683" s="1"/>
      <c r="I683" s="25"/>
    </row>
    <row r="684">
      <c r="A684" s="1"/>
      <c r="I684" s="25"/>
    </row>
    <row r="685">
      <c r="A685" s="1"/>
      <c r="I685" s="25"/>
    </row>
    <row r="686">
      <c r="A686" s="1"/>
      <c r="I686" s="25"/>
    </row>
    <row r="687">
      <c r="A687" s="1"/>
      <c r="I687" s="25"/>
    </row>
    <row r="688">
      <c r="A688" s="1"/>
      <c r="I688" s="25"/>
    </row>
    <row r="689">
      <c r="A689" s="1"/>
      <c r="I689" s="25"/>
    </row>
    <row r="690">
      <c r="A690" s="1"/>
      <c r="I690" s="25"/>
    </row>
    <row r="691">
      <c r="A691" s="1"/>
      <c r="I691" s="25"/>
    </row>
    <row r="692">
      <c r="A692" s="1"/>
      <c r="I692" s="25"/>
    </row>
    <row r="693">
      <c r="A693" s="1"/>
      <c r="I693" s="25"/>
    </row>
    <row r="694">
      <c r="A694" s="1"/>
      <c r="I694" s="25"/>
    </row>
    <row r="695">
      <c r="A695" s="1"/>
      <c r="I695" s="25"/>
    </row>
    <row r="696">
      <c r="A696" s="1"/>
      <c r="I696" s="25"/>
    </row>
    <row r="697">
      <c r="A697" s="1"/>
      <c r="I697" s="25"/>
    </row>
    <row r="698">
      <c r="A698" s="1"/>
      <c r="I698" s="25"/>
    </row>
    <row r="699">
      <c r="A699" s="1"/>
      <c r="I699" s="25"/>
    </row>
    <row r="700">
      <c r="A700" s="1"/>
      <c r="I700" s="25"/>
    </row>
    <row r="701">
      <c r="A701" s="1"/>
      <c r="I701" s="25"/>
    </row>
    <row r="702">
      <c r="A702" s="1"/>
      <c r="I702" s="25"/>
    </row>
    <row r="703">
      <c r="A703" s="1"/>
      <c r="I703" s="25"/>
    </row>
    <row r="704">
      <c r="A704" s="1"/>
      <c r="I704" s="25"/>
    </row>
    <row r="705">
      <c r="A705" s="1"/>
      <c r="I705" s="25"/>
    </row>
    <row r="706">
      <c r="A706" s="1"/>
      <c r="I706" s="25"/>
    </row>
    <row r="707">
      <c r="A707" s="1"/>
      <c r="I707" s="25"/>
    </row>
    <row r="708">
      <c r="A708" s="1"/>
      <c r="I708" s="25"/>
    </row>
    <row r="709">
      <c r="A709" s="1"/>
      <c r="I709" s="25"/>
    </row>
    <row r="710">
      <c r="A710" s="1"/>
      <c r="I710" s="25"/>
    </row>
    <row r="711">
      <c r="A711" s="1"/>
      <c r="I711" s="25"/>
    </row>
    <row r="712">
      <c r="A712" s="1"/>
      <c r="I712" s="25"/>
    </row>
    <row r="713">
      <c r="A713" s="1"/>
      <c r="I713" s="25"/>
    </row>
    <row r="714">
      <c r="A714" s="1"/>
      <c r="I714" s="25"/>
    </row>
    <row r="715">
      <c r="A715" s="1"/>
      <c r="I715" s="25"/>
    </row>
    <row r="716">
      <c r="A716" s="1"/>
      <c r="I716" s="25"/>
    </row>
    <row r="717">
      <c r="A717" s="1"/>
      <c r="I717" s="25"/>
    </row>
    <row r="718">
      <c r="A718" s="1"/>
      <c r="I718" s="25"/>
    </row>
    <row r="719">
      <c r="A719" s="1"/>
      <c r="I719" s="25"/>
    </row>
    <row r="720">
      <c r="A720" s="1"/>
      <c r="I720" s="25"/>
    </row>
    <row r="721">
      <c r="A721" s="1"/>
      <c r="I721" s="25"/>
    </row>
    <row r="722">
      <c r="A722" s="1"/>
      <c r="I722" s="25"/>
    </row>
    <row r="723">
      <c r="A723" s="1"/>
      <c r="I723" s="25"/>
    </row>
    <row r="724">
      <c r="A724" s="1"/>
      <c r="I724" s="25"/>
    </row>
    <row r="725">
      <c r="A725" s="1"/>
      <c r="I725" s="25"/>
    </row>
    <row r="726">
      <c r="A726" s="1"/>
      <c r="I726" s="25"/>
    </row>
    <row r="727">
      <c r="A727" s="1"/>
      <c r="I727" s="25"/>
    </row>
    <row r="728">
      <c r="A728" s="1"/>
      <c r="I728" s="25"/>
    </row>
    <row r="729">
      <c r="A729" s="1"/>
      <c r="I729" s="25"/>
    </row>
    <row r="730">
      <c r="A730" s="1"/>
      <c r="I730" s="25"/>
    </row>
    <row r="731">
      <c r="A731" s="1"/>
      <c r="I731" s="25"/>
    </row>
    <row r="732">
      <c r="A732" s="1"/>
      <c r="I732" s="25"/>
    </row>
    <row r="733">
      <c r="A733" s="1"/>
      <c r="I733" s="25"/>
    </row>
    <row r="734">
      <c r="A734" s="1"/>
      <c r="I734" s="25"/>
    </row>
    <row r="735">
      <c r="A735" s="1"/>
      <c r="I735" s="25"/>
    </row>
    <row r="736">
      <c r="A736" s="1"/>
      <c r="I736" s="25"/>
    </row>
    <row r="737">
      <c r="A737" s="1"/>
      <c r="I737" s="25"/>
    </row>
    <row r="738">
      <c r="A738" s="1"/>
      <c r="I738" s="25"/>
    </row>
    <row r="739">
      <c r="A739" s="1"/>
      <c r="I739" s="25"/>
    </row>
    <row r="740">
      <c r="A740" s="1"/>
      <c r="I740" s="25"/>
    </row>
    <row r="741">
      <c r="A741" s="1"/>
      <c r="I741" s="25"/>
    </row>
    <row r="742">
      <c r="A742" s="1"/>
      <c r="I742" s="25"/>
    </row>
    <row r="743">
      <c r="A743" s="1"/>
      <c r="I743" s="25"/>
    </row>
    <row r="744">
      <c r="A744" s="1"/>
      <c r="I744" s="25"/>
    </row>
    <row r="745">
      <c r="A745" s="1"/>
      <c r="I745" s="25"/>
    </row>
    <row r="746">
      <c r="A746" s="1"/>
      <c r="I746" s="25"/>
    </row>
    <row r="747">
      <c r="A747" s="1"/>
      <c r="I747" s="25"/>
    </row>
    <row r="748">
      <c r="A748" s="1"/>
      <c r="I748" s="25"/>
    </row>
    <row r="749">
      <c r="A749" s="1"/>
      <c r="I749" s="25"/>
    </row>
    <row r="750">
      <c r="A750" s="1"/>
      <c r="I750" s="25"/>
    </row>
    <row r="751">
      <c r="A751" s="1"/>
      <c r="I751" s="25"/>
    </row>
    <row r="752">
      <c r="A752" s="1"/>
      <c r="I752" s="25"/>
    </row>
    <row r="753">
      <c r="A753" s="1"/>
      <c r="I753" s="25"/>
    </row>
    <row r="754">
      <c r="A754" s="1"/>
      <c r="I754" s="25"/>
    </row>
    <row r="755">
      <c r="A755" s="1"/>
      <c r="I755" s="25"/>
    </row>
    <row r="756">
      <c r="A756" s="1"/>
      <c r="I756" s="25"/>
    </row>
    <row r="757">
      <c r="A757" s="1"/>
      <c r="I757" s="25"/>
    </row>
    <row r="758">
      <c r="A758" s="1"/>
      <c r="I758" s="25"/>
    </row>
    <row r="759">
      <c r="A759" s="1"/>
      <c r="I759" s="25"/>
    </row>
    <row r="760">
      <c r="A760" s="1"/>
      <c r="I760" s="25"/>
    </row>
    <row r="761">
      <c r="A761" s="1"/>
      <c r="I761" s="25"/>
    </row>
    <row r="762">
      <c r="A762" s="1"/>
      <c r="I762" s="25"/>
    </row>
    <row r="763">
      <c r="A763" s="1"/>
      <c r="I763" s="25"/>
    </row>
    <row r="764">
      <c r="A764" s="1"/>
      <c r="I764" s="25"/>
    </row>
    <row r="765">
      <c r="A765" s="1"/>
      <c r="I765" s="25"/>
    </row>
    <row r="766">
      <c r="A766" s="1"/>
      <c r="I766" s="25"/>
    </row>
    <row r="767">
      <c r="A767" s="1"/>
      <c r="I767" s="25"/>
    </row>
    <row r="768">
      <c r="A768" s="1"/>
      <c r="I768" s="25"/>
    </row>
    <row r="769">
      <c r="A769" s="1"/>
      <c r="I769" s="25"/>
    </row>
    <row r="770">
      <c r="A770" s="1"/>
      <c r="I770" s="25"/>
    </row>
    <row r="771">
      <c r="A771" s="1"/>
      <c r="I771" s="25"/>
    </row>
    <row r="772">
      <c r="A772" s="1"/>
      <c r="I772" s="25"/>
    </row>
    <row r="773">
      <c r="A773" s="1"/>
      <c r="I773" s="25"/>
    </row>
    <row r="774">
      <c r="A774" s="1"/>
      <c r="I774" s="25"/>
    </row>
    <row r="775">
      <c r="A775" s="1"/>
      <c r="I775" s="25"/>
    </row>
    <row r="776">
      <c r="A776" s="1"/>
      <c r="I776" s="25"/>
    </row>
    <row r="777">
      <c r="A777" s="1"/>
      <c r="I777" s="25"/>
    </row>
    <row r="778">
      <c r="A778" s="1"/>
      <c r="I778" s="25"/>
    </row>
    <row r="779">
      <c r="A779" s="1"/>
      <c r="I779" s="25"/>
    </row>
    <row r="780">
      <c r="A780" s="1"/>
      <c r="I780" s="25"/>
    </row>
    <row r="781">
      <c r="A781" s="1"/>
      <c r="I781" s="25"/>
    </row>
    <row r="782">
      <c r="A782" s="1"/>
      <c r="I782" s="25"/>
    </row>
    <row r="783">
      <c r="A783" s="1"/>
      <c r="I783" s="25"/>
    </row>
    <row r="784">
      <c r="A784" s="1"/>
      <c r="I784" s="25"/>
    </row>
    <row r="785">
      <c r="A785" s="1"/>
      <c r="I785" s="25"/>
    </row>
    <row r="786">
      <c r="A786" s="1"/>
      <c r="I786" s="25"/>
    </row>
    <row r="787">
      <c r="A787" s="1"/>
      <c r="I787" s="25"/>
    </row>
    <row r="788">
      <c r="A788" s="1"/>
      <c r="I788" s="25"/>
    </row>
    <row r="789">
      <c r="A789" s="1"/>
      <c r="I789" s="25"/>
    </row>
    <row r="790">
      <c r="A790" s="1"/>
      <c r="I790" s="25"/>
    </row>
    <row r="791">
      <c r="A791" s="1"/>
      <c r="I791" s="25"/>
    </row>
    <row r="792">
      <c r="A792" s="1"/>
      <c r="I792" s="25"/>
    </row>
    <row r="793">
      <c r="A793" s="1"/>
      <c r="I793" s="25"/>
    </row>
    <row r="794">
      <c r="A794" s="1"/>
      <c r="I794" s="25"/>
    </row>
    <row r="795">
      <c r="A795" s="1"/>
      <c r="I795" s="25"/>
    </row>
    <row r="796">
      <c r="A796" s="1"/>
      <c r="I796" s="25"/>
    </row>
    <row r="797">
      <c r="A797" s="1"/>
      <c r="I797" s="25"/>
    </row>
    <row r="798">
      <c r="A798" s="1"/>
      <c r="I798" s="25"/>
    </row>
    <row r="799">
      <c r="A799" s="1"/>
      <c r="I799" s="25"/>
    </row>
    <row r="800">
      <c r="A800" s="1"/>
      <c r="I800" s="25"/>
    </row>
    <row r="801">
      <c r="A801" s="1"/>
      <c r="I801" s="25"/>
    </row>
    <row r="802">
      <c r="A802" s="1"/>
      <c r="I802" s="25"/>
    </row>
    <row r="803">
      <c r="A803" s="1"/>
      <c r="I803" s="25"/>
    </row>
    <row r="804">
      <c r="A804" s="1"/>
      <c r="I804" s="25"/>
    </row>
    <row r="805">
      <c r="A805" s="1"/>
      <c r="I805" s="25"/>
    </row>
    <row r="806">
      <c r="A806" s="1"/>
      <c r="I806" s="25"/>
    </row>
    <row r="807">
      <c r="A807" s="1"/>
      <c r="I807" s="25"/>
    </row>
    <row r="808">
      <c r="A808" s="1"/>
      <c r="I808" s="25"/>
    </row>
    <row r="809">
      <c r="A809" s="1"/>
      <c r="I809" s="25"/>
    </row>
    <row r="810">
      <c r="A810" s="1"/>
      <c r="I810" s="25"/>
    </row>
    <row r="811">
      <c r="A811" s="1"/>
      <c r="I811" s="25"/>
    </row>
    <row r="812">
      <c r="A812" s="1"/>
      <c r="I812" s="25"/>
    </row>
    <row r="813">
      <c r="A813" s="1"/>
      <c r="I813" s="25"/>
    </row>
    <row r="814">
      <c r="A814" s="1"/>
      <c r="I814" s="25"/>
    </row>
    <row r="815">
      <c r="A815" s="1"/>
      <c r="I815" s="25"/>
    </row>
    <row r="816">
      <c r="A816" s="1"/>
      <c r="I816" s="25"/>
    </row>
    <row r="817">
      <c r="A817" s="1"/>
      <c r="I817" s="25"/>
    </row>
    <row r="818">
      <c r="A818" s="1"/>
      <c r="I818" s="25"/>
    </row>
    <row r="819">
      <c r="A819" s="1"/>
      <c r="I819" s="25"/>
    </row>
    <row r="820">
      <c r="A820" s="1"/>
      <c r="I820" s="25"/>
    </row>
    <row r="821">
      <c r="A821" s="1"/>
      <c r="I821" s="25"/>
    </row>
    <row r="822">
      <c r="A822" s="1"/>
      <c r="I822" s="25"/>
    </row>
    <row r="823">
      <c r="A823" s="1"/>
      <c r="I823" s="25"/>
    </row>
    <row r="824">
      <c r="A824" s="1"/>
      <c r="I824" s="25"/>
    </row>
    <row r="825">
      <c r="A825" s="1"/>
      <c r="I825" s="25"/>
    </row>
    <row r="826">
      <c r="A826" s="1"/>
      <c r="I826" s="25"/>
    </row>
    <row r="827">
      <c r="A827" s="1"/>
      <c r="I827" s="25"/>
    </row>
    <row r="828">
      <c r="A828" s="1"/>
      <c r="I828" s="25"/>
    </row>
    <row r="829">
      <c r="A829" s="1"/>
      <c r="I829" s="25"/>
    </row>
    <row r="830">
      <c r="A830" s="1"/>
      <c r="I830" s="25"/>
    </row>
    <row r="831">
      <c r="A831" s="1"/>
      <c r="I831" s="25"/>
    </row>
    <row r="832">
      <c r="A832" s="1"/>
      <c r="I832" s="25"/>
    </row>
    <row r="833">
      <c r="A833" s="1"/>
      <c r="I833" s="25"/>
    </row>
    <row r="834">
      <c r="A834" s="1"/>
      <c r="I834" s="25"/>
    </row>
    <row r="835">
      <c r="A835" s="1"/>
      <c r="I835" s="25"/>
    </row>
    <row r="836">
      <c r="A836" s="1"/>
      <c r="I836" s="25"/>
    </row>
    <row r="837">
      <c r="A837" s="1"/>
      <c r="I837" s="25"/>
    </row>
    <row r="838">
      <c r="A838" s="1"/>
      <c r="I838" s="25"/>
    </row>
    <row r="839">
      <c r="A839" s="1"/>
      <c r="I839" s="25"/>
    </row>
    <row r="840">
      <c r="A840" s="1"/>
      <c r="I840" s="25"/>
    </row>
    <row r="841">
      <c r="A841" s="1"/>
      <c r="I841" s="25"/>
    </row>
    <row r="842">
      <c r="A842" s="1"/>
      <c r="I842" s="25"/>
    </row>
    <row r="843">
      <c r="A843" s="1"/>
      <c r="I843" s="25"/>
    </row>
    <row r="844">
      <c r="A844" s="1"/>
      <c r="I844" s="25"/>
    </row>
    <row r="845">
      <c r="A845" s="1"/>
      <c r="I845" s="25"/>
    </row>
    <row r="846">
      <c r="A846" s="1"/>
      <c r="I846" s="25"/>
    </row>
    <row r="847">
      <c r="A847" s="1"/>
      <c r="I847" s="25"/>
    </row>
    <row r="848">
      <c r="A848" s="1"/>
      <c r="I848" s="25"/>
    </row>
    <row r="849">
      <c r="A849" s="1"/>
      <c r="I849" s="25"/>
    </row>
    <row r="850">
      <c r="A850" s="1"/>
      <c r="I850" s="25"/>
    </row>
    <row r="851">
      <c r="A851" s="1"/>
      <c r="I851" s="25"/>
    </row>
    <row r="852">
      <c r="A852" s="1"/>
      <c r="I852" s="25"/>
    </row>
    <row r="853">
      <c r="A853" s="1"/>
      <c r="I853" s="25"/>
    </row>
    <row r="854">
      <c r="A854" s="1"/>
      <c r="I854" s="25"/>
    </row>
    <row r="855">
      <c r="A855" s="1"/>
      <c r="I855" s="25"/>
    </row>
    <row r="856">
      <c r="A856" s="1"/>
      <c r="I856" s="25"/>
    </row>
    <row r="857">
      <c r="A857" s="1"/>
      <c r="I857" s="25"/>
    </row>
    <row r="858">
      <c r="A858" s="1"/>
      <c r="I858" s="25"/>
    </row>
    <row r="859">
      <c r="A859" s="1"/>
      <c r="I859" s="25"/>
    </row>
    <row r="860">
      <c r="A860" s="1"/>
      <c r="I860" s="25"/>
    </row>
    <row r="861">
      <c r="A861" s="1"/>
      <c r="I861" s="25"/>
    </row>
    <row r="862">
      <c r="A862" s="1"/>
      <c r="I862" s="25"/>
    </row>
    <row r="863">
      <c r="A863" s="1"/>
      <c r="I863" s="25"/>
    </row>
    <row r="864">
      <c r="A864" s="1"/>
      <c r="I864" s="25"/>
    </row>
    <row r="865">
      <c r="A865" s="1"/>
      <c r="I865" s="25"/>
    </row>
    <row r="866">
      <c r="A866" s="1"/>
      <c r="I866" s="25"/>
    </row>
    <row r="867">
      <c r="A867" s="1"/>
      <c r="I867" s="25"/>
    </row>
    <row r="868">
      <c r="A868" s="1"/>
      <c r="I868" s="25"/>
    </row>
    <row r="869">
      <c r="A869" s="1"/>
      <c r="I869" s="25"/>
    </row>
    <row r="870">
      <c r="A870" s="1"/>
      <c r="I870" s="25"/>
    </row>
    <row r="871">
      <c r="A871" s="1"/>
      <c r="I871" s="25"/>
    </row>
    <row r="872">
      <c r="A872" s="1"/>
      <c r="I872" s="25"/>
    </row>
    <row r="873">
      <c r="A873" s="1"/>
      <c r="I873" s="25"/>
    </row>
    <row r="874">
      <c r="A874" s="1"/>
      <c r="I874" s="25"/>
    </row>
    <row r="875">
      <c r="A875" s="1"/>
      <c r="I875" s="25"/>
    </row>
    <row r="876">
      <c r="A876" s="1"/>
      <c r="I876" s="25"/>
    </row>
    <row r="877">
      <c r="A877" s="1"/>
      <c r="I877" s="25"/>
    </row>
    <row r="878">
      <c r="A878" s="1"/>
      <c r="I878" s="25"/>
    </row>
    <row r="879">
      <c r="A879" s="1"/>
      <c r="I879" s="25"/>
    </row>
    <row r="880">
      <c r="A880" s="1"/>
      <c r="I880" s="25"/>
    </row>
    <row r="881">
      <c r="A881" s="1"/>
      <c r="I881" s="25"/>
    </row>
    <row r="882">
      <c r="A882" s="1"/>
      <c r="I882" s="25"/>
    </row>
    <row r="883">
      <c r="A883" s="1"/>
      <c r="I883" s="25"/>
    </row>
    <row r="884">
      <c r="A884" s="1"/>
      <c r="I884" s="25"/>
    </row>
    <row r="885">
      <c r="A885" s="1"/>
      <c r="I885" s="25"/>
    </row>
    <row r="886">
      <c r="A886" s="1"/>
      <c r="I886" s="25"/>
    </row>
    <row r="887">
      <c r="A887" s="1"/>
      <c r="I887" s="25"/>
    </row>
    <row r="888">
      <c r="A888" s="1"/>
      <c r="I888" s="25"/>
    </row>
    <row r="889">
      <c r="A889" s="1"/>
      <c r="I889" s="25"/>
    </row>
    <row r="890">
      <c r="A890" s="1"/>
      <c r="I890" s="25"/>
    </row>
    <row r="891">
      <c r="A891" s="1"/>
      <c r="I891" s="25"/>
    </row>
    <row r="892">
      <c r="A892" s="1"/>
      <c r="I892" s="25"/>
    </row>
    <row r="893">
      <c r="A893" s="1"/>
      <c r="I893" s="25"/>
    </row>
    <row r="894">
      <c r="A894" s="1"/>
      <c r="I894" s="25"/>
    </row>
    <row r="895">
      <c r="A895" s="1"/>
      <c r="I895" s="25"/>
    </row>
    <row r="896">
      <c r="A896" s="1"/>
      <c r="I896" s="25"/>
    </row>
    <row r="897">
      <c r="A897" s="1"/>
      <c r="I897" s="25"/>
    </row>
    <row r="898">
      <c r="A898" s="1"/>
      <c r="I898" s="25"/>
    </row>
    <row r="899">
      <c r="A899" s="1"/>
      <c r="I899" s="25"/>
    </row>
    <row r="900">
      <c r="A900" s="1"/>
      <c r="I900" s="25"/>
    </row>
    <row r="901">
      <c r="A901" s="1"/>
      <c r="I901" s="25"/>
    </row>
    <row r="902">
      <c r="A902" s="1"/>
      <c r="I902" s="25"/>
    </row>
    <row r="903">
      <c r="A903" s="1"/>
      <c r="I903" s="25"/>
    </row>
    <row r="904">
      <c r="A904" s="1"/>
      <c r="I904" s="25"/>
    </row>
    <row r="905">
      <c r="A905" s="1"/>
      <c r="I905" s="25"/>
    </row>
    <row r="906">
      <c r="A906" s="1"/>
      <c r="I906" s="25"/>
    </row>
    <row r="907">
      <c r="A907" s="1"/>
      <c r="I907" s="25"/>
    </row>
    <row r="908">
      <c r="A908" s="1"/>
      <c r="I908" s="25"/>
    </row>
    <row r="909">
      <c r="A909" s="1"/>
      <c r="I909" s="25"/>
    </row>
    <row r="910">
      <c r="A910" s="1"/>
      <c r="I910" s="25"/>
    </row>
    <row r="911">
      <c r="A911" s="1"/>
      <c r="I911" s="25"/>
    </row>
    <row r="912">
      <c r="A912" s="1"/>
      <c r="I912" s="25"/>
    </row>
    <row r="913">
      <c r="A913" s="1"/>
      <c r="I913" s="25"/>
    </row>
    <row r="914">
      <c r="A914" s="1"/>
      <c r="I914" s="25"/>
    </row>
    <row r="915">
      <c r="A915" s="1"/>
      <c r="I915" s="25"/>
    </row>
    <row r="916">
      <c r="A916" s="1"/>
      <c r="I916" s="25"/>
    </row>
    <row r="917">
      <c r="A917" s="1"/>
      <c r="I917" s="25"/>
    </row>
    <row r="918">
      <c r="A918" s="1"/>
      <c r="I918" s="25"/>
    </row>
    <row r="919">
      <c r="A919" s="1"/>
      <c r="I919" s="25"/>
    </row>
    <row r="920">
      <c r="A920" s="1"/>
      <c r="I920" s="25"/>
    </row>
    <row r="921">
      <c r="A921" s="1"/>
      <c r="I921" s="25"/>
    </row>
    <row r="922">
      <c r="A922" s="1"/>
      <c r="I922" s="25"/>
    </row>
    <row r="923">
      <c r="A923" s="1"/>
      <c r="I923" s="25"/>
    </row>
    <row r="924">
      <c r="A924" s="1"/>
      <c r="I924" s="25"/>
    </row>
    <row r="925">
      <c r="A925" s="1"/>
      <c r="I925" s="25"/>
    </row>
    <row r="926">
      <c r="A926" s="1"/>
      <c r="I926" s="25"/>
    </row>
    <row r="927">
      <c r="A927" s="1"/>
      <c r="I927" s="25"/>
    </row>
    <row r="928">
      <c r="A928" s="1"/>
      <c r="I928" s="25"/>
    </row>
    <row r="929">
      <c r="A929" s="1"/>
      <c r="I929" s="25"/>
    </row>
    <row r="930">
      <c r="A930" s="1"/>
      <c r="I930" s="25"/>
    </row>
    <row r="931">
      <c r="A931" s="1"/>
      <c r="I931" s="25"/>
    </row>
    <row r="932">
      <c r="A932" s="1"/>
      <c r="I932" s="25"/>
    </row>
    <row r="933">
      <c r="A933" s="1"/>
      <c r="I933" s="25"/>
    </row>
    <row r="934">
      <c r="A934" s="1"/>
      <c r="I934" s="25"/>
    </row>
    <row r="935">
      <c r="A935" s="1"/>
      <c r="I935" s="25"/>
    </row>
    <row r="936">
      <c r="A936" s="1"/>
      <c r="I936" s="25"/>
    </row>
    <row r="937">
      <c r="A937" s="1"/>
      <c r="I937" s="25"/>
    </row>
    <row r="938">
      <c r="A938" s="1"/>
      <c r="I938" s="25"/>
    </row>
    <row r="939">
      <c r="A939" s="1"/>
      <c r="I939" s="25"/>
    </row>
    <row r="940">
      <c r="A940" s="1"/>
      <c r="I940" s="25"/>
    </row>
    <row r="941">
      <c r="A941" s="1"/>
      <c r="I941" s="25"/>
    </row>
    <row r="942">
      <c r="A942" s="1"/>
      <c r="I942" s="25"/>
    </row>
    <row r="943">
      <c r="A943" s="1"/>
      <c r="I943" s="25"/>
    </row>
    <row r="944">
      <c r="A944" s="1"/>
      <c r="I944" s="25"/>
    </row>
    <row r="945">
      <c r="A945" s="1"/>
      <c r="I945" s="25"/>
    </row>
    <row r="946">
      <c r="A946" s="1"/>
      <c r="I946" s="25"/>
    </row>
    <row r="947">
      <c r="A947" s="1"/>
      <c r="I947" s="25"/>
    </row>
    <row r="948">
      <c r="A948" s="1"/>
      <c r="I948" s="25"/>
    </row>
    <row r="949">
      <c r="A949" s="1"/>
      <c r="I949" s="25"/>
    </row>
    <row r="950">
      <c r="A950" s="1"/>
      <c r="I950" s="25"/>
    </row>
    <row r="951">
      <c r="A951" s="1"/>
      <c r="I951" s="25"/>
    </row>
    <row r="952">
      <c r="A952" s="1"/>
      <c r="I952" s="25"/>
    </row>
    <row r="953">
      <c r="A953" s="1"/>
      <c r="I953" s="25"/>
    </row>
    <row r="954">
      <c r="A954" s="1"/>
      <c r="I954" s="25"/>
    </row>
    <row r="955">
      <c r="A955" s="1"/>
      <c r="I955" s="25"/>
    </row>
    <row r="956">
      <c r="A956" s="1"/>
      <c r="I956" s="25"/>
    </row>
    <row r="957">
      <c r="A957" s="1"/>
      <c r="I957" s="25"/>
    </row>
    <row r="958">
      <c r="A958" s="1"/>
      <c r="I958" s="25"/>
    </row>
    <row r="959">
      <c r="A959" s="1"/>
      <c r="I959" s="25"/>
    </row>
    <row r="960">
      <c r="A960" s="1"/>
      <c r="I960" s="25"/>
    </row>
    <row r="961">
      <c r="A961" s="1"/>
      <c r="I961" s="25"/>
    </row>
    <row r="962">
      <c r="A962" s="1"/>
      <c r="I962" s="25"/>
    </row>
    <row r="963">
      <c r="A963" s="1"/>
      <c r="I963" s="25"/>
    </row>
    <row r="964">
      <c r="A964" s="1"/>
      <c r="I964" s="25"/>
    </row>
    <row r="965">
      <c r="A965" s="1"/>
      <c r="I965" s="25"/>
    </row>
    <row r="966">
      <c r="A966" s="1"/>
      <c r="I966" s="25"/>
    </row>
    <row r="967">
      <c r="A967" s="1"/>
      <c r="I967" s="25"/>
    </row>
    <row r="968">
      <c r="A968" s="1"/>
      <c r="I968" s="25"/>
    </row>
    <row r="969">
      <c r="A969" s="1"/>
      <c r="I969" s="25"/>
    </row>
    <row r="970">
      <c r="A970" s="1"/>
      <c r="I970" s="25"/>
    </row>
    <row r="971">
      <c r="A971" s="1"/>
      <c r="I971" s="25"/>
    </row>
    <row r="972">
      <c r="A972" s="1"/>
      <c r="I972" s="25"/>
    </row>
    <row r="973">
      <c r="A973" s="1"/>
      <c r="I973" s="25"/>
    </row>
    <row r="974">
      <c r="A974" s="1"/>
      <c r="I974" s="25"/>
    </row>
    <row r="975">
      <c r="A975" s="1"/>
      <c r="I975" s="25"/>
    </row>
    <row r="976">
      <c r="A976" s="1"/>
      <c r="I976" s="25"/>
    </row>
    <row r="977">
      <c r="A977" s="1"/>
      <c r="I977" s="25"/>
    </row>
    <row r="978">
      <c r="A978" s="1"/>
      <c r="I978" s="25"/>
    </row>
    <row r="979">
      <c r="A979" s="1"/>
      <c r="I979" s="25"/>
    </row>
    <row r="980">
      <c r="A980" s="1"/>
      <c r="I980" s="25"/>
    </row>
    <row r="981">
      <c r="A981" s="1"/>
      <c r="I981" s="25"/>
    </row>
    <row r="982">
      <c r="A982" s="1"/>
      <c r="I982" s="25"/>
    </row>
    <row r="983">
      <c r="A983" s="1"/>
      <c r="I983" s="25"/>
    </row>
    <row r="984">
      <c r="A984" s="1"/>
      <c r="I984" s="25"/>
    </row>
    <row r="985">
      <c r="A985" s="1"/>
      <c r="I985" s="25"/>
    </row>
    <row r="986">
      <c r="A986" s="1"/>
      <c r="I986" s="25"/>
    </row>
    <row r="987">
      <c r="A987" s="1"/>
      <c r="I987" s="25"/>
    </row>
    <row r="988">
      <c r="A988" s="1"/>
      <c r="I988" s="25"/>
    </row>
    <row r="989">
      <c r="A989" s="1"/>
      <c r="I989" s="25"/>
    </row>
    <row r="990">
      <c r="A990" s="1"/>
      <c r="I990" s="25"/>
    </row>
    <row r="991">
      <c r="A991" s="1"/>
      <c r="I991" s="25"/>
    </row>
    <row r="992">
      <c r="A992" s="1"/>
      <c r="I992" s="25"/>
    </row>
    <row r="993">
      <c r="A993" s="1"/>
      <c r="I993" s="25"/>
    </row>
    <row r="994">
      <c r="A994" s="1"/>
      <c r="I994" s="25"/>
    </row>
    <row r="995">
      <c r="A995" s="1"/>
      <c r="I995" s="25"/>
    </row>
    <row r="996">
      <c r="A996" s="1"/>
      <c r="I996" s="25"/>
    </row>
    <row r="997">
      <c r="A997" s="1"/>
      <c r="I997" s="25"/>
    </row>
    <row r="998">
      <c r="A998" s="1"/>
      <c r="I998" s="25"/>
    </row>
    <row r="999">
      <c r="A999" s="1"/>
      <c r="I999" s="25"/>
    </row>
    <row r="1000">
      <c r="A1000" s="1"/>
      <c r="I1000" s="2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/>
      <c r="B1" s="63" t="s">
        <v>68</v>
      </c>
      <c r="C1" s="63" t="s">
        <v>69</v>
      </c>
      <c r="D1" s="63" t="s">
        <v>70</v>
      </c>
      <c r="E1" s="63" t="s">
        <v>60</v>
      </c>
    </row>
    <row r="2">
      <c r="A2" s="63" t="s">
        <v>57</v>
      </c>
      <c r="B2" s="25">
        <f>Data!R14</f>
        <v>0.5</v>
      </c>
      <c r="C2" s="25">
        <f>Data!R27</f>
        <v>1</v>
      </c>
      <c r="D2" s="25">
        <f>Data!R40</f>
        <v>1</v>
      </c>
      <c r="E2" s="25">
        <f t="shared" ref="E2:E8" si="1">AVERAGE(B2:D2)</f>
        <v>0.8333333333</v>
      </c>
    </row>
    <row r="3">
      <c r="A3" s="63" t="s">
        <v>71</v>
      </c>
      <c r="B3" s="25">
        <f>Data!S14</f>
        <v>1</v>
      </c>
      <c r="C3" s="25">
        <f>Data!S27</f>
        <v>1</v>
      </c>
      <c r="D3" s="25">
        <f>Data!S40</f>
        <v>1</v>
      </c>
      <c r="E3" s="25">
        <f t="shared" si="1"/>
        <v>1</v>
      </c>
    </row>
    <row r="4">
      <c r="A4" s="63" t="s">
        <v>58</v>
      </c>
      <c r="B4" s="25">
        <f>Data!T14</f>
        <v>0</v>
      </c>
      <c r="C4" s="25">
        <f>Data!T27</f>
        <v>0</v>
      </c>
      <c r="D4" s="25">
        <f>Data!T40</f>
        <v>0.5</v>
      </c>
      <c r="E4" s="25">
        <f t="shared" si="1"/>
        <v>0.1666666667</v>
      </c>
    </row>
    <row r="5">
      <c r="A5" s="63" t="s">
        <v>72</v>
      </c>
      <c r="B5" s="25">
        <f>Data!U14</f>
        <v>1</v>
      </c>
      <c r="C5" s="25">
        <f>Data!U27</f>
        <v>1</v>
      </c>
      <c r="D5" s="25">
        <f>Data!U40</f>
        <v>1</v>
      </c>
      <c r="E5" s="25">
        <f t="shared" si="1"/>
        <v>1</v>
      </c>
    </row>
    <row r="6">
      <c r="A6" s="63" t="s">
        <v>59</v>
      </c>
      <c r="B6" s="25">
        <f>Data!V44</f>
        <v>0.25</v>
      </c>
      <c r="C6" s="25">
        <f>Data!V27</f>
        <v>0</v>
      </c>
      <c r="D6" s="25">
        <f>Data!V40</f>
        <v>0.5</v>
      </c>
      <c r="E6" s="25">
        <f t="shared" si="1"/>
        <v>0.25</v>
      </c>
    </row>
    <row r="7">
      <c r="A7" s="63" t="s">
        <v>73</v>
      </c>
      <c r="B7" s="25">
        <f>Data!W44</f>
        <v>1</v>
      </c>
      <c r="C7" s="25">
        <f>Data!W27</f>
        <v>1</v>
      </c>
      <c r="D7" s="25">
        <f>Data!W40</f>
        <v>1</v>
      </c>
      <c r="E7" s="25">
        <f t="shared" si="1"/>
        <v>1</v>
      </c>
    </row>
    <row r="8">
      <c r="A8" s="63" t="s">
        <v>74</v>
      </c>
      <c r="B8" s="25">
        <f>Data!X44</f>
        <v>1</v>
      </c>
      <c r="C8" s="25">
        <f>Data!X27</f>
        <v>1</v>
      </c>
      <c r="D8" s="25">
        <f>Data!X40</f>
        <v>1</v>
      </c>
      <c r="E8" s="25">
        <f t="shared" si="1"/>
        <v>1</v>
      </c>
    </row>
    <row r="9">
      <c r="A9" s="6"/>
    </row>
    <row r="10">
      <c r="A10" s="63" t="s">
        <v>75</v>
      </c>
      <c r="B10" s="25">
        <f>AVERAGE(B2:D8)</f>
        <v>0.75</v>
      </c>
    </row>
    <row r="11">
      <c r="A11" s="6"/>
    </row>
    <row r="12">
      <c r="A12" s="6"/>
    </row>
    <row r="13">
      <c r="A13" s="6"/>
    </row>
    <row r="14">
      <c r="A14" s="6"/>
    </row>
    <row r="15">
      <c r="A15" s="6"/>
    </row>
    <row r="16">
      <c r="A16" s="6"/>
    </row>
    <row r="17">
      <c r="A17" s="6"/>
    </row>
    <row r="18">
      <c r="A18" s="6"/>
    </row>
    <row r="19">
      <c r="A19" s="6"/>
    </row>
    <row r="20">
      <c r="A20" s="6"/>
    </row>
    <row r="21">
      <c r="A21" s="6"/>
    </row>
    <row r="22">
      <c r="A22" s="6"/>
    </row>
    <row r="23">
      <c r="A23" s="6"/>
    </row>
    <row r="24">
      <c r="A24" s="6"/>
    </row>
    <row r="25">
      <c r="A25" s="6"/>
    </row>
    <row r="26">
      <c r="A26" s="6"/>
    </row>
    <row r="27">
      <c r="A27" s="6"/>
    </row>
    <row r="28">
      <c r="A28" s="6"/>
    </row>
    <row r="29">
      <c r="A29" s="6"/>
    </row>
    <row r="30">
      <c r="A30" s="6"/>
    </row>
    <row r="31">
      <c r="A31" s="6"/>
    </row>
    <row r="32">
      <c r="A32" s="6"/>
    </row>
    <row r="33">
      <c r="A33" s="6"/>
    </row>
    <row r="34">
      <c r="A34" s="6"/>
    </row>
    <row r="35">
      <c r="A35" s="6"/>
    </row>
    <row r="36">
      <c r="A36" s="6"/>
    </row>
    <row r="37">
      <c r="A37" s="6"/>
    </row>
    <row r="38">
      <c r="A38" s="6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8" width="6.63"/>
    <col customWidth="1" min="9" max="9" width="7.25"/>
    <col customWidth="1" min="10" max="16" width="6.63"/>
    <col customWidth="1" min="17" max="17" width="6.5"/>
    <col customWidth="1" min="18" max="24" width="6.63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69" t="s">
        <v>8</v>
      </c>
      <c r="K1" s="69" t="s">
        <v>9</v>
      </c>
      <c r="L1" s="69" t="s">
        <v>10</v>
      </c>
      <c r="M1" s="69" t="s">
        <v>11</v>
      </c>
      <c r="N1" s="69" t="s">
        <v>12</v>
      </c>
      <c r="O1" s="69" t="s">
        <v>13</v>
      </c>
      <c r="P1" s="69" t="s">
        <v>14</v>
      </c>
      <c r="Q1" s="3" t="s">
        <v>7</v>
      </c>
      <c r="R1" s="70" t="s">
        <v>15</v>
      </c>
      <c r="S1" s="70" t="s">
        <v>16</v>
      </c>
      <c r="T1" s="70" t="s">
        <v>17</v>
      </c>
      <c r="U1" s="70" t="s">
        <v>18</v>
      </c>
      <c r="V1" s="70" t="s">
        <v>19</v>
      </c>
      <c r="W1" s="70" t="s">
        <v>20</v>
      </c>
      <c r="X1" s="70" t="s">
        <v>21</v>
      </c>
      <c r="Y1" s="6"/>
      <c r="Z1" s="6"/>
    </row>
    <row r="2">
      <c r="A2" s="37" t="s">
        <v>50</v>
      </c>
      <c r="B2" s="38"/>
      <c r="C2" s="38"/>
      <c r="D2" s="38"/>
      <c r="E2" s="38"/>
      <c r="F2" s="38"/>
      <c r="G2" s="38"/>
      <c r="H2" s="38"/>
      <c r="I2" s="15"/>
      <c r="J2" s="38"/>
      <c r="K2" s="38"/>
      <c r="L2" s="38"/>
      <c r="M2" s="38"/>
      <c r="N2" s="38"/>
      <c r="O2" s="38"/>
      <c r="P2" s="38"/>
      <c r="Q2" s="15"/>
      <c r="R2" s="38"/>
      <c r="S2" s="38"/>
      <c r="T2" s="38"/>
      <c r="U2" s="38"/>
      <c r="V2" s="38"/>
      <c r="W2" s="38"/>
      <c r="X2" s="38"/>
    </row>
    <row r="3">
      <c r="A3" s="36" t="s">
        <v>22</v>
      </c>
      <c r="B3" s="39"/>
      <c r="I3" s="12"/>
      <c r="Q3" s="12"/>
      <c r="Y3" s="71" t="s">
        <v>76</v>
      </c>
    </row>
    <row r="4">
      <c r="A4" s="40" t="s">
        <v>51</v>
      </c>
      <c r="B4" s="41">
        <v>46.0</v>
      </c>
      <c r="C4" s="42">
        <v>51.0</v>
      </c>
      <c r="D4" s="42">
        <v>50.0</v>
      </c>
      <c r="E4" s="42">
        <v>43.0</v>
      </c>
      <c r="F4" s="42">
        <v>81.0</v>
      </c>
      <c r="G4" s="42">
        <v>46.0</v>
      </c>
      <c r="H4" s="42">
        <v>52.0</v>
      </c>
      <c r="I4" s="12"/>
      <c r="J4" s="42">
        <v>41.0</v>
      </c>
      <c r="K4" s="42">
        <v>97.0</v>
      </c>
      <c r="L4" s="42">
        <v>400.0</v>
      </c>
      <c r="M4" s="42">
        <v>45.0</v>
      </c>
      <c r="N4" s="42">
        <v>34.0</v>
      </c>
      <c r="O4" s="42">
        <v>37.0</v>
      </c>
      <c r="P4" s="42">
        <v>100.0</v>
      </c>
      <c r="Q4" s="12"/>
      <c r="R4" s="42">
        <v>81.0</v>
      </c>
      <c r="S4" s="42">
        <v>50.0</v>
      </c>
      <c r="T4" s="42" t="s">
        <v>29</v>
      </c>
      <c r="U4" s="42">
        <v>1351.0</v>
      </c>
      <c r="V4" s="42">
        <v>1461.0</v>
      </c>
      <c r="W4" s="42">
        <v>119.0</v>
      </c>
      <c r="X4" s="42">
        <v>563.0</v>
      </c>
      <c r="Y4" s="72"/>
    </row>
    <row r="5">
      <c r="A5" s="44" t="s">
        <v>52</v>
      </c>
      <c r="B5" s="45">
        <v>0.0602</v>
      </c>
      <c r="C5" s="45">
        <v>0.3228</v>
      </c>
      <c r="D5" s="45">
        <v>0.1465</v>
      </c>
      <c r="E5" s="45">
        <v>0.3768</v>
      </c>
      <c r="F5" s="45">
        <v>0.7859</v>
      </c>
      <c r="G5" s="45">
        <v>0.8333</v>
      </c>
      <c r="H5" s="45">
        <v>0.671</v>
      </c>
      <c r="I5" s="24"/>
      <c r="J5" s="45">
        <v>0.4914</v>
      </c>
      <c r="K5" s="45">
        <v>0.6825</v>
      </c>
      <c r="L5" s="45">
        <v>0.7662</v>
      </c>
      <c r="M5" s="45">
        <v>0.3728</v>
      </c>
      <c r="N5" s="45">
        <v>0.8284</v>
      </c>
      <c r="O5" s="45">
        <v>0.7051</v>
      </c>
      <c r="P5" s="45">
        <v>0.6744</v>
      </c>
      <c r="Q5" s="24"/>
      <c r="R5" s="45">
        <v>0.96</v>
      </c>
      <c r="S5" s="45">
        <v>0.5214</v>
      </c>
      <c r="T5" s="45" t="s">
        <v>29</v>
      </c>
      <c r="U5" s="45">
        <v>0.4524</v>
      </c>
      <c r="V5" s="45">
        <v>0.1505</v>
      </c>
      <c r="W5" s="45">
        <v>0.4431</v>
      </c>
      <c r="X5" s="45">
        <v>0.4556</v>
      </c>
      <c r="Y5" s="73">
        <f>AVERAGE(R5:X5)</f>
        <v>0.4971666667</v>
      </c>
      <c r="Z5" s="25"/>
    </row>
    <row r="6">
      <c r="A6" s="56" t="s">
        <v>53</v>
      </c>
      <c r="B6" s="48">
        <v>16.33</v>
      </c>
      <c r="C6" s="74">
        <v>17.28</v>
      </c>
      <c r="D6" s="74">
        <v>16.33</v>
      </c>
      <c r="E6" s="74">
        <v>16.36</v>
      </c>
      <c r="F6" s="74">
        <v>17.97</v>
      </c>
      <c r="G6" s="74">
        <v>16.4</v>
      </c>
      <c r="H6" s="74">
        <v>17.04</v>
      </c>
      <c r="I6" s="12"/>
      <c r="J6" s="74">
        <v>16.42</v>
      </c>
      <c r="K6" s="74">
        <v>19.69</v>
      </c>
      <c r="L6" s="74">
        <v>17.62</v>
      </c>
      <c r="M6" s="74">
        <v>16.37</v>
      </c>
      <c r="N6" s="74">
        <v>16.28</v>
      </c>
      <c r="O6" s="74">
        <v>16.32</v>
      </c>
      <c r="P6" s="74">
        <v>16.42</v>
      </c>
      <c r="Q6" s="12"/>
      <c r="R6" s="74">
        <v>20.18</v>
      </c>
      <c r="S6" s="74">
        <v>16.28</v>
      </c>
      <c r="T6" s="74" t="s">
        <v>29</v>
      </c>
      <c r="U6" s="74">
        <v>33.32</v>
      </c>
      <c r="V6" s="74">
        <v>21.96</v>
      </c>
      <c r="W6" s="74">
        <v>18.35</v>
      </c>
      <c r="X6" s="74">
        <v>24.56</v>
      </c>
      <c r="Y6" s="72"/>
    </row>
    <row r="7">
      <c r="A7" s="51" t="s">
        <v>52</v>
      </c>
      <c r="B7" s="52">
        <v>0.0799</v>
      </c>
      <c r="C7" s="52">
        <v>0.7441</v>
      </c>
      <c r="D7" s="52">
        <v>0.2199</v>
      </c>
      <c r="E7" s="52">
        <v>0.1433</v>
      </c>
      <c r="F7" s="52">
        <v>0.3452</v>
      </c>
      <c r="G7" s="52">
        <v>0.2048</v>
      </c>
      <c r="H7" s="52">
        <v>0.289</v>
      </c>
      <c r="I7" s="24"/>
      <c r="J7" s="52">
        <v>0.2601</v>
      </c>
      <c r="K7" s="52">
        <v>0.6957</v>
      </c>
      <c r="L7" s="52">
        <v>0.1483</v>
      </c>
      <c r="M7" s="52">
        <v>0.2424</v>
      </c>
      <c r="N7" s="52">
        <v>0.5512</v>
      </c>
      <c r="O7" s="52">
        <v>0.2652</v>
      </c>
      <c r="P7" s="52">
        <v>0.0588</v>
      </c>
      <c r="Q7" s="24"/>
      <c r="R7" s="52">
        <v>0.3829</v>
      </c>
      <c r="S7" s="52">
        <v>0.7946</v>
      </c>
      <c r="T7" s="52" t="s">
        <v>29</v>
      </c>
      <c r="U7" s="52">
        <v>0.1691</v>
      </c>
      <c r="V7" s="52">
        <v>0.6132</v>
      </c>
      <c r="W7" s="52">
        <v>0.3475</v>
      </c>
      <c r="X7" s="52">
        <v>0.6858</v>
      </c>
      <c r="Y7" s="73">
        <f>AVERAGE(R7:X7)</f>
        <v>0.49885</v>
      </c>
      <c r="Z7" s="25"/>
    </row>
    <row r="8">
      <c r="A8" s="36" t="s">
        <v>40</v>
      </c>
      <c r="B8" s="39"/>
      <c r="I8" s="12"/>
      <c r="Q8" s="12"/>
      <c r="Y8" s="71" t="s">
        <v>77</v>
      </c>
    </row>
    <row r="9">
      <c r="A9" s="40" t="s">
        <v>51</v>
      </c>
      <c r="B9" s="41">
        <v>26.0</v>
      </c>
      <c r="C9" s="42">
        <v>58.0</v>
      </c>
      <c r="D9" s="42">
        <v>42.0</v>
      </c>
      <c r="E9" s="42">
        <v>43.0</v>
      </c>
      <c r="F9" s="42">
        <v>82.0</v>
      </c>
      <c r="G9" s="42">
        <v>44.0</v>
      </c>
      <c r="H9" s="42">
        <v>52.0</v>
      </c>
      <c r="I9" s="12"/>
      <c r="J9" s="42">
        <v>44.0</v>
      </c>
      <c r="K9" s="42">
        <v>93.0</v>
      </c>
      <c r="L9" s="42">
        <v>408.0</v>
      </c>
      <c r="M9" s="42">
        <v>49.0</v>
      </c>
      <c r="N9" s="42">
        <v>40.0</v>
      </c>
      <c r="O9" s="42">
        <v>37.0</v>
      </c>
      <c r="P9" s="42">
        <v>96.0</v>
      </c>
      <c r="Q9" s="12"/>
      <c r="R9" s="42">
        <v>95.0</v>
      </c>
      <c r="S9" s="42">
        <v>46.0</v>
      </c>
      <c r="T9" s="42" t="s">
        <v>29</v>
      </c>
      <c r="U9" s="42">
        <v>1373.0</v>
      </c>
      <c r="V9" s="42" t="s">
        <v>29</v>
      </c>
      <c r="W9" s="42">
        <v>110.0</v>
      </c>
      <c r="X9" s="42">
        <v>561.0</v>
      </c>
      <c r="Y9" s="72"/>
    </row>
    <row r="10">
      <c r="A10" s="44" t="s">
        <v>52</v>
      </c>
      <c r="B10" s="45">
        <v>0.986</v>
      </c>
      <c r="C10" s="45">
        <v>0.0732</v>
      </c>
      <c r="D10" s="45">
        <v>0.6723</v>
      </c>
      <c r="E10" s="45">
        <v>0.3776</v>
      </c>
      <c r="F10" s="45">
        <v>0.7418</v>
      </c>
      <c r="G10" s="45">
        <v>0.8864</v>
      </c>
      <c r="H10" s="45">
        <v>0.671</v>
      </c>
      <c r="I10" s="24"/>
      <c r="J10" s="45">
        <v>0.2735</v>
      </c>
      <c r="K10" s="45">
        <v>0.8279</v>
      </c>
      <c r="L10" s="45">
        <v>0.6547</v>
      </c>
      <c r="M10" s="45">
        <v>0.1402</v>
      </c>
      <c r="N10" s="45">
        <v>0.4556</v>
      </c>
      <c r="O10" s="45">
        <v>0.7051</v>
      </c>
      <c r="P10" s="45">
        <v>0.8532</v>
      </c>
      <c r="Q10" s="24"/>
      <c r="R10" s="45">
        <v>0.6318</v>
      </c>
      <c r="S10" s="45">
        <v>0.7196</v>
      </c>
      <c r="T10" s="45" t="s">
        <v>29</v>
      </c>
      <c r="U10" s="45">
        <v>0.3304</v>
      </c>
      <c r="V10" s="45" t="s">
        <v>29</v>
      </c>
      <c r="W10" s="45">
        <v>0.7316</v>
      </c>
      <c r="X10" s="45">
        <v>0.4628</v>
      </c>
      <c r="Y10" s="73">
        <f>AVERAGE(R10:X10)</f>
        <v>0.57524</v>
      </c>
      <c r="Z10" s="25"/>
    </row>
    <row r="11">
      <c r="A11" s="56" t="s">
        <v>53</v>
      </c>
      <c r="B11" s="48">
        <v>16.19</v>
      </c>
      <c r="C11" s="74">
        <v>17.4</v>
      </c>
      <c r="D11" s="74">
        <v>16.22</v>
      </c>
      <c r="E11" s="74">
        <v>16.42</v>
      </c>
      <c r="F11" s="74">
        <v>18.02</v>
      </c>
      <c r="G11" s="74">
        <v>16.33</v>
      </c>
      <c r="H11" s="74">
        <v>19.92</v>
      </c>
      <c r="I11" s="12"/>
      <c r="J11" s="74">
        <v>16.42</v>
      </c>
      <c r="K11" s="74">
        <v>19.26</v>
      </c>
      <c r="L11" s="74">
        <v>17.69</v>
      </c>
      <c r="M11" s="74">
        <v>16.26</v>
      </c>
      <c r="N11" s="52">
        <v>0.1633</v>
      </c>
      <c r="O11" s="74">
        <v>16.28</v>
      </c>
      <c r="P11" s="74">
        <v>16.48</v>
      </c>
      <c r="Q11" s="12"/>
      <c r="R11" s="74">
        <v>20.89</v>
      </c>
      <c r="S11" s="74">
        <v>16.51</v>
      </c>
      <c r="T11" s="74" t="s">
        <v>29</v>
      </c>
      <c r="U11" s="74">
        <v>32.8</v>
      </c>
      <c r="V11" s="74" t="s">
        <v>29</v>
      </c>
      <c r="W11" s="74">
        <v>18.23</v>
      </c>
      <c r="X11" s="74">
        <v>24.86</v>
      </c>
      <c r="Y11" s="72"/>
    </row>
    <row r="12">
      <c r="A12" s="51" t="s">
        <v>52</v>
      </c>
      <c r="B12" s="52">
        <v>0.7127</v>
      </c>
      <c r="C12" s="52">
        <v>0.3779</v>
      </c>
      <c r="D12" s="52">
        <v>0.5657</v>
      </c>
      <c r="E12" s="52">
        <v>0.1433</v>
      </c>
      <c r="F12" s="52">
        <v>0.0822</v>
      </c>
      <c r="G12" s="52">
        <v>0.2048</v>
      </c>
      <c r="H12" s="52">
        <v>0.3076</v>
      </c>
      <c r="I12" s="24"/>
      <c r="J12" s="52">
        <v>0.2601</v>
      </c>
      <c r="K12" s="52">
        <v>0.9855</v>
      </c>
      <c r="L12" s="52">
        <v>0.1483</v>
      </c>
      <c r="M12" s="52">
        <v>0.5933</v>
      </c>
      <c r="N12" s="52">
        <v>0.213</v>
      </c>
      <c r="O12" s="52">
        <v>0.5448</v>
      </c>
      <c r="P12" s="52">
        <v>0.0588</v>
      </c>
      <c r="Q12" s="24"/>
      <c r="R12" s="52">
        <v>0.1779</v>
      </c>
      <c r="S12" s="52">
        <v>0.2796</v>
      </c>
      <c r="T12" s="52" t="s">
        <v>29</v>
      </c>
      <c r="U12" s="52">
        <v>0.7879</v>
      </c>
      <c r="V12" s="52" t="s">
        <v>29</v>
      </c>
      <c r="W12" s="52">
        <v>0.4528</v>
      </c>
      <c r="X12" s="52">
        <v>0.5264</v>
      </c>
      <c r="Y12" s="73">
        <f>AVERAGE(R12:X12)</f>
        <v>0.44492</v>
      </c>
      <c r="Z12" s="25"/>
    </row>
    <row r="13">
      <c r="A13" s="36" t="s">
        <v>41</v>
      </c>
      <c r="B13" s="39"/>
      <c r="I13" s="12"/>
      <c r="Q13" s="12"/>
      <c r="Y13" s="71" t="s">
        <v>78</v>
      </c>
    </row>
    <row r="14">
      <c r="A14" s="40" t="s">
        <v>51</v>
      </c>
      <c r="B14" s="41">
        <v>40.0</v>
      </c>
      <c r="C14" s="42">
        <v>47.0</v>
      </c>
      <c r="D14" s="42">
        <v>41.0</v>
      </c>
      <c r="E14" s="42">
        <v>52.0</v>
      </c>
      <c r="F14" s="42">
        <v>86.0</v>
      </c>
      <c r="G14" s="42">
        <v>47.0</v>
      </c>
      <c r="H14" s="42">
        <v>65.0</v>
      </c>
      <c r="I14" s="12"/>
      <c r="J14" s="42">
        <v>42.0</v>
      </c>
      <c r="K14" s="42">
        <v>99.0</v>
      </c>
      <c r="L14" s="42">
        <v>416.0</v>
      </c>
      <c r="M14" s="42">
        <v>42.0</v>
      </c>
      <c r="N14" s="42">
        <v>34.0</v>
      </c>
      <c r="O14" s="42">
        <v>35.0</v>
      </c>
      <c r="P14" s="42">
        <v>107.0</v>
      </c>
      <c r="Q14" s="12"/>
      <c r="R14" s="42">
        <v>84.0</v>
      </c>
      <c r="S14" s="42">
        <v>53.0</v>
      </c>
      <c r="T14" s="42">
        <v>152.0</v>
      </c>
      <c r="U14" s="42">
        <v>1357.0</v>
      </c>
      <c r="V14" s="42">
        <v>107.0</v>
      </c>
      <c r="W14" s="42">
        <v>131.0</v>
      </c>
      <c r="X14" s="42">
        <v>573.0</v>
      </c>
      <c r="Y14" s="72"/>
    </row>
    <row r="15">
      <c r="A15" s="44" t="s">
        <v>52</v>
      </c>
      <c r="B15" s="45">
        <v>0.422</v>
      </c>
      <c r="C15" s="45">
        <v>0.6094</v>
      </c>
      <c r="D15" s="45">
        <v>0.7315</v>
      </c>
      <c r="E15" s="45">
        <v>0.0539</v>
      </c>
      <c r="F15" s="45">
        <v>0.538</v>
      </c>
      <c r="G15" s="45">
        <v>0.7927</v>
      </c>
      <c r="H15" s="45">
        <v>0.1098</v>
      </c>
      <c r="I15" s="24"/>
      <c r="J15" s="45">
        <v>0.4361</v>
      </c>
      <c r="K15" s="45">
        <v>0.6007</v>
      </c>
      <c r="L15" s="45">
        <v>0.5404</v>
      </c>
      <c r="M15" s="45">
        <v>0.5587</v>
      </c>
      <c r="N15" s="45">
        <v>0.8284</v>
      </c>
      <c r="O15" s="45">
        <v>0.7957</v>
      </c>
      <c r="P15" s="45">
        <v>0.2938</v>
      </c>
      <c r="Q15" s="24"/>
      <c r="R15" s="45">
        <v>0.9246</v>
      </c>
      <c r="S15" s="45">
        <v>0.3858</v>
      </c>
      <c r="T15" s="45">
        <v>0.1251</v>
      </c>
      <c r="U15" s="45">
        <v>0.4118</v>
      </c>
      <c r="V15" s="45">
        <v>0.8421</v>
      </c>
      <c r="W15" s="45">
        <v>0.1976</v>
      </c>
      <c r="X15" s="45">
        <v>0.4193</v>
      </c>
      <c r="Y15" s="73">
        <f>AVERAGE(R15:X15)</f>
        <v>0.4723285714</v>
      </c>
      <c r="Z15" s="25"/>
    </row>
    <row r="16">
      <c r="A16" s="56" t="s">
        <v>53</v>
      </c>
      <c r="B16" s="48">
        <v>16.19</v>
      </c>
      <c r="C16" s="74">
        <v>17.34</v>
      </c>
      <c r="D16" s="74">
        <v>16.36</v>
      </c>
      <c r="E16" s="74">
        <v>16.34</v>
      </c>
      <c r="F16" s="74">
        <v>18.04</v>
      </c>
      <c r="G16" s="74">
        <v>16.32</v>
      </c>
      <c r="H16" s="74">
        <v>18.17</v>
      </c>
      <c r="I16" s="12"/>
      <c r="J16" s="74">
        <v>16.31</v>
      </c>
      <c r="K16" s="74">
        <v>19.21</v>
      </c>
      <c r="L16" s="74">
        <v>17.67</v>
      </c>
      <c r="M16" s="74">
        <v>16.3</v>
      </c>
      <c r="N16" s="74">
        <v>16.31</v>
      </c>
      <c r="O16" s="74">
        <v>16.33</v>
      </c>
      <c r="P16" s="74">
        <v>16.38</v>
      </c>
      <c r="Q16" s="12"/>
      <c r="R16" s="74">
        <v>20.92</v>
      </c>
      <c r="S16" s="74">
        <v>16.38</v>
      </c>
      <c r="T16" s="74">
        <v>22.44</v>
      </c>
      <c r="U16" s="74">
        <v>33.22</v>
      </c>
      <c r="V16" s="74">
        <v>22.36</v>
      </c>
      <c r="W16" s="74">
        <v>18.36</v>
      </c>
      <c r="X16" s="74">
        <v>24.68</v>
      </c>
      <c r="Y16" s="72"/>
    </row>
    <row r="17">
      <c r="A17" s="51" t="s">
        <v>52</v>
      </c>
      <c r="B17" s="52">
        <v>0.3776</v>
      </c>
      <c r="C17" s="52">
        <v>0.3779</v>
      </c>
      <c r="D17" s="52">
        <v>0.2199</v>
      </c>
      <c r="E17" s="52">
        <v>0.1433</v>
      </c>
      <c r="F17" s="52">
        <v>0.0822</v>
      </c>
      <c r="G17" s="52">
        <v>0.2048</v>
      </c>
      <c r="H17" s="52">
        <v>0.0704</v>
      </c>
      <c r="I17" s="24"/>
      <c r="J17" s="52">
        <v>0.4095</v>
      </c>
      <c r="K17" s="52">
        <v>0.9855</v>
      </c>
      <c r="L17" s="52">
        <v>0.1483</v>
      </c>
      <c r="M17" s="52">
        <v>0.2424</v>
      </c>
      <c r="N17" s="52">
        <v>0.213</v>
      </c>
      <c r="O17" s="52">
        <v>0.2652</v>
      </c>
      <c r="P17" s="52">
        <v>0.2374</v>
      </c>
      <c r="Q17" s="24"/>
      <c r="R17" s="52">
        <v>0.1406</v>
      </c>
      <c r="S17" s="52">
        <v>0.5935</v>
      </c>
      <c r="T17" s="52">
        <v>0.3603</v>
      </c>
      <c r="U17" s="52">
        <v>0.2966</v>
      </c>
      <c r="V17" s="52">
        <v>0.3306</v>
      </c>
      <c r="W17" s="52">
        <v>0.3475</v>
      </c>
      <c r="X17" s="52">
        <v>0.604</v>
      </c>
      <c r="Y17" s="73">
        <f>AVERAGE(R17:X17)</f>
        <v>0.3818714286</v>
      </c>
      <c r="Z17" s="25"/>
    </row>
    <row r="18">
      <c r="A18" s="63" t="s">
        <v>79</v>
      </c>
      <c r="B18" s="11" t="s">
        <v>80</v>
      </c>
      <c r="C18" s="11" t="s">
        <v>81</v>
      </c>
      <c r="D18" s="11" t="s">
        <v>81</v>
      </c>
      <c r="E18" s="11" t="s">
        <v>80</v>
      </c>
      <c r="F18" s="11" t="s">
        <v>82</v>
      </c>
      <c r="G18" s="11" t="s">
        <v>82</v>
      </c>
      <c r="H18" s="11" t="s">
        <v>83</v>
      </c>
    </row>
    <row r="19">
      <c r="A19" s="63" t="s">
        <v>84</v>
      </c>
      <c r="B19" s="11" t="s">
        <v>80</v>
      </c>
      <c r="C19" s="11" t="s">
        <v>82</v>
      </c>
      <c r="D19" s="11" t="s">
        <v>80</v>
      </c>
      <c r="E19" s="11" t="s">
        <v>85</v>
      </c>
      <c r="F19" s="11" t="s">
        <v>82</v>
      </c>
      <c r="G19" s="11" t="s">
        <v>85</v>
      </c>
      <c r="H19" s="11" t="s">
        <v>83</v>
      </c>
    </row>
    <row r="20">
      <c r="A20" s="63"/>
      <c r="B20" s="11"/>
      <c r="C20" s="11"/>
      <c r="D20" s="11"/>
      <c r="E20" s="11"/>
      <c r="F20" s="11"/>
      <c r="G20" s="11"/>
      <c r="H20" s="11"/>
    </row>
    <row r="21">
      <c r="A21" s="63"/>
      <c r="B21" s="11"/>
      <c r="C21" s="11"/>
      <c r="D21" s="11"/>
      <c r="E21" s="11"/>
      <c r="F21" s="11"/>
      <c r="G21" s="11"/>
      <c r="H21" s="11"/>
    </row>
    <row r="22">
      <c r="A22" s="63"/>
      <c r="B22" s="11"/>
      <c r="C22" s="11"/>
      <c r="D22" s="11"/>
      <c r="E22" s="11"/>
      <c r="F22" s="11"/>
      <c r="G22" s="11"/>
      <c r="H22" s="11"/>
    </row>
    <row r="23">
      <c r="A23" s="42" t="s">
        <v>86</v>
      </c>
      <c r="B23" s="75">
        <f t="shared" ref="B23:H23" si="1">AVERAGE(B5,B10,B15)</f>
        <v>0.4894</v>
      </c>
      <c r="C23" s="76">
        <f t="shared" si="1"/>
        <v>0.3351333333</v>
      </c>
      <c r="D23" s="75">
        <f t="shared" si="1"/>
        <v>0.5167666667</v>
      </c>
      <c r="E23" s="75">
        <f t="shared" si="1"/>
        <v>0.2694333333</v>
      </c>
      <c r="F23" s="75">
        <f t="shared" si="1"/>
        <v>0.6885666667</v>
      </c>
      <c r="G23" s="75">
        <f t="shared" si="1"/>
        <v>0.8374666667</v>
      </c>
      <c r="H23" s="75">
        <f t="shared" si="1"/>
        <v>0.4839333333</v>
      </c>
      <c r="J23" s="77">
        <f t="shared" ref="J23:P23" si="2">AVERAGE(J5,J10,J15)</f>
        <v>0.4003333333</v>
      </c>
      <c r="K23" s="78">
        <f t="shared" si="2"/>
        <v>0.7037</v>
      </c>
      <c r="L23" s="77">
        <f t="shared" si="2"/>
        <v>0.6537666667</v>
      </c>
      <c r="M23" s="78">
        <f t="shared" si="2"/>
        <v>0.3572333333</v>
      </c>
      <c r="N23" s="77">
        <f t="shared" si="2"/>
        <v>0.7041333333</v>
      </c>
      <c r="O23" s="77">
        <f t="shared" si="2"/>
        <v>0.7353</v>
      </c>
      <c r="P23" s="77">
        <f t="shared" si="2"/>
        <v>0.6071333333</v>
      </c>
      <c r="R23" s="79">
        <f t="shared" ref="R23:X23" si="3">AVERAGE(R5,R10,R15)</f>
        <v>0.8388</v>
      </c>
      <c r="S23" s="80">
        <f t="shared" si="3"/>
        <v>0.5422666667</v>
      </c>
      <c r="T23" s="80">
        <f t="shared" si="3"/>
        <v>0.1251</v>
      </c>
      <c r="U23" s="80">
        <f t="shared" si="3"/>
        <v>0.3982</v>
      </c>
      <c r="V23" s="79">
        <f t="shared" si="3"/>
        <v>0.4963</v>
      </c>
      <c r="W23" s="79">
        <f t="shared" si="3"/>
        <v>0.4574333333</v>
      </c>
      <c r="X23" s="80">
        <f t="shared" si="3"/>
        <v>0.4459</v>
      </c>
    </row>
    <row r="24">
      <c r="A24" s="74" t="s">
        <v>87</v>
      </c>
      <c r="B24" s="76">
        <f t="shared" ref="B24:H24" si="4">AVERAGE(B7,B12,B17)</f>
        <v>0.3900666667</v>
      </c>
      <c r="C24" s="75">
        <f t="shared" si="4"/>
        <v>0.4999666667</v>
      </c>
      <c r="D24" s="76">
        <f t="shared" si="4"/>
        <v>0.3351666667</v>
      </c>
      <c r="E24" s="76">
        <f t="shared" si="4"/>
        <v>0.1433</v>
      </c>
      <c r="F24" s="76">
        <f t="shared" si="4"/>
        <v>0.1698666667</v>
      </c>
      <c r="G24" s="76">
        <f t="shared" si="4"/>
        <v>0.2048</v>
      </c>
      <c r="H24" s="76">
        <f t="shared" si="4"/>
        <v>0.2223333333</v>
      </c>
      <c r="J24" s="78">
        <f t="shared" ref="J24:P24" si="5">AVERAGE(J7,J12,J17)</f>
        <v>0.3099</v>
      </c>
      <c r="K24" s="77">
        <f t="shared" si="5"/>
        <v>0.8889</v>
      </c>
      <c r="L24" s="78">
        <f t="shared" si="5"/>
        <v>0.1483</v>
      </c>
      <c r="M24" s="77">
        <f t="shared" si="5"/>
        <v>0.3593666667</v>
      </c>
      <c r="N24" s="78">
        <f t="shared" si="5"/>
        <v>0.3257333333</v>
      </c>
      <c r="O24" s="78">
        <f t="shared" si="5"/>
        <v>0.3584</v>
      </c>
      <c r="P24" s="78">
        <f t="shared" si="5"/>
        <v>0.1183333333</v>
      </c>
      <c r="R24" s="80">
        <f t="shared" ref="R24:X24" si="6">AVERAGE(R7,R12,R17)</f>
        <v>0.2338</v>
      </c>
      <c r="S24" s="79">
        <f t="shared" si="6"/>
        <v>0.5559</v>
      </c>
      <c r="T24" s="79">
        <f t="shared" si="6"/>
        <v>0.3603</v>
      </c>
      <c r="U24" s="79">
        <f t="shared" si="6"/>
        <v>0.4178666667</v>
      </c>
      <c r="V24" s="80">
        <f t="shared" si="6"/>
        <v>0.4719</v>
      </c>
      <c r="W24" s="80">
        <f t="shared" si="6"/>
        <v>0.3826</v>
      </c>
      <c r="X24" s="79">
        <f t="shared" si="6"/>
        <v>0.6054</v>
      </c>
    </row>
    <row r="25">
      <c r="B25" s="25">
        <f t="shared" ref="B25:H25" si="7">MAX(B23:B24)</f>
        <v>0.4894</v>
      </c>
      <c r="C25" s="25">
        <f t="shared" si="7"/>
        <v>0.4999666667</v>
      </c>
      <c r="D25" s="25">
        <f t="shared" si="7"/>
        <v>0.5167666667</v>
      </c>
      <c r="E25" s="25">
        <f t="shared" si="7"/>
        <v>0.2694333333</v>
      </c>
      <c r="F25" s="25">
        <f t="shared" si="7"/>
        <v>0.6885666667</v>
      </c>
      <c r="G25" s="25">
        <f t="shared" si="7"/>
        <v>0.8374666667</v>
      </c>
      <c r="H25" s="25">
        <f t="shared" si="7"/>
        <v>0.4839333333</v>
      </c>
      <c r="J25" s="25">
        <f t="shared" ref="J25:P25" si="8">MAX(J23:J24)</f>
        <v>0.4003333333</v>
      </c>
      <c r="K25" s="25">
        <f t="shared" si="8"/>
        <v>0.8889</v>
      </c>
      <c r="L25" s="25">
        <f t="shared" si="8"/>
        <v>0.6537666667</v>
      </c>
      <c r="M25" s="25">
        <f t="shared" si="8"/>
        <v>0.3593666667</v>
      </c>
      <c r="N25" s="25">
        <f t="shared" si="8"/>
        <v>0.7041333333</v>
      </c>
      <c r="O25" s="25">
        <f t="shared" si="8"/>
        <v>0.7353</v>
      </c>
      <c r="P25" s="25">
        <f t="shared" si="8"/>
        <v>0.6071333333</v>
      </c>
      <c r="R25" s="25">
        <f t="shared" ref="R25:X25" si="9">MAX(R23:R24)</f>
        <v>0.8388</v>
      </c>
      <c r="S25" s="25">
        <f t="shared" si="9"/>
        <v>0.5559</v>
      </c>
      <c r="T25" s="25">
        <f t="shared" si="9"/>
        <v>0.3603</v>
      </c>
      <c r="U25" s="25">
        <f t="shared" si="9"/>
        <v>0.4178666667</v>
      </c>
      <c r="V25" s="25">
        <f t="shared" si="9"/>
        <v>0.4963</v>
      </c>
      <c r="W25" s="25">
        <f t="shared" si="9"/>
        <v>0.4574333333</v>
      </c>
      <c r="X25" s="25">
        <f t="shared" si="9"/>
        <v>0.6054</v>
      </c>
    </row>
    <row r="26">
      <c r="A26" s="63" t="s">
        <v>88</v>
      </c>
      <c r="B26" s="11" t="s">
        <v>89</v>
      </c>
      <c r="C26" s="11" t="s">
        <v>90</v>
      </c>
      <c r="D26" s="11" t="s">
        <v>89</v>
      </c>
      <c r="E26" s="11" t="s">
        <v>89</v>
      </c>
      <c r="F26" s="11" t="s">
        <v>89</v>
      </c>
      <c r="G26" s="11" t="s">
        <v>89</v>
      </c>
      <c r="H26" s="11" t="s">
        <v>89</v>
      </c>
      <c r="I26" s="63" t="s">
        <v>91</v>
      </c>
      <c r="J26" s="11" t="s">
        <v>89</v>
      </c>
      <c r="K26" s="11" t="s">
        <v>90</v>
      </c>
      <c r="L26" s="11" t="s">
        <v>89</v>
      </c>
      <c r="M26" s="11" t="s">
        <v>90</v>
      </c>
      <c r="N26" s="11" t="s">
        <v>89</v>
      </c>
      <c r="O26" s="11" t="s">
        <v>89</v>
      </c>
      <c r="P26" s="11" t="s">
        <v>89</v>
      </c>
      <c r="Q26" s="63" t="s">
        <v>92</v>
      </c>
      <c r="R26" s="11" t="s">
        <v>89</v>
      </c>
      <c r="S26" s="11" t="s">
        <v>90</v>
      </c>
      <c r="T26" s="11" t="s">
        <v>90</v>
      </c>
      <c r="U26" s="11" t="s">
        <v>90</v>
      </c>
      <c r="V26" s="11" t="s">
        <v>89</v>
      </c>
      <c r="W26" s="11" t="s">
        <v>89</v>
      </c>
      <c r="X26" s="11" t="s">
        <v>90</v>
      </c>
    </row>
    <row r="27">
      <c r="A27" s="63" t="s">
        <v>93</v>
      </c>
      <c r="I27" s="63" t="s">
        <v>94</v>
      </c>
      <c r="Q27" s="63" t="s">
        <v>95</v>
      </c>
    </row>
    <row r="29">
      <c r="B29" s="11" t="s">
        <v>96</v>
      </c>
      <c r="C29" s="11" t="s">
        <v>97</v>
      </c>
      <c r="D29" s="11" t="s">
        <v>98</v>
      </c>
    </row>
    <row r="30">
      <c r="A30" s="11" t="s">
        <v>99</v>
      </c>
      <c r="B30" s="11">
        <v>6.0</v>
      </c>
      <c r="C30" s="11">
        <v>5.0</v>
      </c>
      <c r="D30" s="11">
        <v>4.0</v>
      </c>
    </row>
    <row r="31">
      <c r="A31" s="11" t="s">
        <v>100</v>
      </c>
      <c r="B31" s="11">
        <v>1.0</v>
      </c>
      <c r="C31" s="11">
        <v>2.0</v>
      </c>
      <c r="D31" s="11">
        <v>3.0</v>
      </c>
    </row>
  </sheetData>
  <conditionalFormatting sqref="B2:X17">
    <cfRule type="containsText" dxfId="0" priority="1" operator="containsText" text="Error">
      <formula>NOT(ISERROR(SEARCH(("Error"),(B2))))</formula>
    </cfRule>
  </conditionalFormatting>
  <conditionalFormatting sqref="B2:X17">
    <cfRule type="cellIs" dxfId="1" priority="2" operator="equal">
      <formula>"Accepted"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3.63"/>
    <col customWidth="1" min="9" max="9" width="4.25"/>
    <col customWidth="1" min="17" max="17" width="4.2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69" t="s">
        <v>8</v>
      </c>
      <c r="K1" s="69" t="s">
        <v>9</v>
      </c>
      <c r="L1" s="69" t="s">
        <v>10</v>
      </c>
      <c r="M1" s="69" t="s">
        <v>11</v>
      </c>
      <c r="N1" s="69" t="s">
        <v>12</v>
      </c>
      <c r="O1" s="69" t="s">
        <v>13</v>
      </c>
      <c r="P1" s="69" t="s">
        <v>14</v>
      </c>
      <c r="Q1" s="3" t="s">
        <v>7</v>
      </c>
      <c r="R1" s="70" t="s">
        <v>15</v>
      </c>
      <c r="S1" s="70" t="s">
        <v>16</v>
      </c>
      <c r="T1" s="70" t="s">
        <v>17</v>
      </c>
      <c r="U1" s="70" t="s">
        <v>18</v>
      </c>
      <c r="V1" s="70" t="s">
        <v>19</v>
      </c>
      <c r="W1" s="70" t="s">
        <v>20</v>
      </c>
      <c r="X1" s="70" t="s">
        <v>21</v>
      </c>
    </row>
    <row r="2">
      <c r="A2" s="37" t="s">
        <v>50</v>
      </c>
      <c r="B2" s="38"/>
      <c r="C2" s="38"/>
      <c r="D2" s="38"/>
      <c r="E2" s="38"/>
      <c r="F2" s="38"/>
      <c r="G2" s="38"/>
      <c r="H2" s="38"/>
      <c r="I2" s="15"/>
      <c r="J2" s="38"/>
      <c r="K2" s="38"/>
      <c r="L2" s="38"/>
      <c r="M2" s="38"/>
      <c r="N2" s="38"/>
      <c r="O2" s="38"/>
      <c r="P2" s="38"/>
      <c r="Q2" s="15"/>
      <c r="R2" s="38"/>
      <c r="S2" s="38"/>
      <c r="T2" s="38"/>
      <c r="U2" s="38"/>
      <c r="V2" s="38"/>
      <c r="W2" s="38"/>
      <c r="X2" s="38"/>
    </row>
    <row r="3">
      <c r="A3" s="36" t="s">
        <v>22</v>
      </c>
      <c r="B3" s="39"/>
      <c r="I3" s="12"/>
      <c r="Q3" s="12"/>
    </row>
    <row r="4">
      <c r="A4" s="40" t="s">
        <v>51</v>
      </c>
      <c r="B4" s="41">
        <v>46.0</v>
      </c>
      <c r="C4" s="42">
        <v>51.0</v>
      </c>
      <c r="D4" s="42">
        <v>50.0</v>
      </c>
      <c r="E4" s="42">
        <v>43.0</v>
      </c>
      <c r="F4" s="42">
        <v>81.0</v>
      </c>
      <c r="G4" s="42">
        <v>46.0</v>
      </c>
      <c r="H4" s="42">
        <v>52.0</v>
      </c>
      <c r="I4" s="12"/>
      <c r="J4" s="42">
        <v>41.0</v>
      </c>
      <c r="K4" s="42">
        <v>97.0</v>
      </c>
      <c r="L4" s="42">
        <v>400.0</v>
      </c>
      <c r="M4" s="42">
        <v>45.0</v>
      </c>
      <c r="N4" s="42">
        <v>34.0</v>
      </c>
      <c r="O4" s="42">
        <v>37.0</v>
      </c>
      <c r="P4" s="42">
        <v>100.0</v>
      </c>
      <c r="Q4" s="12"/>
      <c r="R4" s="42">
        <v>81.0</v>
      </c>
      <c r="S4" s="42">
        <v>50.0</v>
      </c>
      <c r="T4" s="42" t="s">
        <v>29</v>
      </c>
      <c r="U4" s="42">
        <v>1351.0</v>
      </c>
      <c r="V4" s="42">
        <v>1461.0</v>
      </c>
      <c r="W4" s="42">
        <v>119.0</v>
      </c>
      <c r="X4" s="42">
        <v>563.0</v>
      </c>
    </row>
    <row r="5">
      <c r="A5" s="44" t="s">
        <v>52</v>
      </c>
      <c r="B5" s="45">
        <v>0.0602</v>
      </c>
      <c r="C5" s="45">
        <v>0.3228</v>
      </c>
      <c r="D5" s="45">
        <v>0.1465</v>
      </c>
      <c r="E5" s="45">
        <v>0.3768</v>
      </c>
      <c r="F5" s="81">
        <v>0.7859</v>
      </c>
      <c r="G5" s="81">
        <v>0.8333</v>
      </c>
      <c r="H5" s="81">
        <v>0.671</v>
      </c>
      <c r="I5" s="24"/>
      <c r="J5" s="81">
        <v>0.4914</v>
      </c>
      <c r="K5" s="45">
        <v>0.6825</v>
      </c>
      <c r="L5" s="81">
        <v>0.7662</v>
      </c>
      <c r="M5" s="45">
        <v>0.3728</v>
      </c>
      <c r="N5" s="81">
        <v>0.8284</v>
      </c>
      <c r="O5" s="45">
        <v>0.7051</v>
      </c>
      <c r="P5" s="45">
        <v>0.6744</v>
      </c>
      <c r="Q5" s="24"/>
      <c r="R5" s="81">
        <v>0.96</v>
      </c>
      <c r="S5" s="45">
        <v>0.5214</v>
      </c>
      <c r="T5" s="45" t="s">
        <v>29</v>
      </c>
      <c r="U5" s="81">
        <v>0.4524</v>
      </c>
      <c r="V5" s="45">
        <v>0.1505</v>
      </c>
      <c r="W5" s="45">
        <v>0.4431</v>
      </c>
      <c r="X5" s="45">
        <v>0.4556</v>
      </c>
    </row>
    <row r="6">
      <c r="A6" s="56" t="s">
        <v>53</v>
      </c>
      <c r="B6" s="48">
        <v>16.33</v>
      </c>
      <c r="C6" s="74">
        <v>17.28</v>
      </c>
      <c r="D6" s="74">
        <v>16.33</v>
      </c>
      <c r="E6" s="74">
        <v>16.36</v>
      </c>
      <c r="F6" s="74">
        <v>17.97</v>
      </c>
      <c r="G6" s="74">
        <v>16.4</v>
      </c>
      <c r="H6" s="74">
        <v>17.04</v>
      </c>
      <c r="I6" s="12"/>
      <c r="J6" s="74">
        <v>16.42</v>
      </c>
      <c r="K6" s="74">
        <v>19.69</v>
      </c>
      <c r="L6" s="74">
        <v>17.62</v>
      </c>
      <c r="M6" s="74">
        <v>16.37</v>
      </c>
      <c r="N6" s="74">
        <v>16.28</v>
      </c>
      <c r="O6" s="74">
        <v>16.32</v>
      </c>
      <c r="P6" s="74">
        <v>16.42</v>
      </c>
      <c r="Q6" s="12"/>
      <c r="R6" s="74">
        <v>20.18</v>
      </c>
      <c r="S6" s="74">
        <v>16.28</v>
      </c>
      <c r="T6" s="74" t="s">
        <v>29</v>
      </c>
      <c r="U6" s="74">
        <v>33.32</v>
      </c>
      <c r="V6" s="74">
        <v>21.96</v>
      </c>
      <c r="W6" s="74">
        <v>18.35</v>
      </c>
      <c r="X6" s="74">
        <v>24.56</v>
      </c>
    </row>
    <row r="7">
      <c r="A7" s="51" t="s">
        <v>52</v>
      </c>
      <c r="B7" s="52">
        <v>0.0799</v>
      </c>
      <c r="C7" s="82">
        <v>0.7441</v>
      </c>
      <c r="D7" s="52">
        <v>0.2199</v>
      </c>
      <c r="E7" s="52">
        <v>0.1433</v>
      </c>
      <c r="F7" s="82">
        <v>0.3452</v>
      </c>
      <c r="G7" s="52">
        <v>0.2048</v>
      </c>
      <c r="H7" s="52">
        <v>0.289</v>
      </c>
      <c r="I7" s="24"/>
      <c r="J7" s="52">
        <v>0.2601</v>
      </c>
      <c r="K7" s="52">
        <v>0.6957</v>
      </c>
      <c r="L7" s="82">
        <v>0.1483</v>
      </c>
      <c r="M7" s="52">
        <v>0.2424</v>
      </c>
      <c r="N7" s="82">
        <v>0.5512</v>
      </c>
      <c r="O7" s="52">
        <v>0.2652</v>
      </c>
      <c r="P7" s="52">
        <v>0.0588</v>
      </c>
      <c r="Q7" s="24"/>
      <c r="R7" s="82">
        <v>0.3829</v>
      </c>
      <c r="S7" s="82">
        <v>0.7946</v>
      </c>
      <c r="T7" s="52" t="s">
        <v>29</v>
      </c>
      <c r="U7" s="52">
        <v>0.1691</v>
      </c>
      <c r="V7" s="82">
        <v>0.6132</v>
      </c>
      <c r="W7" s="52">
        <v>0.3475</v>
      </c>
      <c r="X7" s="82">
        <v>0.6858</v>
      </c>
    </row>
    <row r="8">
      <c r="A8" s="36" t="s">
        <v>40</v>
      </c>
      <c r="B8" s="39"/>
      <c r="I8" s="12"/>
      <c r="Q8" s="12"/>
    </row>
    <row r="9">
      <c r="A9" s="40" t="s">
        <v>51</v>
      </c>
      <c r="B9" s="41">
        <v>26.0</v>
      </c>
      <c r="C9" s="42">
        <v>58.0</v>
      </c>
      <c r="D9" s="42">
        <v>42.0</v>
      </c>
      <c r="E9" s="42">
        <v>43.0</v>
      </c>
      <c r="F9" s="42">
        <v>82.0</v>
      </c>
      <c r="G9" s="42">
        <v>44.0</v>
      </c>
      <c r="H9" s="42">
        <v>52.0</v>
      </c>
      <c r="I9" s="12"/>
      <c r="J9" s="42">
        <v>44.0</v>
      </c>
      <c r="K9" s="42">
        <v>93.0</v>
      </c>
      <c r="L9" s="42">
        <v>408.0</v>
      </c>
      <c r="M9" s="42">
        <v>49.0</v>
      </c>
      <c r="N9" s="42">
        <v>40.0</v>
      </c>
      <c r="O9" s="42">
        <v>37.0</v>
      </c>
      <c r="P9" s="42">
        <v>96.0</v>
      </c>
      <c r="Q9" s="12"/>
      <c r="R9" s="42">
        <v>95.0</v>
      </c>
      <c r="S9" s="42">
        <v>46.0</v>
      </c>
      <c r="T9" s="42" t="s">
        <v>29</v>
      </c>
      <c r="U9" s="42">
        <v>1373.0</v>
      </c>
      <c r="V9" s="42" t="s">
        <v>29</v>
      </c>
      <c r="W9" s="42">
        <v>110.0</v>
      </c>
      <c r="X9" s="42">
        <v>561.0</v>
      </c>
    </row>
    <row r="10">
      <c r="A10" s="44" t="s">
        <v>52</v>
      </c>
      <c r="B10" s="81">
        <v>0.986</v>
      </c>
      <c r="C10" s="45">
        <v>0.0732</v>
      </c>
      <c r="D10" s="45">
        <v>0.6723</v>
      </c>
      <c r="E10" s="81">
        <v>0.3776</v>
      </c>
      <c r="F10" s="45">
        <v>0.7418</v>
      </c>
      <c r="G10" s="45">
        <v>0.8864</v>
      </c>
      <c r="H10" s="81">
        <v>0.671</v>
      </c>
      <c r="I10" s="24"/>
      <c r="J10" s="45">
        <v>0.2735</v>
      </c>
      <c r="K10" s="81">
        <v>0.8279</v>
      </c>
      <c r="L10" s="45">
        <v>0.6547</v>
      </c>
      <c r="M10" s="45">
        <v>0.1402</v>
      </c>
      <c r="N10" s="45">
        <v>0.4556</v>
      </c>
      <c r="O10" s="45">
        <v>0.7051</v>
      </c>
      <c r="P10" s="81">
        <v>0.8532</v>
      </c>
      <c r="Q10" s="24"/>
      <c r="R10" s="45">
        <v>0.6318</v>
      </c>
      <c r="S10" s="81">
        <v>0.7196</v>
      </c>
      <c r="T10" s="45" t="s">
        <v>29</v>
      </c>
      <c r="U10" s="45">
        <v>0.3304</v>
      </c>
      <c r="V10" s="45" t="s">
        <v>29</v>
      </c>
      <c r="W10" s="81">
        <v>0.7316</v>
      </c>
      <c r="X10" s="81">
        <v>0.4628</v>
      </c>
    </row>
    <row r="11">
      <c r="A11" s="56" t="s">
        <v>53</v>
      </c>
      <c r="B11" s="48">
        <v>16.19</v>
      </c>
      <c r="C11" s="74">
        <v>17.4</v>
      </c>
      <c r="D11" s="74">
        <v>16.22</v>
      </c>
      <c r="E11" s="74">
        <v>16.42</v>
      </c>
      <c r="F11" s="74">
        <v>18.02</v>
      </c>
      <c r="G11" s="74">
        <v>16.33</v>
      </c>
      <c r="H11" s="74">
        <v>19.92</v>
      </c>
      <c r="I11" s="12"/>
      <c r="J11" s="74">
        <v>16.42</v>
      </c>
      <c r="K11" s="74">
        <v>19.26</v>
      </c>
      <c r="L11" s="74">
        <v>17.69</v>
      </c>
      <c r="M11" s="74">
        <v>16.26</v>
      </c>
      <c r="N11" s="52">
        <v>0.1633</v>
      </c>
      <c r="O11" s="74">
        <v>16.28</v>
      </c>
      <c r="P11" s="74">
        <v>16.48</v>
      </c>
      <c r="Q11" s="12"/>
      <c r="R11" s="74">
        <v>20.89</v>
      </c>
      <c r="S11" s="74">
        <v>16.51</v>
      </c>
      <c r="T11" s="74" t="s">
        <v>29</v>
      </c>
      <c r="U11" s="74">
        <v>32.8</v>
      </c>
      <c r="V11" s="74" t="s">
        <v>29</v>
      </c>
      <c r="W11" s="74">
        <v>18.23</v>
      </c>
      <c r="X11" s="74">
        <v>24.86</v>
      </c>
    </row>
    <row r="12">
      <c r="A12" s="51" t="s">
        <v>52</v>
      </c>
      <c r="B12" s="82">
        <v>0.7127</v>
      </c>
      <c r="C12" s="52">
        <v>0.3779</v>
      </c>
      <c r="D12" s="82">
        <v>0.5657</v>
      </c>
      <c r="E12" s="52">
        <v>0.1433</v>
      </c>
      <c r="F12" s="52">
        <v>0.0822</v>
      </c>
      <c r="G12" s="52">
        <v>0.2048</v>
      </c>
      <c r="H12" s="82">
        <v>0.3076</v>
      </c>
      <c r="I12" s="24"/>
      <c r="J12" s="52">
        <v>0.2601</v>
      </c>
      <c r="K12" s="82">
        <v>0.9855</v>
      </c>
      <c r="L12" s="82">
        <v>0.1483</v>
      </c>
      <c r="M12" s="82">
        <v>0.5933</v>
      </c>
      <c r="N12" s="52">
        <v>0.213</v>
      </c>
      <c r="O12" s="82">
        <v>0.5448</v>
      </c>
      <c r="P12" s="52">
        <v>0.0588</v>
      </c>
      <c r="Q12" s="24"/>
      <c r="R12" s="52">
        <v>0.1779</v>
      </c>
      <c r="S12" s="52">
        <v>0.2796</v>
      </c>
      <c r="T12" s="52" t="s">
        <v>29</v>
      </c>
      <c r="U12" s="82">
        <v>0.7879</v>
      </c>
      <c r="V12" s="52" t="s">
        <v>29</v>
      </c>
      <c r="W12" s="82">
        <v>0.4528</v>
      </c>
      <c r="X12" s="52">
        <v>0.5264</v>
      </c>
    </row>
    <row r="13">
      <c r="A13" s="36" t="s">
        <v>41</v>
      </c>
      <c r="B13" s="39"/>
      <c r="I13" s="12"/>
      <c r="Q13" s="12"/>
    </row>
    <row r="14">
      <c r="A14" s="40" t="s">
        <v>51</v>
      </c>
      <c r="B14" s="41">
        <v>40.0</v>
      </c>
      <c r="C14" s="42">
        <v>47.0</v>
      </c>
      <c r="D14" s="42">
        <v>41.0</v>
      </c>
      <c r="E14" s="42">
        <v>52.0</v>
      </c>
      <c r="F14" s="42">
        <v>86.0</v>
      </c>
      <c r="G14" s="42">
        <v>47.0</v>
      </c>
      <c r="H14" s="42">
        <v>65.0</v>
      </c>
      <c r="I14" s="12"/>
      <c r="J14" s="42">
        <v>42.0</v>
      </c>
      <c r="K14" s="42">
        <v>99.0</v>
      </c>
      <c r="L14" s="42">
        <v>416.0</v>
      </c>
      <c r="M14" s="42">
        <v>42.0</v>
      </c>
      <c r="N14" s="42">
        <v>34.0</v>
      </c>
      <c r="O14" s="42">
        <v>35.0</v>
      </c>
      <c r="P14" s="42">
        <v>107.0</v>
      </c>
      <c r="Q14" s="12"/>
      <c r="R14" s="42">
        <v>84.0</v>
      </c>
      <c r="S14" s="42">
        <v>53.0</v>
      </c>
      <c r="T14" s="42">
        <v>152.0</v>
      </c>
      <c r="U14" s="42">
        <v>1357.0</v>
      </c>
      <c r="V14" s="42">
        <v>107.0</v>
      </c>
      <c r="W14" s="42">
        <v>131.0</v>
      </c>
      <c r="X14" s="42">
        <v>573.0</v>
      </c>
    </row>
    <row r="15">
      <c r="A15" s="44" t="s">
        <v>52</v>
      </c>
      <c r="B15" s="45">
        <v>0.422</v>
      </c>
      <c r="C15" s="81">
        <v>0.6094</v>
      </c>
      <c r="D15" s="81">
        <v>0.7315</v>
      </c>
      <c r="E15" s="45">
        <v>0.0539</v>
      </c>
      <c r="F15" s="45">
        <v>0.538</v>
      </c>
      <c r="G15" s="45">
        <v>0.7927</v>
      </c>
      <c r="H15" s="45">
        <v>0.1098</v>
      </c>
      <c r="I15" s="24"/>
      <c r="J15" s="45">
        <v>0.4361</v>
      </c>
      <c r="K15" s="45">
        <v>0.6007</v>
      </c>
      <c r="L15" s="45">
        <v>0.5404</v>
      </c>
      <c r="M15" s="81">
        <v>0.5587</v>
      </c>
      <c r="N15" s="81">
        <v>0.8284</v>
      </c>
      <c r="O15" s="81">
        <v>0.7957</v>
      </c>
      <c r="P15" s="45">
        <v>0.2938</v>
      </c>
      <c r="Q15" s="24"/>
      <c r="R15" s="45">
        <v>0.9246</v>
      </c>
      <c r="S15" s="45">
        <v>0.3858</v>
      </c>
      <c r="T15" s="81">
        <v>0.1251</v>
      </c>
      <c r="U15" s="45">
        <v>0.4118</v>
      </c>
      <c r="V15" s="81">
        <v>0.8421</v>
      </c>
      <c r="W15" s="45">
        <v>0.1976</v>
      </c>
      <c r="X15" s="45">
        <v>0.4193</v>
      </c>
    </row>
    <row r="16">
      <c r="A16" s="56" t="s">
        <v>53</v>
      </c>
      <c r="B16" s="48">
        <v>16.19</v>
      </c>
      <c r="C16" s="74">
        <v>17.34</v>
      </c>
      <c r="D16" s="74">
        <v>16.36</v>
      </c>
      <c r="E16" s="74">
        <v>16.34</v>
      </c>
      <c r="F16" s="74">
        <v>18.04</v>
      </c>
      <c r="G16" s="74">
        <v>16.32</v>
      </c>
      <c r="H16" s="74">
        <v>18.17</v>
      </c>
      <c r="I16" s="12"/>
      <c r="J16" s="74">
        <v>16.31</v>
      </c>
      <c r="K16" s="74">
        <v>19.21</v>
      </c>
      <c r="L16" s="74">
        <v>17.67</v>
      </c>
      <c r="M16" s="74">
        <v>16.3</v>
      </c>
      <c r="N16" s="74">
        <v>16.31</v>
      </c>
      <c r="O16" s="74">
        <v>16.33</v>
      </c>
      <c r="P16" s="74">
        <v>16.38</v>
      </c>
      <c r="Q16" s="12"/>
      <c r="R16" s="74">
        <v>20.92</v>
      </c>
      <c r="S16" s="74">
        <v>16.38</v>
      </c>
      <c r="T16" s="74">
        <v>22.44</v>
      </c>
      <c r="U16" s="74">
        <v>33.22</v>
      </c>
      <c r="V16" s="74">
        <v>22.36</v>
      </c>
      <c r="W16" s="74">
        <v>18.36</v>
      </c>
      <c r="X16" s="74">
        <v>24.68</v>
      </c>
    </row>
    <row r="17">
      <c r="A17" s="51" t="s">
        <v>52</v>
      </c>
      <c r="B17" s="52">
        <v>0.3776</v>
      </c>
      <c r="C17" s="52">
        <v>0.3779</v>
      </c>
      <c r="D17" s="52">
        <v>0.2199</v>
      </c>
      <c r="E17" s="52">
        <v>0.1433</v>
      </c>
      <c r="F17" s="52">
        <v>0.0822</v>
      </c>
      <c r="G17" s="52">
        <v>0.2048</v>
      </c>
      <c r="H17" s="52">
        <v>0.0704</v>
      </c>
      <c r="I17" s="24"/>
      <c r="J17" s="82">
        <v>0.4095</v>
      </c>
      <c r="K17" s="82">
        <v>0.9855</v>
      </c>
      <c r="L17" s="82">
        <v>0.1483</v>
      </c>
      <c r="M17" s="52">
        <v>0.2424</v>
      </c>
      <c r="N17" s="52">
        <v>0.213</v>
      </c>
      <c r="O17" s="52">
        <v>0.2652</v>
      </c>
      <c r="P17" s="82">
        <v>0.2374</v>
      </c>
      <c r="Q17" s="24"/>
      <c r="R17" s="52">
        <v>0.1406</v>
      </c>
      <c r="S17" s="52">
        <v>0.5935</v>
      </c>
      <c r="T17" s="82">
        <v>0.3603</v>
      </c>
      <c r="U17" s="52">
        <v>0.2966</v>
      </c>
      <c r="V17" s="52">
        <v>0.3306</v>
      </c>
      <c r="W17" s="52">
        <v>0.3475</v>
      </c>
      <c r="X17" s="52">
        <v>0.604</v>
      </c>
    </row>
    <row r="18">
      <c r="A18" s="4" t="s">
        <v>79</v>
      </c>
      <c r="B18" s="11">
        <v>2.0</v>
      </c>
      <c r="C18" s="11">
        <v>3.0</v>
      </c>
      <c r="D18" s="11">
        <v>3.0</v>
      </c>
      <c r="E18" s="11">
        <v>2.0</v>
      </c>
      <c r="F18" s="11">
        <v>1.0</v>
      </c>
      <c r="G18" s="11">
        <v>1.0</v>
      </c>
      <c r="H18" s="11" t="s">
        <v>101</v>
      </c>
      <c r="J18" s="11">
        <v>1.0</v>
      </c>
      <c r="K18" s="11">
        <v>2.0</v>
      </c>
      <c r="L18" s="11">
        <v>1.0</v>
      </c>
      <c r="M18" s="11">
        <v>3.0</v>
      </c>
      <c r="N18" s="83">
        <v>44929.0</v>
      </c>
      <c r="O18" s="11">
        <v>3.0</v>
      </c>
      <c r="P18" s="11">
        <v>2.0</v>
      </c>
      <c r="R18" s="11">
        <v>1.0</v>
      </c>
      <c r="S18" s="11">
        <v>2.0</v>
      </c>
      <c r="T18" s="11">
        <v>3.0</v>
      </c>
      <c r="U18" s="11">
        <v>1.0</v>
      </c>
      <c r="V18" s="11">
        <v>3.0</v>
      </c>
      <c r="W18" s="11">
        <v>2.0</v>
      </c>
      <c r="X18" s="11">
        <v>2.0</v>
      </c>
    </row>
    <row r="19">
      <c r="A19" s="84" t="s">
        <v>84</v>
      </c>
      <c r="B19" s="11">
        <v>2.0</v>
      </c>
      <c r="C19" s="11">
        <v>1.0</v>
      </c>
      <c r="D19" s="11">
        <v>2.0</v>
      </c>
      <c r="E19" s="11" t="s">
        <v>85</v>
      </c>
      <c r="F19" s="11">
        <v>1.0</v>
      </c>
      <c r="G19" s="11" t="s">
        <v>85</v>
      </c>
      <c r="H19" s="11">
        <v>2.0</v>
      </c>
      <c r="J19" s="11">
        <v>3.0</v>
      </c>
      <c r="K19" s="11" t="s">
        <v>102</v>
      </c>
      <c r="M19" s="11">
        <v>2.0</v>
      </c>
      <c r="N19" s="11">
        <v>1.0</v>
      </c>
      <c r="O19" s="11">
        <v>2.0</v>
      </c>
      <c r="P19" s="11">
        <v>3.0</v>
      </c>
      <c r="R19" s="11">
        <v>1.0</v>
      </c>
      <c r="S19" s="11">
        <v>1.0</v>
      </c>
      <c r="T19" s="11">
        <v>3.0</v>
      </c>
      <c r="U19" s="11">
        <v>2.0</v>
      </c>
      <c r="V19" s="11">
        <v>1.0</v>
      </c>
      <c r="W19" s="11">
        <v>2.0</v>
      </c>
      <c r="X19" s="11">
        <v>1.0</v>
      </c>
    </row>
    <row r="22">
      <c r="B22" s="63" t="s">
        <v>82</v>
      </c>
      <c r="C22" s="11" t="s">
        <v>80</v>
      </c>
      <c r="D22" s="11" t="s">
        <v>81</v>
      </c>
      <c r="F22" s="11" t="s">
        <v>82</v>
      </c>
      <c r="G22" s="63" t="s">
        <v>80</v>
      </c>
      <c r="H22" s="11" t="s">
        <v>81</v>
      </c>
    </row>
    <row r="23">
      <c r="A23" s="63" t="s">
        <v>99</v>
      </c>
      <c r="B23" s="11">
        <v>1.0</v>
      </c>
      <c r="C23" s="11">
        <v>1.0</v>
      </c>
      <c r="D23" s="11">
        <v>1.0</v>
      </c>
      <c r="E23" s="63" t="s">
        <v>100</v>
      </c>
      <c r="F23" s="11">
        <v>1.0</v>
      </c>
      <c r="G23" s="11">
        <v>1.0</v>
      </c>
      <c r="H23" s="11">
        <v>1.0</v>
      </c>
    </row>
    <row r="24">
      <c r="A24" s="85"/>
      <c r="B24" s="11">
        <v>1.0</v>
      </c>
      <c r="C24" s="11">
        <v>1.0</v>
      </c>
      <c r="D24" s="11">
        <v>1.0</v>
      </c>
      <c r="F24" s="11">
        <v>1.0</v>
      </c>
      <c r="G24" s="11">
        <v>1.0</v>
      </c>
      <c r="H24" s="11">
        <v>1.0</v>
      </c>
    </row>
    <row r="25">
      <c r="B25" s="11">
        <v>1.0</v>
      </c>
      <c r="C25" s="11">
        <v>1.0</v>
      </c>
      <c r="D25" s="11">
        <v>1.0</v>
      </c>
      <c r="F25" s="11">
        <v>1.0</v>
      </c>
      <c r="G25" s="11">
        <v>1.0</v>
      </c>
      <c r="H25" s="11">
        <v>1.0</v>
      </c>
    </row>
    <row r="26">
      <c r="B26" s="11">
        <v>1.0</v>
      </c>
      <c r="C26" s="11">
        <v>1.0</v>
      </c>
      <c r="D26" s="11">
        <v>1.0</v>
      </c>
      <c r="F26" s="11">
        <v>1.0</v>
      </c>
      <c r="G26" s="11">
        <v>1.0</v>
      </c>
      <c r="H26" s="11">
        <v>1.0</v>
      </c>
    </row>
    <row r="27">
      <c r="B27" s="11">
        <v>1.0</v>
      </c>
      <c r="C27" s="11">
        <v>1.0</v>
      </c>
      <c r="D27" s="11">
        <v>1.0</v>
      </c>
      <c r="F27" s="11">
        <v>1.0</v>
      </c>
      <c r="G27" s="11">
        <v>1.0</v>
      </c>
    </row>
    <row r="28">
      <c r="B28" s="11">
        <v>1.0</v>
      </c>
      <c r="C28" s="11">
        <v>1.0</v>
      </c>
      <c r="D28" s="11">
        <v>1.0</v>
      </c>
      <c r="F28" s="11">
        <v>1.0</v>
      </c>
      <c r="G28" s="11">
        <v>1.0</v>
      </c>
    </row>
    <row r="29">
      <c r="B29" s="11">
        <v>1.0</v>
      </c>
      <c r="C29" s="11">
        <v>1.0</v>
      </c>
      <c r="D29" s="11">
        <v>1.0</v>
      </c>
      <c r="F29" s="11">
        <v>1.0</v>
      </c>
      <c r="G29" s="11">
        <v>1.0</v>
      </c>
    </row>
    <row r="30">
      <c r="B30" s="11">
        <v>1.0</v>
      </c>
      <c r="C30" s="11">
        <v>1.0</v>
      </c>
      <c r="D30" s="11">
        <v>-1.0</v>
      </c>
      <c r="F30" s="11">
        <v>-1.0</v>
      </c>
      <c r="G30" s="11">
        <v>1.0</v>
      </c>
    </row>
    <row r="31">
      <c r="C31" s="11">
        <v>-1.0</v>
      </c>
    </row>
    <row r="32">
      <c r="A32" s="63" t="s">
        <v>103</v>
      </c>
      <c r="B32" s="6">
        <f t="shared" ref="B32:D32" si="1">SUM(B23:B31)</f>
        <v>8</v>
      </c>
      <c r="C32" s="6">
        <f t="shared" si="1"/>
        <v>7</v>
      </c>
      <c r="D32" s="6">
        <f t="shared" si="1"/>
        <v>6</v>
      </c>
      <c r="F32" s="17">
        <f t="shared" ref="F32:H32" si="2">SUM(F23:F31)</f>
        <v>6</v>
      </c>
      <c r="G32" s="6">
        <f t="shared" si="2"/>
        <v>8</v>
      </c>
      <c r="H32" s="17">
        <f t="shared" si="2"/>
        <v>4</v>
      </c>
    </row>
    <row r="34">
      <c r="B34" s="11" t="s">
        <v>82</v>
      </c>
      <c r="C34" s="11" t="s">
        <v>80</v>
      </c>
      <c r="D34" s="11" t="s">
        <v>81</v>
      </c>
    </row>
    <row r="35">
      <c r="A35" s="11" t="s">
        <v>30</v>
      </c>
      <c r="B35" s="17">
        <f t="shared" ref="B35:D35" si="3">B32</f>
        <v>8</v>
      </c>
      <c r="C35" s="17">
        <f t="shared" si="3"/>
        <v>7</v>
      </c>
      <c r="D35" s="17">
        <f t="shared" si="3"/>
        <v>6</v>
      </c>
    </row>
    <row r="36">
      <c r="A36" s="11" t="s">
        <v>104</v>
      </c>
      <c r="B36" s="17">
        <f t="shared" ref="B36:D36" si="4">F32</f>
        <v>6</v>
      </c>
      <c r="C36" s="17">
        <f t="shared" si="4"/>
        <v>8</v>
      </c>
      <c r="D36" s="17">
        <f t="shared" si="4"/>
        <v>4</v>
      </c>
    </row>
  </sheetData>
  <conditionalFormatting sqref="B2:X17">
    <cfRule type="containsText" dxfId="0" priority="1" operator="containsText" text="Error">
      <formula>NOT(ISERROR(SEARCH(("Error"),(B2))))</formula>
    </cfRule>
  </conditionalFormatting>
  <conditionalFormatting sqref="B2:X17">
    <cfRule type="cellIs" dxfId="1" priority="2" operator="equal">
      <formula>"Accepted"</formula>
    </cfRule>
  </conditionalFormatting>
  <conditionalFormatting sqref="H30">
    <cfRule type="notContainsBlanks" dxfId="3" priority="3">
      <formula>LEN(TRIM(H30))&gt;0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2.38"/>
    <col customWidth="1" min="2" max="2" width="9.25"/>
    <col customWidth="1" min="3" max="4" width="8.0"/>
    <col customWidth="1" min="5" max="6" width="0.38"/>
    <col customWidth="1" min="7" max="17" width="8.0"/>
    <col customWidth="1" min="18" max="18" width="11.63"/>
    <col customWidth="1" min="19" max="19" width="8.0"/>
    <col customWidth="1" min="20" max="20" width="11.88"/>
  </cols>
  <sheetData>
    <row r="1">
      <c r="A1" s="36" t="s">
        <v>105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6"/>
      <c r="X1" s="6"/>
    </row>
    <row r="2" hidden="1">
      <c r="A2" s="37" t="s">
        <v>50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</row>
    <row r="3" hidden="1">
      <c r="A3" s="36" t="s">
        <v>22</v>
      </c>
      <c r="B3" s="39"/>
    </row>
    <row r="4" hidden="1">
      <c r="A4" s="40" t="s">
        <v>51</v>
      </c>
      <c r="B4" s="41">
        <v>46.0</v>
      </c>
      <c r="C4" s="42">
        <v>51.0</v>
      </c>
      <c r="D4" s="42">
        <v>50.0</v>
      </c>
      <c r="E4" s="42">
        <v>43.0</v>
      </c>
      <c r="F4" s="42">
        <v>81.0</v>
      </c>
      <c r="G4" s="42">
        <v>46.0</v>
      </c>
      <c r="H4" s="42">
        <v>52.0</v>
      </c>
      <c r="I4" s="42">
        <v>41.0</v>
      </c>
      <c r="J4" s="42">
        <v>97.0</v>
      </c>
      <c r="K4" s="42">
        <v>400.0</v>
      </c>
      <c r="L4" s="42">
        <v>45.0</v>
      </c>
      <c r="M4" s="42">
        <v>34.0</v>
      </c>
      <c r="N4" s="42">
        <v>37.0</v>
      </c>
      <c r="O4" s="42">
        <v>100.0</v>
      </c>
      <c r="P4" s="42">
        <v>81.0</v>
      </c>
      <c r="Q4" s="42">
        <v>50.0</v>
      </c>
      <c r="R4" s="42" t="s">
        <v>29</v>
      </c>
      <c r="S4" s="42">
        <v>1351.0</v>
      </c>
      <c r="T4" s="42">
        <v>1461.0</v>
      </c>
      <c r="U4" s="42">
        <v>119.0</v>
      </c>
      <c r="V4" s="42">
        <v>563.0</v>
      </c>
      <c r="W4" s="43"/>
      <c r="X4" s="43"/>
    </row>
    <row r="5" hidden="1">
      <c r="A5" s="44" t="s">
        <v>52</v>
      </c>
      <c r="B5" s="45">
        <v>0.0602</v>
      </c>
      <c r="C5" s="45">
        <v>0.3228</v>
      </c>
      <c r="D5" s="45">
        <v>0.1465</v>
      </c>
      <c r="E5" s="45">
        <v>0.3768</v>
      </c>
      <c r="F5" s="45">
        <v>0.7859</v>
      </c>
      <c r="G5" s="45">
        <v>0.8333</v>
      </c>
      <c r="H5" s="45">
        <v>0.671</v>
      </c>
      <c r="I5" s="45">
        <v>0.4914</v>
      </c>
      <c r="J5" s="45">
        <v>0.6825</v>
      </c>
      <c r="K5" s="45">
        <v>0.7662</v>
      </c>
      <c r="L5" s="45">
        <v>0.3728</v>
      </c>
      <c r="M5" s="45">
        <v>0.8284</v>
      </c>
      <c r="N5" s="45">
        <v>0.7051</v>
      </c>
      <c r="O5" s="45">
        <v>0.6744</v>
      </c>
      <c r="P5" s="45">
        <v>0.96</v>
      </c>
      <c r="Q5" s="45">
        <v>0.5214</v>
      </c>
      <c r="R5" s="45">
        <v>0.0</v>
      </c>
      <c r="S5" s="45">
        <v>0.4524</v>
      </c>
      <c r="T5" s="45">
        <v>0.1505</v>
      </c>
      <c r="U5" s="45">
        <v>0.4431</v>
      </c>
      <c r="V5" s="45">
        <v>0.4556</v>
      </c>
      <c r="W5" s="46"/>
      <c r="X5" s="46"/>
    </row>
    <row r="6" hidden="1">
      <c r="A6" s="56" t="s">
        <v>53</v>
      </c>
      <c r="B6" s="48">
        <v>16.33</v>
      </c>
      <c r="C6" s="74">
        <v>17.28</v>
      </c>
      <c r="D6" s="74">
        <v>16.33</v>
      </c>
      <c r="E6" s="74">
        <v>16.36</v>
      </c>
      <c r="F6" s="74">
        <v>17.97</v>
      </c>
      <c r="G6" s="74">
        <v>16.4</v>
      </c>
      <c r="H6" s="74">
        <v>17.04</v>
      </c>
      <c r="I6" s="74">
        <v>16.42</v>
      </c>
      <c r="J6" s="74">
        <v>19.69</v>
      </c>
      <c r="K6" s="74">
        <v>17.62</v>
      </c>
      <c r="L6" s="74">
        <v>16.37</v>
      </c>
      <c r="M6" s="74">
        <v>16.28</v>
      </c>
      <c r="N6" s="74">
        <v>16.32</v>
      </c>
      <c r="O6" s="74">
        <v>16.42</v>
      </c>
      <c r="P6" s="74">
        <v>20.18</v>
      </c>
      <c r="Q6" s="74">
        <v>16.28</v>
      </c>
      <c r="R6" s="74" t="s">
        <v>29</v>
      </c>
      <c r="S6" s="74">
        <v>33.32</v>
      </c>
      <c r="T6" s="74">
        <v>21.96</v>
      </c>
      <c r="U6" s="74">
        <v>18.35</v>
      </c>
      <c r="V6" s="74">
        <v>24.56</v>
      </c>
      <c r="W6" s="57"/>
      <c r="X6" s="57"/>
    </row>
    <row r="7" hidden="1">
      <c r="A7" s="56" t="s">
        <v>52</v>
      </c>
      <c r="B7" s="52">
        <v>0.0799</v>
      </c>
      <c r="C7" s="52">
        <v>0.7441</v>
      </c>
      <c r="D7" s="52">
        <v>0.2199</v>
      </c>
      <c r="E7" s="52">
        <v>0.1433</v>
      </c>
      <c r="F7" s="52">
        <v>0.3452</v>
      </c>
      <c r="G7" s="52">
        <v>0.2048</v>
      </c>
      <c r="H7" s="52">
        <v>0.289</v>
      </c>
      <c r="I7" s="52">
        <v>0.2601</v>
      </c>
      <c r="J7" s="52">
        <v>0.6957</v>
      </c>
      <c r="K7" s="52">
        <v>0.1483</v>
      </c>
      <c r="L7" s="52">
        <v>0.2424</v>
      </c>
      <c r="M7" s="52">
        <v>0.5512</v>
      </c>
      <c r="N7" s="52">
        <v>0.2652</v>
      </c>
      <c r="O7" s="52">
        <v>0.0588</v>
      </c>
      <c r="P7" s="52">
        <v>0.3829</v>
      </c>
      <c r="Q7" s="52">
        <v>0.7946</v>
      </c>
      <c r="R7" s="74">
        <v>0.0</v>
      </c>
      <c r="S7" s="52">
        <v>0.1691</v>
      </c>
      <c r="T7" s="52">
        <v>0.6132</v>
      </c>
      <c r="U7" s="52">
        <v>0.3475</v>
      </c>
      <c r="V7" s="52">
        <v>0.6858</v>
      </c>
      <c r="W7" s="57"/>
      <c r="X7" s="57"/>
    </row>
    <row r="8" hidden="1">
      <c r="A8" s="36" t="s">
        <v>40</v>
      </c>
      <c r="B8" s="39"/>
    </row>
    <row r="9" hidden="1">
      <c r="A9" s="40" t="s">
        <v>51</v>
      </c>
      <c r="B9" s="41">
        <v>26.0</v>
      </c>
      <c r="C9" s="42">
        <v>58.0</v>
      </c>
      <c r="D9" s="42">
        <v>42.0</v>
      </c>
      <c r="E9" s="42">
        <v>43.0</v>
      </c>
      <c r="F9" s="42">
        <v>82.0</v>
      </c>
      <c r="G9" s="42">
        <v>44.0</v>
      </c>
      <c r="H9" s="42">
        <v>52.0</v>
      </c>
      <c r="I9" s="42">
        <v>44.0</v>
      </c>
      <c r="J9" s="42">
        <v>93.0</v>
      </c>
      <c r="K9" s="42">
        <v>408.0</v>
      </c>
      <c r="L9" s="42">
        <v>49.0</v>
      </c>
      <c r="M9" s="42">
        <v>40.0</v>
      </c>
      <c r="N9" s="42">
        <v>37.0</v>
      </c>
      <c r="O9" s="42">
        <v>96.0</v>
      </c>
      <c r="P9" s="42">
        <v>95.0</v>
      </c>
      <c r="Q9" s="42">
        <v>46.0</v>
      </c>
      <c r="R9" s="42" t="s">
        <v>29</v>
      </c>
      <c r="S9" s="42">
        <v>1373.0</v>
      </c>
      <c r="T9" s="42" t="s">
        <v>29</v>
      </c>
      <c r="U9" s="42">
        <v>110.0</v>
      </c>
      <c r="V9" s="42">
        <v>561.0</v>
      </c>
      <c r="W9" s="43"/>
      <c r="X9" s="43"/>
    </row>
    <row r="10" hidden="1">
      <c r="A10" s="44" t="s">
        <v>52</v>
      </c>
      <c r="B10" s="45">
        <v>0.986</v>
      </c>
      <c r="C10" s="45">
        <v>0.0732</v>
      </c>
      <c r="D10" s="45">
        <v>0.6723</v>
      </c>
      <c r="E10" s="45">
        <v>0.3776</v>
      </c>
      <c r="F10" s="45">
        <v>0.7418</v>
      </c>
      <c r="G10" s="45">
        <v>0.8864</v>
      </c>
      <c r="H10" s="45">
        <v>0.671</v>
      </c>
      <c r="I10" s="45">
        <v>0.2735</v>
      </c>
      <c r="J10" s="45">
        <v>0.8279</v>
      </c>
      <c r="K10" s="45">
        <v>0.6547</v>
      </c>
      <c r="L10" s="45">
        <v>0.1402</v>
      </c>
      <c r="M10" s="45">
        <v>0.4556</v>
      </c>
      <c r="N10" s="45">
        <v>0.7051</v>
      </c>
      <c r="O10" s="45">
        <v>0.8532</v>
      </c>
      <c r="P10" s="45">
        <v>0.6318</v>
      </c>
      <c r="Q10" s="45">
        <v>0.7196</v>
      </c>
      <c r="R10" s="45">
        <v>0.0</v>
      </c>
      <c r="S10" s="45">
        <v>0.3304</v>
      </c>
      <c r="T10" s="45">
        <v>0.0</v>
      </c>
      <c r="U10" s="45">
        <v>0.7316</v>
      </c>
      <c r="V10" s="45">
        <v>0.4628</v>
      </c>
      <c r="W10" s="46"/>
      <c r="X10" s="46"/>
    </row>
    <row r="11" hidden="1">
      <c r="A11" s="56" t="s">
        <v>53</v>
      </c>
      <c r="B11" s="48">
        <v>16.19</v>
      </c>
      <c r="C11" s="74">
        <v>17.4</v>
      </c>
      <c r="D11" s="74">
        <v>16.22</v>
      </c>
      <c r="E11" s="74">
        <v>16.42</v>
      </c>
      <c r="F11" s="74">
        <v>18.02</v>
      </c>
      <c r="G11" s="74">
        <v>16.33</v>
      </c>
      <c r="H11" s="74">
        <v>19.92</v>
      </c>
      <c r="I11" s="74">
        <v>16.42</v>
      </c>
      <c r="J11" s="74">
        <v>19.26</v>
      </c>
      <c r="K11" s="74">
        <v>17.69</v>
      </c>
      <c r="L11" s="74">
        <v>16.26</v>
      </c>
      <c r="M11" s="52">
        <v>0.1633</v>
      </c>
      <c r="N11" s="74">
        <v>16.28</v>
      </c>
      <c r="O11" s="74">
        <v>16.48</v>
      </c>
      <c r="P11" s="74">
        <v>20.89</v>
      </c>
      <c r="Q11" s="74">
        <v>16.51</v>
      </c>
      <c r="R11" s="74" t="s">
        <v>29</v>
      </c>
      <c r="S11" s="74">
        <v>32.8</v>
      </c>
      <c r="T11" s="74" t="s">
        <v>29</v>
      </c>
      <c r="U11" s="74">
        <v>18.23</v>
      </c>
      <c r="V11" s="74">
        <v>24.86</v>
      </c>
      <c r="W11" s="57"/>
      <c r="X11" s="57"/>
    </row>
    <row r="12" hidden="1">
      <c r="A12" s="51" t="s">
        <v>52</v>
      </c>
      <c r="B12" s="52">
        <v>0.7127</v>
      </c>
      <c r="C12" s="52">
        <v>0.3779</v>
      </c>
      <c r="D12" s="52">
        <v>0.5657</v>
      </c>
      <c r="E12" s="52">
        <v>0.1433</v>
      </c>
      <c r="F12" s="52">
        <v>0.0822</v>
      </c>
      <c r="G12" s="52">
        <v>0.2048</v>
      </c>
      <c r="H12" s="52">
        <v>0.3076</v>
      </c>
      <c r="I12" s="52">
        <v>0.2601</v>
      </c>
      <c r="J12" s="52">
        <v>0.9855</v>
      </c>
      <c r="K12" s="52">
        <v>0.1483</v>
      </c>
      <c r="L12" s="52">
        <v>0.5933</v>
      </c>
      <c r="M12" s="52">
        <v>0.213</v>
      </c>
      <c r="N12" s="52">
        <v>0.5448</v>
      </c>
      <c r="O12" s="52">
        <v>0.0588</v>
      </c>
      <c r="P12" s="52">
        <v>0.1779</v>
      </c>
      <c r="Q12" s="52">
        <v>0.2796</v>
      </c>
      <c r="R12" s="52">
        <v>0.0</v>
      </c>
      <c r="S12" s="52">
        <v>0.7879</v>
      </c>
      <c r="T12" s="52">
        <v>0.0</v>
      </c>
      <c r="U12" s="52">
        <v>0.4528</v>
      </c>
      <c r="V12" s="52">
        <v>0.5264</v>
      </c>
      <c r="W12" s="53"/>
      <c r="X12" s="53"/>
    </row>
    <row r="13" hidden="1">
      <c r="A13" s="36" t="s">
        <v>41</v>
      </c>
      <c r="B13" s="39"/>
    </row>
    <row r="14" hidden="1">
      <c r="A14" s="40" t="s">
        <v>51</v>
      </c>
      <c r="B14" s="41">
        <v>40.0</v>
      </c>
      <c r="C14" s="42">
        <v>47.0</v>
      </c>
      <c r="D14" s="42">
        <v>41.0</v>
      </c>
      <c r="E14" s="42">
        <v>52.0</v>
      </c>
      <c r="F14" s="42">
        <v>86.0</v>
      </c>
      <c r="G14" s="42">
        <v>47.0</v>
      </c>
      <c r="H14" s="42">
        <v>65.0</v>
      </c>
      <c r="I14" s="42">
        <v>42.0</v>
      </c>
      <c r="J14" s="42">
        <v>99.0</v>
      </c>
      <c r="K14" s="42">
        <v>416.0</v>
      </c>
      <c r="L14" s="42">
        <v>42.0</v>
      </c>
      <c r="M14" s="42">
        <v>34.0</v>
      </c>
      <c r="N14" s="42">
        <v>35.0</v>
      </c>
      <c r="O14" s="42">
        <v>107.0</v>
      </c>
      <c r="P14" s="42">
        <v>84.0</v>
      </c>
      <c r="Q14" s="42">
        <v>53.0</v>
      </c>
      <c r="R14" s="42">
        <v>152.0</v>
      </c>
      <c r="S14" s="42">
        <v>1357.0</v>
      </c>
      <c r="T14" s="42">
        <v>107.0</v>
      </c>
      <c r="U14" s="42">
        <v>131.0</v>
      </c>
      <c r="V14" s="42">
        <v>573.0</v>
      </c>
      <c r="W14" s="43"/>
      <c r="X14" s="43"/>
    </row>
    <row r="15" hidden="1">
      <c r="A15" s="44" t="s">
        <v>52</v>
      </c>
      <c r="B15" s="45">
        <v>0.422</v>
      </c>
      <c r="C15" s="45">
        <v>0.6094</v>
      </c>
      <c r="D15" s="45">
        <v>0.7315</v>
      </c>
      <c r="E15" s="45">
        <v>0.0539</v>
      </c>
      <c r="F15" s="45">
        <v>0.538</v>
      </c>
      <c r="G15" s="45">
        <v>0.7927</v>
      </c>
      <c r="H15" s="45">
        <v>0.1098</v>
      </c>
      <c r="I15" s="45">
        <v>0.4361</v>
      </c>
      <c r="J15" s="45">
        <v>0.6007</v>
      </c>
      <c r="K15" s="45">
        <v>0.5404</v>
      </c>
      <c r="L15" s="45">
        <v>0.5587</v>
      </c>
      <c r="M15" s="45">
        <v>0.8284</v>
      </c>
      <c r="N15" s="45">
        <v>0.7957</v>
      </c>
      <c r="O15" s="45">
        <v>0.2938</v>
      </c>
      <c r="P15" s="45">
        <v>0.9246</v>
      </c>
      <c r="Q15" s="45">
        <v>0.3858</v>
      </c>
      <c r="R15" s="45">
        <v>0.1251</v>
      </c>
      <c r="S15" s="45">
        <v>0.4118</v>
      </c>
      <c r="T15" s="45">
        <v>0.8421</v>
      </c>
      <c r="U15" s="45">
        <v>0.1976</v>
      </c>
      <c r="V15" s="45">
        <v>0.4193</v>
      </c>
      <c r="W15" s="46"/>
      <c r="X15" s="46"/>
    </row>
    <row r="16" hidden="1">
      <c r="A16" s="56" t="s">
        <v>53</v>
      </c>
      <c r="B16" s="48">
        <v>16.19</v>
      </c>
      <c r="C16" s="74">
        <v>17.34</v>
      </c>
      <c r="D16" s="74">
        <v>16.36</v>
      </c>
      <c r="E16" s="74">
        <v>16.34</v>
      </c>
      <c r="F16" s="74">
        <v>18.04</v>
      </c>
      <c r="G16" s="74">
        <v>16.32</v>
      </c>
      <c r="H16" s="74">
        <v>18.17</v>
      </c>
      <c r="I16" s="74">
        <v>16.31</v>
      </c>
      <c r="J16" s="74">
        <v>19.21</v>
      </c>
      <c r="K16" s="74">
        <v>17.67</v>
      </c>
      <c r="L16" s="74">
        <v>16.3</v>
      </c>
      <c r="M16" s="74">
        <v>16.31</v>
      </c>
      <c r="N16" s="74">
        <v>16.33</v>
      </c>
      <c r="O16" s="74">
        <v>16.38</v>
      </c>
      <c r="P16" s="74">
        <v>20.92</v>
      </c>
      <c r="Q16" s="74">
        <v>16.38</v>
      </c>
      <c r="R16" s="74">
        <v>22.44</v>
      </c>
      <c r="S16" s="74">
        <v>33.22</v>
      </c>
      <c r="T16" s="74">
        <v>22.36</v>
      </c>
      <c r="U16" s="74">
        <v>18.36</v>
      </c>
      <c r="V16" s="74">
        <v>24.68</v>
      </c>
      <c r="W16" s="57"/>
      <c r="X16" s="57"/>
    </row>
    <row r="17" hidden="1">
      <c r="A17" s="56" t="s">
        <v>52</v>
      </c>
      <c r="B17" s="52">
        <v>0.3776</v>
      </c>
      <c r="C17" s="52">
        <v>0.3779</v>
      </c>
      <c r="D17" s="52">
        <v>0.2199</v>
      </c>
      <c r="E17" s="52">
        <v>0.1433</v>
      </c>
      <c r="F17" s="52">
        <v>0.0822</v>
      </c>
      <c r="G17" s="52">
        <v>0.2048</v>
      </c>
      <c r="H17" s="52">
        <v>0.0704</v>
      </c>
      <c r="I17" s="52">
        <v>0.4095</v>
      </c>
      <c r="J17" s="52">
        <v>0.9855</v>
      </c>
      <c r="K17" s="52">
        <v>0.1483</v>
      </c>
      <c r="L17" s="52">
        <v>0.2424</v>
      </c>
      <c r="M17" s="52">
        <v>0.213</v>
      </c>
      <c r="N17" s="52">
        <v>0.2652</v>
      </c>
      <c r="O17" s="52">
        <v>0.2374</v>
      </c>
      <c r="P17" s="52">
        <v>0.1406</v>
      </c>
      <c r="Q17" s="52">
        <v>0.5935</v>
      </c>
      <c r="R17" s="52">
        <v>0.3603</v>
      </c>
      <c r="S17" s="52">
        <v>0.2966</v>
      </c>
      <c r="T17" s="52">
        <v>0.3306</v>
      </c>
      <c r="U17" s="52">
        <v>0.3475</v>
      </c>
      <c r="V17" s="52">
        <v>0.604</v>
      </c>
      <c r="W17" s="57"/>
      <c r="X17" s="57"/>
    </row>
    <row r="18" hidden="1">
      <c r="A18" s="86" t="s">
        <v>106</v>
      </c>
      <c r="B18" s="58">
        <f>AVERAGE(B4,B9,B14)</f>
        <v>37.33333333</v>
      </c>
      <c r="C18" s="58">
        <f>AVERAGE(C14,C9,C4)</f>
        <v>52</v>
      </c>
      <c r="D18" s="58">
        <f t="shared" ref="D18:F18" si="1">AVERAGE(D4,D9,D14)</f>
        <v>44.33333333</v>
      </c>
      <c r="E18" s="58">
        <f t="shared" si="1"/>
        <v>46</v>
      </c>
      <c r="F18" s="58">
        <f t="shared" si="1"/>
        <v>83</v>
      </c>
      <c r="G18" s="58">
        <f>AVERAGE(G14,G9,G4)</f>
        <v>45.66666667</v>
      </c>
      <c r="H18" s="58">
        <f t="shared" ref="H18:V18" si="2">AVERAGE(H4,H9,H14)</f>
        <v>56.33333333</v>
      </c>
      <c r="I18" s="58">
        <f t="shared" si="2"/>
        <v>42.33333333</v>
      </c>
      <c r="J18" s="58">
        <f t="shared" si="2"/>
        <v>96.33333333</v>
      </c>
      <c r="K18" s="58">
        <f t="shared" si="2"/>
        <v>408</v>
      </c>
      <c r="L18" s="39">
        <f t="shared" si="2"/>
        <v>45.33333333</v>
      </c>
      <c r="M18" s="39">
        <f t="shared" si="2"/>
        <v>36</v>
      </c>
      <c r="N18" s="39">
        <f t="shared" si="2"/>
        <v>36.33333333</v>
      </c>
      <c r="O18" s="39">
        <f t="shared" si="2"/>
        <v>101</v>
      </c>
      <c r="P18" s="39">
        <f t="shared" si="2"/>
        <v>86.66666667</v>
      </c>
      <c r="Q18" s="39">
        <f t="shared" si="2"/>
        <v>49.66666667</v>
      </c>
      <c r="R18" s="39">
        <f t="shared" si="2"/>
        <v>152</v>
      </c>
      <c r="S18" s="39">
        <f t="shared" si="2"/>
        <v>1360.333333</v>
      </c>
      <c r="T18" s="39">
        <f t="shared" si="2"/>
        <v>784</v>
      </c>
      <c r="U18" s="39">
        <f t="shared" si="2"/>
        <v>120</v>
      </c>
      <c r="V18" s="39">
        <f t="shared" si="2"/>
        <v>565.6666667</v>
      </c>
      <c r="W18" s="39"/>
      <c r="X18" s="39"/>
    </row>
    <row r="19" hidden="1">
      <c r="A19" s="87" t="s">
        <v>107</v>
      </c>
      <c r="B19" s="88">
        <f t="shared" ref="B19:V19" si="3">AVERAGE(B6,B11,B16)</f>
        <v>16.23666667</v>
      </c>
      <c r="C19" s="89">
        <f t="shared" si="3"/>
        <v>17.34</v>
      </c>
      <c r="D19" s="89">
        <f t="shared" si="3"/>
        <v>16.30333333</v>
      </c>
      <c r="E19" s="89">
        <f t="shared" si="3"/>
        <v>16.37333333</v>
      </c>
      <c r="F19" s="89">
        <f t="shared" si="3"/>
        <v>18.01</v>
      </c>
      <c r="G19" s="89">
        <f t="shared" si="3"/>
        <v>16.35</v>
      </c>
      <c r="H19" s="89">
        <f t="shared" si="3"/>
        <v>18.37666667</v>
      </c>
      <c r="I19" s="89">
        <f t="shared" si="3"/>
        <v>16.38333333</v>
      </c>
      <c r="J19" s="89">
        <f t="shared" si="3"/>
        <v>19.38666667</v>
      </c>
      <c r="K19" s="89">
        <f t="shared" si="3"/>
        <v>17.66</v>
      </c>
      <c r="L19" s="89">
        <f t="shared" si="3"/>
        <v>16.31</v>
      </c>
      <c r="M19" s="89">
        <f t="shared" si="3"/>
        <v>10.91776667</v>
      </c>
      <c r="N19" s="89">
        <f t="shared" si="3"/>
        <v>16.31</v>
      </c>
      <c r="O19" s="89">
        <f t="shared" si="3"/>
        <v>16.42666667</v>
      </c>
      <c r="P19" s="89">
        <f t="shared" si="3"/>
        <v>20.66333333</v>
      </c>
      <c r="Q19" s="89">
        <f t="shared" si="3"/>
        <v>16.39</v>
      </c>
      <c r="R19" s="89">
        <f t="shared" si="3"/>
        <v>22.44</v>
      </c>
      <c r="S19" s="89">
        <f t="shared" si="3"/>
        <v>33.11333333</v>
      </c>
      <c r="T19" s="89">
        <f t="shared" si="3"/>
        <v>22.16</v>
      </c>
      <c r="U19" s="89">
        <f t="shared" si="3"/>
        <v>18.31333333</v>
      </c>
      <c r="V19" s="89">
        <f t="shared" si="3"/>
        <v>24.7</v>
      </c>
      <c r="W19" s="90"/>
      <c r="X19" s="90"/>
    </row>
    <row r="20">
      <c r="A20" s="10" t="s">
        <v>30</v>
      </c>
      <c r="B20" s="91">
        <f t="shared" ref="B20:O20" si="4">AVERAGE(B5, B10,B15)</f>
        <v>0.4894</v>
      </c>
      <c r="C20" s="25">
        <f t="shared" si="4"/>
        <v>0.3351333333</v>
      </c>
      <c r="D20" s="25">
        <f t="shared" si="4"/>
        <v>0.5167666667</v>
      </c>
      <c r="E20" s="25">
        <f t="shared" si="4"/>
        <v>0.2694333333</v>
      </c>
      <c r="F20" s="25">
        <f t="shared" si="4"/>
        <v>0.6885666667</v>
      </c>
      <c r="G20" s="25">
        <f t="shared" si="4"/>
        <v>0.8374666667</v>
      </c>
      <c r="H20" s="25">
        <f t="shared" si="4"/>
        <v>0.4839333333</v>
      </c>
      <c r="I20" s="25">
        <f t="shared" si="4"/>
        <v>0.4003333333</v>
      </c>
      <c r="J20" s="25">
        <f t="shared" si="4"/>
        <v>0.7037</v>
      </c>
      <c r="K20" s="25">
        <f t="shared" si="4"/>
        <v>0.6537666667</v>
      </c>
      <c r="L20" s="25">
        <f t="shared" si="4"/>
        <v>0.3572333333</v>
      </c>
      <c r="M20" s="25">
        <f t="shared" si="4"/>
        <v>0.7041333333</v>
      </c>
      <c r="N20" s="25">
        <f t="shared" si="4"/>
        <v>0.7353</v>
      </c>
      <c r="O20" s="25">
        <f t="shared" si="4"/>
        <v>0.6071333333</v>
      </c>
      <c r="P20" s="25">
        <f t="shared" ref="P20:V20" si="5">AVERAGE(P5,P10,P15)</f>
        <v>0.8388</v>
      </c>
      <c r="Q20" s="25">
        <f t="shared" si="5"/>
        <v>0.5422666667</v>
      </c>
      <c r="R20" s="25">
        <f t="shared" si="5"/>
        <v>0.0417</v>
      </c>
      <c r="S20" s="25">
        <f t="shared" si="5"/>
        <v>0.3982</v>
      </c>
      <c r="T20" s="25">
        <f t="shared" si="5"/>
        <v>0.3308666667</v>
      </c>
      <c r="U20" s="25">
        <f t="shared" si="5"/>
        <v>0.4574333333</v>
      </c>
      <c r="V20" s="25">
        <f t="shared" si="5"/>
        <v>0.4459</v>
      </c>
    </row>
    <row r="21">
      <c r="A21" s="10" t="s">
        <v>104</v>
      </c>
      <c r="B21" s="91">
        <f t="shared" ref="B21:V21" si="6">AVERAGE(B7,B12,B17)</f>
        <v>0.3900666667</v>
      </c>
      <c r="C21" s="25">
        <f t="shared" si="6"/>
        <v>0.4999666667</v>
      </c>
      <c r="D21" s="25">
        <f t="shared" si="6"/>
        <v>0.3351666667</v>
      </c>
      <c r="E21" s="25">
        <f t="shared" si="6"/>
        <v>0.1433</v>
      </c>
      <c r="F21" s="25">
        <f t="shared" si="6"/>
        <v>0.1698666667</v>
      </c>
      <c r="G21" s="25">
        <f t="shared" si="6"/>
        <v>0.2048</v>
      </c>
      <c r="H21" s="25">
        <f t="shared" si="6"/>
        <v>0.2223333333</v>
      </c>
      <c r="I21" s="25">
        <f t="shared" si="6"/>
        <v>0.3099</v>
      </c>
      <c r="J21" s="25">
        <f t="shared" si="6"/>
        <v>0.8889</v>
      </c>
      <c r="K21" s="25">
        <f t="shared" si="6"/>
        <v>0.1483</v>
      </c>
      <c r="L21" s="25">
        <f t="shared" si="6"/>
        <v>0.3593666667</v>
      </c>
      <c r="M21" s="25">
        <f t="shared" si="6"/>
        <v>0.3257333333</v>
      </c>
      <c r="N21" s="25">
        <f t="shared" si="6"/>
        <v>0.3584</v>
      </c>
      <c r="O21" s="25">
        <f t="shared" si="6"/>
        <v>0.1183333333</v>
      </c>
      <c r="P21" s="25">
        <f t="shared" si="6"/>
        <v>0.2338</v>
      </c>
      <c r="Q21" s="25">
        <f t="shared" si="6"/>
        <v>0.5559</v>
      </c>
      <c r="R21" s="25">
        <f t="shared" si="6"/>
        <v>0.1201</v>
      </c>
      <c r="S21" s="25">
        <f t="shared" si="6"/>
        <v>0.4178666667</v>
      </c>
      <c r="T21" s="25">
        <f t="shared" si="6"/>
        <v>0.3146</v>
      </c>
      <c r="U21" s="25">
        <f t="shared" si="6"/>
        <v>0.3826</v>
      </c>
      <c r="V21" s="25">
        <f t="shared" si="6"/>
        <v>0.6054</v>
      </c>
    </row>
    <row r="22">
      <c r="A22" s="62"/>
    </row>
    <row r="24">
      <c r="A24" s="11" t="s">
        <v>105</v>
      </c>
      <c r="B24" s="10" t="s">
        <v>108</v>
      </c>
      <c r="C24" s="10" t="s">
        <v>109</v>
      </c>
      <c r="D24" s="10" t="s">
        <v>110</v>
      </c>
      <c r="E24" s="10" t="s">
        <v>111</v>
      </c>
      <c r="F24" s="10" t="s">
        <v>112</v>
      </c>
      <c r="G24" s="10" t="s">
        <v>113</v>
      </c>
    </row>
    <row r="25">
      <c r="A25" s="11" t="s">
        <v>45</v>
      </c>
      <c r="B25" s="25">
        <f>AVERAGE(B20:H20)</f>
        <v>0.5172428571</v>
      </c>
      <c r="C25" s="25">
        <f>AVERAGE(B21:H21)</f>
        <v>0.2807857143</v>
      </c>
      <c r="D25" s="25">
        <f>AVERAGE(I20:O20)</f>
        <v>0.5945142857</v>
      </c>
      <c r="E25" s="25">
        <f>AVERAGE(I21:O21)</f>
        <v>0.3584190476</v>
      </c>
      <c r="F25" s="25">
        <f>AVERAGE(P20:V20)</f>
        <v>0.436452381</v>
      </c>
      <c r="G25" s="25">
        <f>AVERAGE(P21:V21)</f>
        <v>0.375752381</v>
      </c>
    </row>
    <row r="31">
      <c r="A31" s="62"/>
    </row>
    <row r="32">
      <c r="A32" s="62"/>
    </row>
    <row r="33">
      <c r="A33" s="62"/>
    </row>
    <row r="34">
      <c r="A34" s="62"/>
    </row>
    <row r="35">
      <c r="A35" s="62"/>
    </row>
    <row r="36">
      <c r="A36" s="62"/>
    </row>
    <row r="37">
      <c r="A37" s="62"/>
    </row>
    <row r="38">
      <c r="A38" s="62"/>
    </row>
    <row r="39">
      <c r="A39" s="62"/>
    </row>
    <row r="40">
      <c r="A40" s="62"/>
    </row>
    <row r="41">
      <c r="A41" s="62"/>
    </row>
    <row r="42">
      <c r="A42" s="62"/>
    </row>
    <row r="43">
      <c r="A43" s="62"/>
    </row>
    <row r="44">
      <c r="A44" s="62"/>
    </row>
    <row r="45">
      <c r="A45" s="62"/>
    </row>
    <row r="46">
      <c r="A46" s="62"/>
    </row>
    <row r="47">
      <c r="A47" s="62"/>
    </row>
    <row r="48">
      <c r="A48" s="62"/>
    </row>
    <row r="49">
      <c r="A49" s="62"/>
    </row>
    <row r="50">
      <c r="A50" s="62"/>
    </row>
    <row r="51">
      <c r="A51" s="62"/>
    </row>
    <row r="52">
      <c r="A52" s="62"/>
    </row>
    <row r="53">
      <c r="A53" s="62"/>
    </row>
    <row r="54">
      <c r="A54" s="62"/>
    </row>
    <row r="55">
      <c r="A55" s="62"/>
    </row>
    <row r="56">
      <c r="A56" s="62"/>
    </row>
    <row r="57">
      <c r="A57" s="62"/>
    </row>
    <row r="58">
      <c r="A58" s="62"/>
    </row>
    <row r="59">
      <c r="A59" s="62"/>
    </row>
    <row r="60">
      <c r="A60" s="62"/>
    </row>
    <row r="61">
      <c r="A61" s="62"/>
    </row>
    <row r="62">
      <c r="A62" s="62"/>
    </row>
    <row r="63">
      <c r="A63" s="62"/>
    </row>
    <row r="64">
      <c r="A64" s="62"/>
    </row>
    <row r="65">
      <c r="A65" s="62"/>
    </row>
    <row r="66">
      <c r="A66" s="62"/>
    </row>
    <row r="67">
      <c r="A67" s="62"/>
    </row>
    <row r="68">
      <c r="A68" s="62"/>
    </row>
    <row r="69">
      <c r="A69" s="62"/>
    </row>
    <row r="70">
      <c r="A70" s="62"/>
    </row>
    <row r="71">
      <c r="A71" s="62"/>
    </row>
    <row r="72">
      <c r="A72" s="62"/>
    </row>
    <row r="73">
      <c r="A73" s="62"/>
    </row>
    <row r="74">
      <c r="A74" s="62"/>
    </row>
    <row r="75">
      <c r="A75" s="62"/>
    </row>
    <row r="76">
      <c r="A76" s="62"/>
    </row>
    <row r="77">
      <c r="A77" s="62"/>
    </row>
    <row r="78">
      <c r="A78" s="62"/>
    </row>
    <row r="79">
      <c r="A79" s="62"/>
    </row>
    <row r="80">
      <c r="A80" s="62"/>
    </row>
    <row r="81">
      <c r="A81" s="62"/>
    </row>
    <row r="82">
      <c r="A82" s="62"/>
    </row>
    <row r="83">
      <c r="A83" s="62"/>
    </row>
    <row r="84">
      <c r="A84" s="62"/>
    </row>
    <row r="85">
      <c r="A85" s="62"/>
    </row>
    <row r="86">
      <c r="A86" s="62"/>
    </row>
    <row r="87">
      <c r="A87" s="62"/>
    </row>
    <row r="88">
      <c r="A88" s="62"/>
    </row>
    <row r="89">
      <c r="A89" s="62"/>
    </row>
    <row r="90">
      <c r="A90" s="62"/>
    </row>
    <row r="91">
      <c r="A91" s="62"/>
    </row>
    <row r="92">
      <c r="A92" s="62"/>
    </row>
    <row r="93">
      <c r="A93" s="62"/>
    </row>
    <row r="94">
      <c r="A94" s="62"/>
    </row>
    <row r="95">
      <c r="A95" s="62"/>
    </row>
    <row r="96">
      <c r="A96" s="62"/>
    </row>
    <row r="97">
      <c r="A97" s="62"/>
    </row>
    <row r="98">
      <c r="A98" s="62"/>
    </row>
    <row r="99">
      <c r="A99" s="62"/>
    </row>
    <row r="100">
      <c r="A100" s="62"/>
    </row>
    <row r="101">
      <c r="A101" s="62"/>
    </row>
    <row r="102">
      <c r="A102" s="62"/>
    </row>
    <row r="103">
      <c r="A103" s="62"/>
    </row>
    <row r="104">
      <c r="A104" s="62"/>
    </row>
    <row r="105">
      <c r="A105" s="62"/>
    </row>
    <row r="106">
      <c r="A106" s="62"/>
    </row>
    <row r="107">
      <c r="A107" s="62"/>
    </row>
    <row r="108">
      <c r="A108" s="62"/>
    </row>
    <row r="109">
      <c r="A109" s="62"/>
    </row>
    <row r="110">
      <c r="A110" s="62"/>
    </row>
    <row r="111">
      <c r="A111" s="62"/>
    </row>
    <row r="112">
      <c r="A112" s="62"/>
    </row>
    <row r="113">
      <c r="A113" s="62"/>
    </row>
    <row r="114">
      <c r="A114" s="62"/>
    </row>
    <row r="115">
      <c r="A115" s="62"/>
    </row>
    <row r="116">
      <c r="A116" s="62"/>
    </row>
    <row r="117">
      <c r="A117" s="62"/>
    </row>
    <row r="118">
      <c r="A118" s="62"/>
    </row>
    <row r="119">
      <c r="A119" s="62"/>
    </row>
    <row r="120">
      <c r="A120" s="62"/>
    </row>
    <row r="121">
      <c r="A121" s="62"/>
    </row>
    <row r="122">
      <c r="A122" s="62"/>
    </row>
    <row r="123">
      <c r="A123" s="62"/>
    </row>
    <row r="124">
      <c r="A124" s="62"/>
    </row>
    <row r="125">
      <c r="A125" s="62"/>
    </row>
    <row r="126">
      <c r="A126" s="62"/>
    </row>
    <row r="127">
      <c r="A127" s="62"/>
    </row>
    <row r="128">
      <c r="A128" s="62"/>
    </row>
    <row r="129">
      <c r="A129" s="62"/>
    </row>
    <row r="130">
      <c r="A130" s="62"/>
    </row>
    <row r="131">
      <c r="A131" s="62"/>
    </row>
    <row r="132">
      <c r="A132" s="62"/>
    </row>
    <row r="133">
      <c r="A133" s="62"/>
    </row>
    <row r="134">
      <c r="A134" s="62"/>
    </row>
    <row r="135">
      <c r="A135" s="62"/>
    </row>
    <row r="136">
      <c r="A136" s="62"/>
    </row>
    <row r="137">
      <c r="A137" s="62"/>
    </row>
    <row r="138">
      <c r="A138" s="62"/>
    </row>
    <row r="139">
      <c r="A139" s="62"/>
    </row>
    <row r="140">
      <c r="A140" s="62"/>
    </row>
    <row r="141">
      <c r="A141" s="62"/>
    </row>
    <row r="142">
      <c r="A142" s="62"/>
    </row>
    <row r="143">
      <c r="A143" s="62"/>
    </row>
    <row r="144">
      <c r="A144" s="62"/>
    </row>
    <row r="145">
      <c r="A145" s="62"/>
    </row>
    <row r="146">
      <c r="A146" s="62"/>
    </row>
    <row r="147">
      <c r="A147" s="62"/>
    </row>
    <row r="148">
      <c r="A148" s="62"/>
    </row>
    <row r="149">
      <c r="A149" s="62"/>
    </row>
    <row r="150">
      <c r="A150" s="62"/>
    </row>
    <row r="151">
      <c r="A151" s="62"/>
    </row>
    <row r="152">
      <c r="A152" s="62"/>
    </row>
    <row r="153">
      <c r="A153" s="62"/>
    </row>
    <row r="154">
      <c r="A154" s="62"/>
    </row>
    <row r="155">
      <c r="A155" s="62"/>
    </row>
    <row r="156">
      <c r="A156" s="62"/>
    </row>
    <row r="157">
      <c r="A157" s="62"/>
    </row>
    <row r="158">
      <c r="A158" s="62"/>
    </row>
    <row r="159">
      <c r="A159" s="62"/>
    </row>
    <row r="160">
      <c r="A160" s="62"/>
    </row>
    <row r="161">
      <c r="A161" s="62"/>
    </row>
    <row r="162">
      <c r="A162" s="62"/>
    </row>
    <row r="163">
      <c r="A163" s="62"/>
    </row>
    <row r="164">
      <c r="A164" s="62"/>
    </row>
    <row r="165">
      <c r="A165" s="62"/>
    </row>
    <row r="166">
      <c r="A166" s="62"/>
    </row>
    <row r="167">
      <c r="A167" s="62"/>
    </row>
    <row r="168">
      <c r="A168" s="62"/>
    </row>
    <row r="169">
      <c r="A169" s="62"/>
    </row>
    <row r="170">
      <c r="A170" s="62"/>
    </row>
    <row r="171">
      <c r="A171" s="62"/>
    </row>
    <row r="172">
      <c r="A172" s="62"/>
    </row>
    <row r="173">
      <c r="A173" s="62"/>
    </row>
    <row r="174">
      <c r="A174" s="62"/>
    </row>
    <row r="175">
      <c r="A175" s="62"/>
    </row>
    <row r="176">
      <c r="A176" s="62"/>
    </row>
    <row r="177">
      <c r="A177" s="62"/>
    </row>
    <row r="178">
      <c r="A178" s="62"/>
    </row>
    <row r="179">
      <c r="A179" s="62"/>
    </row>
    <row r="180">
      <c r="A180" s="62"/>
    </row>
    <row r="181">
      <c r="A181" s="62"/>
    </row>
    <row r="182">
      <c r="A182" s="62"/>
    </row>
    <row r="183">
      <c r="A183" s="62"/>
    </row>
    <row r="184">
      <c r="A184" s="62"/>
    </row>
    <row r="185">
      <c r="A185" s="62"/>
    </row>
    <row r="186">
      <c r="A186" s="62"/>
    </row>
    <row r="187">
      <c r="A187" s="62"/>
    </row>
    <row r="188">
      <c r="A188" s="62"/>
    </row>
    <row r="189">
      <c r="A189" s="62"/>
    </row>
    <row r="190">
      <c r="A190" s="62"/>
    </row>
    <row r="191">
      <c r="A191" s="62"/>
    </row>
    <row r="192">
      <c r="A192" s="62"/>
    </row>
    <row r="193">
      <c r="A193" s="62"/>
    </row>
    <row r="194">
      <c r="A194" s="62"/>
    </row>
    <row r="195">
      <c r="A195" s="62"/>
    </row>
    <row r="196">
      <c r="A196" s="62"/>
    </row>
    <row r="197">
      <c r="A197" s="62"/>
    </row>
    <row r="198">
      <c r="A198" s="62"/>
    </row>
    <row r="199">
      <c r="A199" s="62"/>
    </row>
    <row r="200">
      <c r="A200" s="62"/>
    </row>
    <row r="201">
      <c r="A201" s="62"/>
    </row>
    <row r="202">
      <c r="A202" s="62"/>
    </row>
    <row r="203">
      <c r="A203" s="62"/>
    </row>
    <row r="204">
      <c r="A204" s="62"/>
    </row>
    <row r="205">
      <c r="A205" s="62"/>
    </row>
    <row r="206">
      <c r="A206" s="62"/>
    </row>
    <row r="207">
      <c r="A207" s="62"/>
    </row>
    <row r="208">
      <c r="A208" s="62"/>
    </row>
    <row r="209">
      <c r="A209" s="62"/>
    </row>
    <row r="210">
      <c r="A210" s="62"/>
    </row>
    <row r="211">
      <c r="A211" s="62"/>
    </row>
    <row r="212">
      <c r="A212" s="62"/>
    </row>
    <row r="213">
      <c r="A213" s="62"/>
    </row>
    <row r="214">
      <c r="A214" s="62"/>
    </row>
    <row r="215">
      <c r="A215" s="62"/>
    </row>
    <row r="216">
      <c r="A216" s="62"/>
    </row>
    <row r="217">
      <c r="A217" s="62"/>
    </row>
    <row r="218">
      <c r="A218" s="62"/>
    </row>
    <row r="219">
      <c r="A219" s="62"/>
    </row>
    <row r="220">
      <c r="A220" s="62"/>
    </row>
    <row r="221">
      <c r="A221" s="62"/>
    </row>
    <row r="222">
      <c r="A222" s="62"/>
    </row>
    <row r="223">
      <c r="A223" s="62"/>
    </row>
    <row r="224">
      <c r="A224" s="62"/>
    </row>
    <row r="225">
      <c r="A225" s="62"/>
    </row>
    <row r="226">
      <c r="A226" s="62"/>
    </row>
    <row r="227">
      <c r="A227" s="62"/>
    </row>
    <row r="228">
      <c r="A228" s="62"/>
    </row>
    <row r="229">
      <c r="A229" s="62"/>
    </row>
    <row r="230">
      <c r="A230" s="62"/>
    </row>
    <row r="231">
      <c r="A231" s="62"/>
    </row>
    <row r="232">
      <c r="A232" s="62"/>
    </row>
    <row r="233">
      <c r="A233" s="62"/>
    </row>
    <row r="234">
      <c r="A234" s="62"/>
    </row>
    <row r="235">
      <c r="A235" s="62"/>
    </row>
    <row r="236">
      <c r="A236" s="62"/>
    </row>
    <row r="237">
      <c r="A237" s="62"/>
    </row>
    <row r="238">
      <c r="A238" s="62"/>
    </row>
    <row r="239">
      <c r="A239" s="62"/>
    </row>
    <row r="240">
      <c r="A240" s="62"/>
    </row>
    <row r="241">
      <c r="A241" s="62"/>
    </row>
    <row r="242">
      <c r="A242" s="62"/>
    </row>
    <row r="243">
      <c r="A243" s="62"/>
    </row>
    <row r="244">
      <c r="A244" s="62"/>
    </row>
    <row r="245">
      <c r="A245" s="62"/>
    </row>
    <row r="246">
      <c r="A246" s="62"/>
    </row>
    <row r="247">
      <c r="A247" s="62"/>
    </row>
    <row r="248">
      <c r="A248" s="62"/>
    </row>
    <row r="249">
      <c r="A249" s="62"/>
    </row>
    <row r="250">
      <c r="A250" s="62"/>
    </row>
    <row r="251">
      <c r="A251" s="62"/>
    </row>
    <row r="252">
      <c r="A252" s="62"/>
    </row>
    <row r="253">
      <c r="A253" s="62"/>
    </row>
    <row r="254">
      <c r="A254" s="62"/>
    </row>
    <row r="255">
      <c r="A255" s="62"/>
    </row>
    <row r="256">
      <c r="A256" s="62"/>
    </row>
    <row r="257">
      <c r="A257" s="62"/>
    </row>
    <row r="258">
      <c r="A258" s="62"/>
    </row>
    <row r="259">
      <c r="A259" s="62"/>
    </row>
    <row r="260">
      <c r="A260" s="62"/>
    </row>
    <row r="261">
      <c r="A261" s="62"/>
    </row>
    <row r="262">
      <c r="A262" s="62"/>
    </row>
    <row r="263">
      <c r="A263" s="62"/>
    </row>
    <row r="264">
      <c r="A264" s="62"/>
    </row>
    <row r="265">
      <c r="A265" s="62"/>
    </row>
    <row r="266">
      <c r="A266" s="62"/>
    </row>
    <row r="267">
      <c r="A267" s="62"/>
    </row>
    <row r="268">
      <c r="A268" s="62"/>
    </row>
    <row r="269">
      <c r="A269" s="62"/>
    </row>
    <row r="270">
      <c r="A270" s="62"/>
    </row>
    <row r="271">
      <c r="A271" s="62"/>
    </row>
    <row r="272">
      <c r="A272" s="62"/>
    </row>
    <row r="273">
      <c r="A273" s="62"/>
    </row>
    <row r="274">
      <c r="A274" s="62"/>
    </row>
    <row r="275">
      <c r="A275" s="62"/>
    </row>
    <row r="276">
      <c r="A276" s="62"/>
    </row>
    <row r="277">
      <c r="A277" s="62"/>
    </row>
    <row r="278">
      <c r="A278" s="62"/>
    </row>
    <row r="279">
      <c r="A279" s="62"/>
    </row>
    <row r="280">
      <c r="A280" s="62"/>
    </row>
    <row r="281">
      <c r="A281" s="62"/>
    </row>
    <row r="282">
      <c r="A282" s="62"/>
    </row>
    <row r="283">
      <c r="A283" s="62"/>
    </row>
    <row r="284">
      <c r="A284" s="62"/>
    </row>
    <row r="285">
      <c r="A285" s="62"/>
    </row>
    <row r="286">
      <c r="A286" s="62"/>
    </row>
    <row r="287">
      <c r="A287" s="62"/>
    </row>
    <row r="288">
      <c r="A288" s="62"/>
    </row>
    <row r="289">
      <c r="A289" s="62"/>
    </row>
    <row r="290">
      <c r="A290" s="62"/>
    </row>
    <row r="291">
      <c r="A291" s="62"/>
    </row>
    <row r="292">
      <c r="A292" s="62"/>
    </row>
    <row r="293">
      <c r="A293" s="62"/>
    </row>
    <row r="294">
      <c r="A294" s="62"/>
    </row>
    <row r="295">
      <c r="A295" s="62"/>
    </row>
    <row r="296">
      <c r="A296" s="62"/>
    </row>
    <row r="297">
      <c r="A297" s="62"/>
    </row>
    <row r="298">
      <c r="A298" s="62"/>
    </row>
    <row r="299">
      <c r="A299" s="62"/>
    </row>
    <row r="300">
      <c r="A300" s="62"/>
    </row>
    <row r="301">
      <c r="A301" s="62"/>
    </row>
    <row r="302">
      <c r="A302" s="62"/>
    </row>
    <row r="303">
      <c r="A303" s="62"/>
    </row>
    <row r="304">
      <c r="A304" s="62"/>
    </row>
    <row r="305">
      <c r="A305" s="62"/>
    </row>
    <row r="306">
      <c r="A306" s="62"/>
    </row>
    <row r="307">
      <c r="A307" s="62"/>
    </row>
    <row r="308">
      <c r="A308" s="62"/>
    </row>
    <row r="309">
      <c r="A309" s="62"/>
    </row>
    <row r="310">
      <c r="A310" s="62"/>
    </row>
    <row r="311">
      <c r="A311" s="62"/>
    </row>
    <row r="312">
      <c r="A312" s="62"/>
    </row>
    <row r="313">
      <c r="A313" s="62"/>
    </row>
    <row r="314">
      <c r="A314" s="62"/>
    </row>
    <row r="315">
      <c r="A315" s="62"/>
    </row>
    <row r="316">
      <c r="A316" s="62"/>
    </row>
    <row r="317">
      <c r="A317" s="62"/>
    </row>
    <row r="318">
      <c r="A318" s="62"/>
    </row>
    <row r="319">
      <c r="A319" s="62"/>
    </row>
    <row r="320">
      <c r="A320" s="62"/>
    </row>
    <row r="321">
      <c r="A321" s="62"/>
    </row>
    <row r="322">
      <c r="A322" s="62"/>
    </row>
    <row r="323">
      <c r="A323" s="62"/>
    </row>
    <row r="324">
      <c r="A324" s="62"/>
    </row>
    <row r="325">
      <c r="A325" s="62"/>
    </row>
    <row r="326">
      <c r="A326" s="62"/>
    </row>
    <row r="327">
      <c r="A327" s="62"/>
    </row>
    <row r="328">
      <c r="A328" s="62"/>
    </row>
    <row r="329">
      <c r="A329" s="62"/>
    </row>
    <row r="330">
      <c r="A330" s="62"/>
    </row>
    <row r="331">
      <c r="A331" s="62"/>
    </row>
    <row r="332">
      <c r="A332" s="62"/>
    </row>
    <row r="333">
      <c r="A333" s="62"/>
    </row>
    <row r="334">
      <c r="A334" s="62"/>
    </row>
    <row r="335">
      <c r="A335" s="62"/>
    </row>
    <row r="336">
      <c r="A336" s="62"/>
    </row>
    <row r="337">
      <c r="A337" s="62"/>
    </row>
    <row r="338">
      <c r="A338" s="62"/>
    </row>
    <row r="339">
      <c r="A339" s="62"/>
    </row>
    <row r="340">
      <c r="A340" s="62"/>
    </row>
    <row r="341">
      <c r="A341" s="62"/>
    </row>
    <row r="342">
      <c r="A342" s="62"/>
    </row>
    <row r="343">
      <c r="A343" s="62"/>
    </row>
    <row r="344">
      <c r="A344" s="62"/>
    </row>
    <row r="345">
      <c r="A345" s="62"/>
    </row>
    <row r="346">
      <c r="A346" s="62"/>
    </row>
    <row r="347">
      <c r="A347" s="62"/>
    </row>
    <row r="348">
      <c r="A348" s="62"/>
    </row>
    <row r="349">
      <c r="A349" s="62"/>
    </row>
    <row r="350">
      <c r="A350" s="62"/>
    </row>
    <row r="351">
      <c r="A351" s="62"/>
    </row>
    <row r="352">
      <c r="A352" s="62"/>
    </row>
    <row r="353">
      <c r="A353" s="62"/>
    </row>
    <row r="354">
      <c r="A354" s="62"/>
    </row>
    <row r="355">
      <c r="A355" s="62"/>
    </row>
    <row r="356">
      <c r="A356" s="62"/>
    </row>
    <row r="357">
      <c r="A357" s="62"/>
    </row>
    <row r="358">
      <c r="A358" s="62"/>
    </row>
    <row r="359">
      <c r="A359" s="62"/>
    </row>
    <row r="360">
      <c r="A360" s="62"/>
    </row>
    <row r="361">
      <c r="A361" s="62"/>
    </row>
    <row r="362">
      <c r="A362" s="62"/>
    </row>
    <row r="363">
      <c r="A363" s="62"/>
    </row>
    <row r="364">
      <c r="A364" s="62"/>
    </row>
    <row r="365">
      <c r="A365" s="62"/>
    </row>
    <row r="366">
      <c r="A366" s="62"/>
    </row>
    <row r="367">
      <c r="A367" s="62"/>
    </row>
    <row r="368">
      <c r="A368" s="62"/>
    </row>
    <row r="369">
      <c r="A369" s="62"/>
    </row>
    <row r="370">
      <c r="A370" s="62"/>
    </row>
    <row r="371">
      <c r="A371" s="62"/>
    </row>
    <row r="372">
      <c r="A372" s="62"/>
    </row>
    <row r="373">
      <c r="A373" s="62"/>
    </row>
    <row r="374">
      <c r="A374" s="62"/>
    </row>
    <row r="375">
      <c r="A375" s="62"/>
    </row>
    <row r="376">
      <c r="A376" s="62"/>
    </row>
    <row r="377">
      <c r="A377" s="62"/>
    </row>
    <row r="378">
      <c r="A378" s="62"/>
    </row>
    <row r="379">
      <c r="A379" s="62"/>
    </row>
    <row r="380">
      <c r="A380" s="62"/>
    </row>
    <row r="381">
      <c r="A381" s="62"/>
    </row>
    <row r="382">
      <c r="A382" s="62"/>
    </row>
    <row r="383">
      <c r="A383" s="62"/>
    </row>
    <row r="384">
      <c r="A384" s="62"/>
    </row>
    <row r="385">
      <c r="A385" s="62"/>
    </row>
    <row r="386">
      <c r="A386" s="62"/>
    </row>
    <row r="387">
      <c r="A387" s="62"/>
    </row>
    <row r="388">
      <c r="A388" s="62"/>
    </row>
    <row r="389">
      <c r="A389" s="62"/>
    </row>
    <row r="390">
      <c r="A390" s="62"/>
    </row>
    <row r="391">
      <c r="A391" s="62"/>
    </row>
    <row r="392">
      <c r="A392" s="62"/>
    </row>
    <row r="393">
      <c r="A393" s="62"/>
    </row>
    <row r="394">
      <c r="A394" s="62"/>
    </row>
    <row r="395">
      <c r="A395" s="62"/>
    </row>
    <row r="396">
      <c r="A396" s="62"/>
    </row>
    <row r="397">
      <c r="A397" s="62"/>
    </row>
    <row r="398">
      <c r="A398" s="62"/>
    </row>
    <row r="399">
      <c r="A399" s="62"/>
    </row>
    <row r="400">
      <c r="A400" s="62"/>
    </row>
    <row r="401">
      <c r="A401" s="62"/>
    </row>
    <row r="402">
      <c r="A402" s="62"/>
    </row>
    <row r="403">
      <c r="A403" s="62"/>
    </row>
    <row r="404">
      <c r="A404" s="62"/>
    </row>
    <row r="405">
      <c r="A405" s="62"/>
    </row>
    <row r="406">
      <c r="A406" s="62"/>
    </row>
    <row r="407">
      <c r="A407" s="62"/>
    </row>
    <row r="408">
      <c r="A408" s="62"/>
    </row>
    <row r="409">
      <c r="A409" s="62"/>
    </row>
    <row r="410">
      <c r="A410" s="62"/>
    </row>
    <row r="411">
      <c r="A411" s="62"/>
    </row>
    <row r="412">
      <c r="A412" s="62"/>
    </row>
    <row r="413">
      <c r="A413" s="62"/>
    </row>
    <row r="414">
      <c r="A414" s="62"/>
    </row>
    <row r="415">
      <c r="A415" s="62"/>
    </row>
    <row r="416">
      <c r="A416" s="62"/>
    </row>
    <row r="417">
      <c r="A417" s="62"/>
    </row>
    <row r="418">
      <c r="A418" s="62"/>
    </row>
    <row r="419">
      <c r="A419" s="62"/>
    </row>
    <row r="420">
      <c r="A420" s="62"/>
    </row>
    <row r="421">
      <c r="A421" s="62"/>
    </row>
    <row r="422">
      <c r="A422" s="62"/>
    </row>
    <row r="423">
      <c r="A423" s="62"/>
    </row>
    <row r="424">
      <c r="A424" s="62"/>
    </row>
    <row r="425">
      <c r="A425" s="62"/>
    </row>
    <row r="426">
      <c r="A426" s="62"/>
    </row>
    <row r="427">
      <c r="A427" s="62"/>
    </row>
    <row r="428">
      <c r="A428" s="62"/>
    </row>
    <row r="429">
      <c r="A429" s="62"/>
    </row>
    <row r="430">
      <c r="A430" s="62"/>
    </row>
    <row r="431">
      <c r="A431" s="62"/>
    </row>
    <row r="432">
      <c r="A432" s="62"/>
    </row>
    <row r="433">
      <c r="A433" s="62"/>
    </row>
    <row r="434">
      <c r="A434" s="62"/>
    </row>
    <row r="435">
      <c r="A435" s="62"/>
    </row>
    <row r="436">
      <c r="A436" s="62"/>
    </row>
    <row r="437">
      <c r="A437" s="62"/>
    </row>
    <row r="438">
      <c r="A438" s="62"/>
    </row>
    <row r="439">
      <c r="A439" s="62"/>
    </row>
    <row r="440">
      <c r="A440" s="62"/>
    </row>
    <row r="441">
      <c r="A441" s="62"/>
    </row>
    <row r="442">
      <c r="A442" s="62"/>
    </row>
    <row r="443">
      <c r="A443" s="62"/>
    </row>
    <row r="444">
      <c r="A444" s="62"/>
    </row>
    <row r="445">
      <c r="A445" s="62"/>
    </row>
    <row r="446">
      <c r="A446" s="62"/>
    </row>
    <row r="447">
      <c r="A447" s="62"/>
    </row>
    <row r="448">
      <c r="A448" s="62"/>
    </row>
    <row r="449">
      <c r="A449" s="62"/>
    </row>
    <row r="450">
      <c r="A450" s="62"/>
    </row>
    <row r="451">
      <c r="A451" s="62"/>
    </row>
    <row r="452">
      <c r="A452" s="62"/>
    </row>
    <row r="453">
      <c r="A453" s="62"/>
    </row>
    <row r="454">
      <c r="A454" s="62"/>
    </row>
    <row r="455">
      <c r="A455" s="62"/>
    </row>
    <row r="456">
      <c r="A456" s="62"/>
    </row>
    <row r="457">
      <c r="A457" s="62"/>
    </row>
    <row r="458">
      <c r="A458" s="62"/>
    </row>
    <row r="459">
      <c r="A459" s="62"/>
    </row>
    <row r="460">
      <c r="A460" s="62"/>
    </row>
    <row r="461">
      <c r="A461" s="62"/>
    </row>
    <row r="462">
      <c r="A462" s="62"/>
    </row>
    <row r="463">
      <c r="A463" s="62"/>
    </row>
    <row r="464">
      <c r="A464" s="62"/>
    </row>
    <row r="465">
      <c r="A465" s="62"/>
    </row>
    <row r="466">
      <c r="A466" s="62"/>
    </row>
    <row r="467">
      <c r="A467" s="62"/>
    </row>
    <row r="468">
      <c r="A468" s="62"/>
    </row>
    <row r="469">
      <c r="A469" s="62"/>
    </row>
    <row r="470">
      <c r="A470" s="62"/>
    </row>
    <row r="471">
      <c r="A471" s="62"/>
    </row>
    <row r="472">
      <c r="A472" s="62"/>
    </row>
    <row r="473">
      <c r="A473" s="62"/>
    </row>
    <row r="474">
      <c r="A474" s="62"/>
    </row>
    <row r="475">
      <c r="A475" s="62"/>
    </row>
    <row r="476">
      <c r="A476" s="62"/>
    </row>
    <row r="477">
      <c r="A477" s="62"/>
    </row>
    <row r="478">
      <c r="A478" s="62"/>
    </row>
    <row r="479">
      <c r="A479" s="62"/>
    </row>
    <row r="480">
      <c r="A480" s="62"/>
    </row>
    <row r="481">
      <c r="A481" s="62"/>
    </row>
    <row r="482">
      <c r="A482" s="62"/>
    </row>
    <row r="483">
      <c r="A483" s="62"/>
    </row>
    <row r="484">
      <c r="A484" s="62"/>
    </row>
    <row r="485">
      <c r="A485" s="62"/>
    </row>
    <row r="486">
      <c r="A486" s="62"/>
    </row>
    <row r="487">
      <c r="A487" s="62"/>
    </row>
    <row r="488">
      <c r="A488" s="62"/>
    </row>
    <row r="489">
      <c r="A489" s="62"/>
    </row>
    <row r="490">
      <c r="A490" s="62"/>
    </row>
    <row r="491">
      <c r="A491" s="62"/>
    </row>
    <row r="492">
      <c r="A492" s="62"/>
    </row>
    <row r="493">
      <c r="A493" s="62"/>
    </row>
    <row r="494">
      <c r="A494" s="62"/>
    </row>
    <row r="495">
      <c r="A495" s="62"/>
    </row>
    <row r="496">
      <c r="A496" s="62"/>
    </row>
    <row r="497">
      <c r="A497" s="62"/>
    </row>
    <row r="498">
      <c r="A498" s="62"/>
    </row>
    <row r="499">
      <c r="A499" s="62"/>
    </row>
    <row r="500">
      <c r="A500" s="62"/>
    </row>
    <row r="501">
      <c r="A501" s="62"/>
    </row>
    <row r="502">
      <c r="A502" s="62"/>
    </row>
    <row r="503">
      <c r="A503" s="62"/>
    </row>
    <row r="504">
      <c r="A504" s="62"/>
    </row>
    <row r="505">
      <c r="A505" s="62"/>
    </row>
    <row r="506">
      <c r="A506" s="62"/>
    </row>
    <row r="507">
      <c r="A507" s="62"/>
    </row>
    <row r="508">
      <c r="A508" s="62"/>
    </row>
    <row r="509">
      <c r="A509" s="62"/>
    </row>
    <row r="510">
      <c r="A510" s="62"/>
    </row>
    <row r="511">
      <c r="A511" s="62"/>
    </row>
    <row r="512">
      <c r="A512" s="62"/>
    </row>
    <row r="513">
      <c r="A513" s="62"/>
    </row>
    <row r="514">
      <c r="A514" s="62"/>
    </row>
    <row r="515">
      <c r="A515" s="62"/>
    </row>
    <row r="516">
      <c r="A516" s="62"/>
    </row>
    <row r="517">
      <c r="A517" s="62"/>
    </row>
    <row r="518">
      <c r="A518" s="62"/>
    </row>
    <row r="519">
      <c r="A519" s="62"/>
    </row>
    <row r="520">
      <c r="A520" s="62"/>
    </row>
    <row r="521">
      <c r="A521" s="62"/>
    </row>
    <row r="522">
      <c r="A522" s="62"/>
    </row>
    <row r="523">
      <c r="A523" s="62"/>
    </row>
    <row r="524">
      <c r="A524" s="62"/>
    </row>
    <row r="525">
      <c r="A525" s="62"/>
    </row>
    <row r="526">
      <c r="A526" s="62"/>
    </row>
    <row r="527">
      <c r="A527" s="62"/>
    </row>
    <row r="528">
      <c r="A528" s="62"/>
    </row>
    <row r="529">
      <c r="A529" s="62"/>
    </row>
    <row r="530">
      <c r="A530" s="62"/>
    </row>
    <row r="531">
      <c r="A531" s="62"/>
    </row>
    <row r="532">
      <c r="A532" s="62"/>
    </row>
    <row r="533">
      <c r="A533" s="62"/>
    </row>
    <row r="534">
      <c r="A534" s="62"/>
    </row>
    <row r="535">
      <c r="A535" s="62"/>
    </row>
    <row r="536">
      <c r="A536" s="62"/>
    </row>
    <row r="537">
      <c r="A537" s="62"/>
    </row>
    <row r="538">
      <c r="A538" s="62"/>
    </row>
    <row r="539">
      <c r="A539" s="62"/>
    </row>
    <row r="540">
      <c r="A540" s="62"/>
    </row>
    <row r="541">
      <c r="A541" s="62"/>
    </row>
    <row r="542">
      <c r="A542" s="62"/>
    </row>
    <row r="543">
      <c r="A543" s="62"/>
    </row>
    <row r="544">
      <c r="A544" s="62"/>
    </row>
    <row r="545">
      <c r="A545" s="62"/>
    </row>
    <row r="546">
      <c r="A546" s="62"/>
    </row>
    <row r="547">
      <c r="A547" s="62"/>
    </row>
    <row r="548">
      <c r="A548" s="62"/>
    </row>
    <row r="549">
      <c r="A549" s="62"/>
    </row>
    <row r="550">
      <c r="A550" s="62"/>
    </row>
    <row r="551">
      <c r="A551" s="62"/>
    </row>
    <row r="552">
      <c r="A552" s="62"/>
    </row>
    <row r="553">
      <c r="A553" s="62"/>
    </row>
    <row r="554">
      <c r="A554" s="62"/>
    </row>
    <row r="555">
      <c r="A555" s="62"/>
    </row>
    <row r="556">
      <c r="A556" s="62"/>
    </row>
    <row r="557">
      <c r="A557" s="62"/>
    </row>
    <row r="558">
      <c r="A558" s="62"/>
    </row>
    <row r="559">
      <c r="A559" s="62"/>
    </row>
    <row r="560">
      <c r="A560" s="62"/>
    </row>
    <row r="561">
      <c r="A561" s="62"/>
    </row>
    <row r="562">
      <c r="A562" s="62"/>
    </row>
    <row r="563">
      <c r="A563" s="62"/>
    </row>
    <row r="564">
      <c r="A564" s="62"/>
    </row>
    <row r="565">
      <c r="A565" s="62"/>
    </row>
    <row r="566">
      <c r="A566" s="62"/>
    </row>
    <row r="567">
      <c r="A567" s="62"/>
    </row>
    <row r="568">
      <c r="A568" s="62"/>
    </row>
    <row r="569">
      <c r="A569" s="62"/>
    </row>
    <row r="570">
      <c r="A570" s="62"/>
    </row>
    <row r="571">
      <c r="A571" s="62"/>
    </row>
    <row r="572">
      <c r="A572" s="62"/>
    </row>
    <row r="573">
      <c r="A573" s="62"/>
    </row>
    <row r="574">
      <c r="A574" s="62"/>
    </row>
    <row r="575">
      <c r="A575" s="62"/>
    </row>
    <row r="576">
      <c r="A576" s="62"/>
    </row>
    <row r="577">
      <c r="A577" s="62"/>
    </row>
    <row r="578">
      <c r="A578" s="62"/>
    </row>
    <row r="579">
      <c r="A579" s="62"/>
    </row>
    <row r="580">
      <c r="A580" s="62"/>
    </row>
    <row r="581">
      <c r="A581" s="62"/>
    </row>
    <row r="582">
      <c r="A582" s="62"/>
    </row>
    <row r="583">
      <c r="A583" s="62"/>
    </row>
    <row r="584">
      <c r="A584" s="62"/>
    </row>
    <row r="585">
      <c r="A585" s="62"/>
    </row>
    <row r="586">
      <c r="A586" s="62"/>
    </row>
    <row r="587">
      <c r="A587" s="62"/>
    </row>
    <row r="588">
      <c r="A588" s="62"/>
    </row>
    <row r="589">
      <c r="A589" s="62"/>
    </row>
    <row r="590">
      <c r="A590" s="62"/>
    </row>
    <row r="591">
      <c r="A591" s="62"/>
    </row>
    <row r="592">
      <c r="A592" s="62"/>
    </row>
    <row r="593">
      <c r="A593" s="62"/>
    </row>
    <row r="594">
      <c r="A594" s="62"/>
    </row>
    <row r="595">
      <c r="A595" s="62"/>
    </row>
    <row r="596">
      <c r="A596" s="62"/>
    </row>
    <row r="597">
      <c r="A597" s="62"/>
    </row>
    <row r="598">
      <c r="A598" s="62"/>
    </row>
    <row r="599">
      <c r="A599" s="62"/>
    </row>
    <row r="600">
      <c r="A600" s="62"/>
    </row>
    <row r="601">
      <c r="A601" s="62"/>
    </row>
    <row r="602">
      <c r="A602" s="62"/>
    </row>
    <row r="603">
      <c r="A603" s="62"/>
    </row>
    <row r="604">
      <c r="A604" s="62"/>
    </row>
    <row r="605">
      <c r="A605" s="62"/>
    </row>
    <row r="606">
      <c r="A606" s="62"/>
    </row>
    <row r="607">
      <c r="A607" s="62"/>
    </row>
    <row r="608">
      <c r="A608" s="62"/>
    </row>
    <row r="609">
      <c r="A609" s="62"/>
    </row>
    <row r="610">
      <c r="A610" s="62"/>
    </row>
    <row r="611">
      <c r="A611" s="62"/>
    </row>
    <row r="612">
      <c r="A612" s="62"/>
    </row>
    <row r="613">
      <c r="A613" s="62"/>
    </row>
    <row r="614">
      <c r="A614" s="62"/>
    </row>
    <row r="615">
      <c r="A615" s="62"/>
    </row>
    <row r="616">
      <c r="A616" s="62"/>
    </row>
    <row r="617">
      <c r="A617" s="62"/>
    </row>
    <row r="618">
      <c r="A618" s="62"/>
    </row>
    <row r="619">
      <c r="A619" s="62"/>
    </row>
    <row r="620">
      <c r="A620" s="62"/>
    </row>
    <row r="621">
      <c r="A621" s="62"/>
    </row>
    <row r="622">
      <c r="A622" s="62"/>
    </row>
    <row r="623">
      <c r="A623" s="62"/>
    </row>
    <row r="624">
      <c r="A624" s="62"/>
    </row>
    <row r="625">
      <c r="A625" s="62"/>
    </row>
    <row r="626">
      <c r="A626" s="62"/>
    </row>
    <row r="627">
      <c r="A627" s="62"/>
    </row>
    <row r="628">
      <c r="A628" s="62"/>
    </row>
    <row r="629">
      <c r="A629" s="62"/>
    </row>
    <row r="630">
      <c r="A630" s="62"/>
    </row>
    <row r="631">
      <c r="A631" s="62"/>
    </row>
    <row r="632">
      <c r="A632" s="62"/>
    </row>
    <row r="633">
      <c r="A633" s="62"/>
    </row>
    <row r="634">
      <c r="A634" s="62"/>
    </row>
    <row r="635">
      <c r="A635" s="62"/>
    </row>
    <row r="636">
      <c r="A636" s="62"/>
    </row>
    <row r="637">
      <c r="A637" s="62"/>
    </row>
    <row r="638">
      <c r="A638" s="62"/>
    </row>
    <row r="639">
      <c r="A639" s="62"/>
    </row>
    <row r="640">
      <c r="A640" s="62"/>
    </row>
    <row r="641">
      <c r="A641" s="62"/>
    </row>
    <row r="642">
      <c r="A642" s="62"/>
    </row>
    <row r="643">
      <c r="A643" s="62"/>
    </row>
    <row r="644">
      <c r="A644" s="62"/>
    </row>
    <row r="645">
      <c r="A645" s="62"/>
    </row>
    <row r="646">
      <c r="A646" s="62"/>
    </row>
    <row r="647">
      <c r="A647" s="62"/>
    </row>
    <row r="648">
      <c r="A648" s="62"/>
    </row>
    <row r="649">
      <c r="A649" s="62"/>
    </row>
    <row r="650">
      <c r="A650" s="62"/>
    </row>
    <row r="651">
      <c r="A651" s="62"/>
    </row>
    <row r="652">
      <c r="A652" s="62"/>
    </row>
    <row r="653">
      <c r="A653" s="62"/>
    </row>
    <row r="654">
      <c r="A654" s="62"/>
    </row>
    <row r="655">
      <c r="A655" s="62"/>
    </row>
    <row r="656">
      <c r="A656" s="62"/>
    </row>
    <row r="657">
      <c r="A657" s="62"/>
    </row>
    <row r="658">
      <c r="A658" s="62"/>
    </row>
    <row r="659">
      <c r="A659" s="62"/>
    </row>
    <row r="660">
      <c r="A660" s="62"/>
    </row>
    <row r="661">
      <c r="A661" s="62"/>
    </row>
    <row r="662">
      <c r="A662" s="62"/>
    </row>
    <row r="663">
      <c r="A663" s="62"/>
    </row>
    <row r="664">
      <c r="A664" s="62"/>
    </row>
    <row r="665">
      <c r="A665" s="62"/>
    </row>
    <row r="666">
      <c r="A666" s="62"/>
    </row>
    <row r="667">
      <c r="A667" s="62"/>
    </row>
    <row r="668">
      <c r="A668" s="62"/>
    </row>
    <row r="669">
      <c r="A669" s="62"/>
    </row>
    <row r="670">
      <c r="A670" s="62"/>
    </row>
    <row r="671">
      <c r="A671" s="62"/>
    </row>
    <row r="672">
      <c r="A672" s="62"/>
    </row>
    <row r="673">
      <c r="A673" s="62"/>
    </row>
    <row r="674">
      <c r="A674" s="62"/>
    </row>
    <row r="675">
      <c r="A675" s="62"/>
    </row>
    <row r="676">
      <c r="A676" s="62"/>
    </row>
    <row r="677">
      <c r="A677" s="62"/>
    </row>
    <row r="678">
      <c r="A678" s="62"/>
    </row>
    <row r="679">
      <c r="A679" s="62"/>
    </row>
    <row r="680">
      <c r="A680" s="62"/>
    </row>
    <row r="681">
      <c r="A681" s="62"/>
    </row>
    <row r="682">
      <c r="A682" s="62"/>
    </row>
    <row r="683">
      <c r="A683" s="62"/>
    </row>
    <row r="684">
      <c r="A684" s="62"/>
    </row>
    <row r="685">
      <c r="A685" s="62"/>
    </row>
    <row r="686">
      <c r="A686" s="62"/>
    </row>
    <row r="687">
      <c r="A687" s="62"/>
    </row>
    <row r="688">
      <c r="A688" s="62"/>
    </row>
    <row r="689">
      <c r="A689" s="62"/>
    </row>
    <row r="690">
      <c r="A690" s="62"/>
    </row>
    <row r="691">
      <c r="A691" s="62"/>
    </row>
    <row r="692">
      <c r="A692" s="62"/>
    </row>
    <row r="693">
      <c r="A693" s="62"/>
    </row>
    <row r="694">
      <c r="A694" s="62"/>
    </row>
    <row r="695">
      <c r="A695" s="62"/>
    </row>
    <row r="696">
      <c r="A696" s="62"/>
    </row>
    <row r="697">
      <c r="A697" s="62"/>
    </row>
    <row r="698">
      <c r="A698" s="62"/>
    </row>
    <row r="699">
      <c r="A699" s="62"/>
    </row>
    <row r="700">
      <c r="A700" s="62"/>
    </row>
    <row r="701">
      <c r="A701" s="62"/>
    </row>
    <row r="702">
      <c r="A702" s="62"/>
    </row>
    <row r="703">
      <c r="A703" s="62"/>
    </row>
    <row r="704">
      <c r="A704" s="62"/>
    </row>
    <row r="705">
      <c r="A705" s="62"/>
    </row>
    <row r="706">
      <c r="A706" s="62"/>
    </row>
    <row r="707">
      <c r="A707" s="62"/>
    </row>
    <row r="708">
      <c r="A708" s="62"/>
    </row>
    <row r="709">
      <c r="A709" s="62"/>
    </row>
    <row r="710">
      <c r="A710" s="62"/>
    </row>
    <row r="711">
      <c r="A711" s="62"/>
    </row>
    <row r="712">
      <c r="A712" s="62"/>
    </row>
    <row r="713">
      <c r="A713" s="62"/>
    </row>
    <row r="714">
      <c r="A714" s="62"/>
    </row>
    <row r="715">
      <c r="A715" s="62"/>
    </row>
    <row r="716">
      <c r="A716" s="62"/>
    </row>
    <row r="717">
      <c r="A717" s="62"/>
    </row>
    <row r="718">
      <c r="A718" s="62"/>
    </row>
    <row r="719">
      <c r="A719" s="62"/>
    </row>
    <row r="720">
      <c r="A720" s="62"/>
    </row>
    <row r="721">
      <c r="A721" s="62"/>
    </row>
    <row r="722">
      <c r="A722" s="62"/>
    </row>
    <row r="723">
      <c r="A723" s="62"/>
    </row>
    <row r="724">
      <c r="A724" s="62"/>
    </row>
    <row r="725">
      <c r="A725" s="62"/>
    </row>
    <row r="726">
      <c r="A726" s="62"/>
    </row>
    <row r="727">
      <c r="A727" s="62"/>
    </row>
    <row r="728">
      <c r="A728" s="62"/>
    </row>
    <row r="729">
      <c r="A729" s="62"/>
    </row>
    <row r="730">
      <c r="A730" s="62"/>
    </row>
    <row r="731">
      <c r="A731" s="62"/>
    </row>
    <row r="732">
      <c r="A732" s="62"/>
    </row>
    <row r="733">
      <c r="A733" s="62"/>
    </row>
    <row r="734">
      <c r="A734" s="62"/>
    </row>
    <row r="735">
      <c r="A735" s="62"/>
    </row>
    <row r="736">
      <c r="A736" s="62"/>
    </row>
    <row r="737">
      <c r="A737" s="62"/>
    </row>
    <row r="738">
      <c r="A738" s="62"/>
    </row>
    <row r="739">
      <c r="A739" s="62"/>
    </row>
    <row r="740">
      <c r="A740" s="62"/>
    </row>
    <row r="741">
      <c r="A741" s="62"/>
    </row>
    <row r="742">
      <c r="A742" s="62"/>
    </row>
    <row r="743">
      <c r="A743" s="62"/>
    </row>
    <row r="744">
      <c r="A744" s="62"/>
    </row>
    <row r="745">
      <c r="A745" s="62"/>
    </row>
    <row r="746">
      <c r="A746" s="62"/>
    </row>
    <row r="747">
      <c r="A747" s="62"/>
    </row>
    <row r="748">
      <c r="A748" s="62"/>
    </row>
    <row r="749">
      <c r="A749" s="62"/>
    </row>
    <row r="750">
      <c r="A750" s="62"/>
    </row>
    <row r="751">
      <c r="A751" s="62"/>
    </row>
    <row r="752">
      <c r="A752" s="62"/>
    </row>
    <row r="753">
      <c r="A753" s="62"/>
    </row>
    <row r="754">
      <c r="A754" s="62"/>
    </row>
    <row r="755">
      <c r="A755" s="62"/>
    </row>
    <row r="756">
      <c r="A756" s="62"/>
    </row>
    <row r="757">
      <c r="A757" s="62"/>
    </row>
    <row r="758">
      <c r="A758" s="62"/>
    </row>
    <row r="759">
      <c r="A759" s="62"/>
    </row>
    <row r="760">
      <c r="A760" s="62"/>
    </row>
    <row r="761">
      <c r="A761" s="62"/>
    </row>
    <row r="762">
      <c r="A762" s="62"/>
    </row>
    <row r="763">
      <c r="A763" s="62"/>
    </row>
    <row r="764">
      <c r="A764" s="62"/>
    </row>
    <row r="765">
      <c r="A765" s="62"/>
    </row>
    <row r="766">
      <c r="A766" s="62"/>
    </row>
    <row r="767">
      <c r="A767" s="62"/>
    </row>
    <row r="768">
      <c r="A768" s="62"/>
    </row>
    <row r="769">
      <c r="A769" s="62"/>
    </row>
    <row r="770">
      <c r="A770" s="62"/>
    </row>
    <row r="771">
      <c r="A771" s="62"/>
    </row>
    <row r="772">
      <c r="A772" s="62"/>
    </row>
    <row r="773">
      <c r="A773" s="62"/>
    </row>
    <row r="774">
      <c r="A774" s="62"/>
    </row>
    <row r="775">
      <c r="A775" s="62"/>
    </row>
    <row r="776">
      <c r="A776" s="62"/>
    </row>
    <row r="777">
      <c r="A777" s="62"/>
    </row>
    <row r="778">
      <c r="A778" s="62"/>
    </row>
    <row r="779">
      <c r="A779" s="62"/>
    </row>
    <row r="780">
      <c r="A780" s="62"/>
    </row>
    <row r="781">
      <c r="A781" s="62"/>
    </row>
    <row r="782">
      <c r="A782" s="62"/>
    </row>
    <row r="783">
      <c r="A783" s="62"/>
    </row>
    <row r="784">
      <c r="A784" s="62"/>
    </row>
    <row r="785">
      <c r="A785" s="62"/>
    </row>
    <row r="786">
      <c r="A786" s="62"/>
    </row>
    <row r="787">
      <c r="A787" s="62"/>
    </row>
    <row r="788">
      <c r="A788" s="62"/>
    </row>
    <row r="789">
      <c r="A789" s="62"/>
    </row>
    <row r="790">
      <c r="A790" s="62"/>
    </row>
    <row r="791">
      <c r="A791" s="62"/>
    </row>
    <row r="792">
      <c r="A792" s="62"/>
    </row>
    <row r="793">
      <c r="A793" s="62"/>
    </row>
    <row r="794">
      <c r="A794" s="62"/>
    </row>
    <row r="795">
      <c r="A795" s="62"/>
    </row>
    <row r="796">
      <c r="A796" s="62"/>
    </row>
    <row r="797">
      <c r="A797" s="62"/>
    </row>
    <row r="798">
      <c r="A798" s="62"/>
    </row>
    <row r="799">
      <c r="A799" s="62"/>
    </row>
    <row r="800">
      <c r="A800" s="62"/>
    </row>
    <row r="801">
      <c r="A801" s="62"/>
    </row>
    <row r="802">
      <c r="A802" s="62"/>
    </row>
    <row r="803">
      <c r="A803" s="62"/>
    </row>
    <row r="804">
      <c r="A804" s="62"/>
    </row>
    <row r="805">
      <c r="A805" s="62"/>
    </row>
    <row r="806">
      <c r="A806" s="62"/>
    </row>
    <row r="807">
      <c r="A807" s="62"/>
    </row>
    <row r="808">
      <c r="A808" s="62"/>
    </row>
    <row r="809">
      <c r="A809" s="62"/>
    </row>
    <row r="810">
      <c r="A810" s="62"/>
    </row>
    <row r="811">
      <c r="A811" s="62"/>
    </row>
    <row r="812">
      <c r="A812" s="62"/>
    </row>
    <row r="813">
      <c r="A813" s="62"/>
    </row>
    <row r="814">
      <c r="A814" s="62"/>
    </row>
    <row r="815">
      <c r="A815" s="62"/>
    </row>
    <row r="816">
      <c r="A816" s="62"/>
    </row>
    <row r="817">
      <c r="A817" s="62"/>
    </row>
    <row r="818">
      <c r="A818" s="62"/>
    </row>
    <row r="819">
      <c r="A819" s="62"/>
    </row>
    <row r="820">
      <c r="A820" s="62"/>
    </row>
    <row r="821">
      <c r="A821" s="62"/>
    </row>
    <row r="822">
      <c r="A822" s="62"/>
    </row>
    <row r="823">
      <c r="A823" s="62"/>
    </row>
    <row r="824">
      <c r="A824" s="62"/>
    </row>
    <row r="825">
      <c r="A825" s="62"/>
    </row>
    <row r="826">
      <c r="A826" s="62"/>
    </row>
    <row r="827">
      <c r="A827" s="62"/>
    </row>
    <row r="828">
      <c r="A828" s="62"/>
    </row>
    <row r="829">
      <c r="A829" s="62"/>
    </row>
    <row r="830">
      <c r="A830" s="62"/>
    </row>
    <row r="831">
      <c r="A831" s="62"/>
    </row>
    <row r="832">
      <c r="A832" s="62"/>
    </row>
    <row r="833">
      <c r="A833" s="62"/>
    </row>
    <row r="834">
      <c r="A834" s="62"/>
    </row>
    <row r="835">
      <c r="A835" s="62"/>
    </row>
    <row r="836">
      <c r="A836" s="62"/>
    </row>
    <row r="837">
      <c r="A837" s="62"/>
    </row>
    <row r="838">
      <c r="A838" s="62"/>
    </row>
    <row r="839">
      <c r="A839" s="62"/>
    </row>
    <row r="840">
      <c r="A840" s="62"/>
    </row>
    <row r="841">
      <c r="A841" s="62"/>
    </row>
    <row r="842">
      <c r="A842" s="62"/>
    </row>
    <row r="843">
      <c r="A843" s="62"/>
    </row>
    <row r="844">
      <c r="A844" s="62"/>
    </row>
    <row r="845">
      <c r="A845" s="62"/>
    </row>
    <row r="846">
      <c r="A846" s="62"/>
    </row>
    <row r="847">
      <c r="A847" s="62"/>
    </row>
    <row r="848">
      <c r="A848" s="62"/>
    </row>
    <row r="849">
      <c r="A849" s="62"/>
    </row>
    <row r="850">
      <c r="A850" s="62"/>
    </row>
    <row r="851">
      <c r="A851" s="62"/>
    </row>
    <row r="852">
      <c r="A852" s="62"/>
    </row>
    <row r="853">
      <c r="A853" s="62"/>
    </row>
    <row r="854">
      <c r="A854" s="62"/>
    </row>
    <row r="855">
      <c r="A855" s="62"/>
    </row>
    <row r="856">
      <c r="A856" s="62"/>
    </row>
    <row r="857">
      <c r="A857" s="62"/>
    </row>
    <row r="858">
      <c r="A858" s="62"/>
    </row>
    <row r="859">
      <c r="A859" s="62"/>
    </row>
    <row r="860">
      <c r="A860" s="62"/>
    </row>
    <row r="861">
      <c r="A861" s="62"/>
    </row>
    <row r="862">
      <c r="A862" s="62"/>
    </row>
    <row r="863">
      <c r="A863" s="62"/>
    </row>
    <row r="864">
      <c r="A864" s="62"/>
    </row>
    <row r="865">
      <c r="A865" s="62"/>
    </row>
    <row r="866">
      <c r="A866" s="62"/>
    </row>
    <row r="867">
      <c r="A867" s="62"/>
    </row>
    <row r="868">
      <c r="A868" s="62"/>
    </row>
    <row r="869">
      <c r="A869" s="62"/>
    </row>
    <row r="870">
      <c r="A870" s="62"/>
    </row>
    <row r="871">
      <c r="A871" s="62"/>
    </row>
    <row r="872">
      <c r="A872" s="62"/>
    </row>
    <row r="873">
      <c r="A873" s="62"/>
    </row>
    <row r="874">
      <c r="A874" s="62"/>
    </row>
    <row r="875">
      <c r="A875" s="62"/>
    </row>
    <row r="876">
      <c r="A876" s="62"/>
    </row>
    <row r="877">
      <c r="A877" s="62"/>
    </row>
    <row r="878">
      <c r="A878" s="62"/>
    </row>
    <row r="879">
      <c r="A879" s="62"/>
    </row>
    <row r="880">
      <c r="A880" s="62"/>
    </row>
    <row r="881">
      <c r="A881" s="62"/>
    </row>
    <row r="882">
      <c r="A882" s="62"/>
    </row>
    <row r="883">
      <c r="A883" s="62"/>
    </row>
    <row r="884">
      <c r="A884" s="62"/>
    </row>
    <row r="885">
      <c r="A885" s="62"/>
    </row>
    <row r="886">
      <c r="A886" s="62"/>
    </row>
    <row r="887">
      <c r="A887" s="62"/>
    </row>
    <row r="888">
      <c r="A888" s="62"/>
    </row>
    <row r="889">
      <c r="A889" s="62"/>
    </row>
    <row r="890">
      <c r="A890" s="62"/>
    </row>
    <row r="891">
      <c r="A891" s="62"/>
    </row>
    <row r="892">
      <c r="A892" s="62"/>
    </row>
    <row r="893">
      <c r="A893" s="62"/>
    </row>
    <row r="894">
      <c r="A894" s="62"/>
    </row>
    <row r="895">
      <c r="A895" s="62"/>
    </row>
    <row r="896">
      <c r="A896" s="62"/>
    </row>
    <row r="897">
      <c r="A897" s="62"/>
    </row>
    <row r="898">
      <c r="A898" s="62"/>
    </row>
    <row r="899">
      <c r="A899" s="62"/>
    </row>
    <row r="900">
      <c r="A900" s="62"/>
    </row>
    <row r="901">
      <c r="A901" s="62"/>
    </row>
    <row r="902">
      <c r="A902" s="62"/>
    </row>
    <row r="903">
      <c r="A903" s="62"/>
    </row>
    <row r="904">
      <c r="A904" s="62"/>
    </row>
    <row r="905">
      <c r="A905" s="62"/>
    </row>
    <row r="906">
      <c r="A906" s="62"/>
    </row>
    <row r="907">
      <c r="A907" s="62"/>
    </row>
    <row r="908">
      <c r="A908" s="62"/>
    </row>
    <row r="909">
      <c r="A909" s="62"/>
    </row>
    <row r="910">
      <c r="A910" s="62"/>
    </row>
    <row r="911">
      <c r="A911" s="62"/>
    </row>
    <row r="912">
      <c r="A912" s="62"/>
    </row>
    <row r="913">
      <c r="A913" s="62"/>
    </row>
    <row r="914">
      <c r="A914" s="62"/>
    </row>
    <row r="915">
      <c r="A915" s="62"/>
    </row>
    <row r="916">
      <c r="A916" s="62"/>
    </row>
    <row r="917">
      <c r="A917" s="62"/>
    </row>
    <row r="918">
      <c r="A918" s="62"/>
    </row>
    <row r="919">
      <c r="A919" s="62"/>
    </row>
    <row r="920">
      <c r="A920" s="62"/>
    </row>
    <row r="921">
      <c r="A921" s="62"/>
    </row>
    <row r="922">
      <c r="A922" s="62"/>
    </row>
    <row r="923">
      <c r="A923" s="62"/>
    </row>
    <row r="924">
      <c r="A924" s="62"/>
    </row>
    <row r="925">
      <c r="A925" s="62"/>
    </row>
    <row r="926">
      <c r="A926" s="62"/>
    </row>
    <row r="927">
      <c r="A927" s="62"/>
    </row>
    <row r="928">
      <c r="A928" s="62"/>
    </row>
    <row r="929">
      <c r="A929" s="62"/>
    </row>
    <row r="930">
      <c r="A930" s="62"/>
    </row>
    <row r="931">
      <c r="A931" s="62"/>
    </row>
    <row r="932">
      <c r="A932" s="62"/>
    </row>
    <row r="933">
      <c r="A933" s="62"/>
    </row>
    <row r="934">
      <c r="A934" s="62"/>
    </row>
    <row r="935">
      <c r="A935" s="62"/>
    </row>
    <row r="936">
      <c r="A936" s="62"/>
    </row>
    <row r="937">
      <c r="A937" s="62"/>
    </row>
    <row r="938">
      <c r="A938" s="62"/>
    </row>
    <row r="939">
      <c r="A939" s="62"/>
    </row>
    <row r="940">
      <c r="A940" s="62"/>
    </row>
    <row r="941">
      <c r="A941" s="62"/>
    </row>
    <row r="942">
      <c r="A942" s="62"/>
    </row>
    <row r="943">
      <c r="A943" s="62"/>
    </row>
    <row r="944">
      <c r="A944" s="62"/>
    </row>
    <row r="945">
      <c r="A945" s="62"/>
    </row>
    <row r="946">
      <c r="A946" s="62"/>
    </row>
    <row r="947">
      <c r="A947" s="62"/>
    </row>
    <row r="948">
      <c r="A948" s="62"/>
    </row>
    <row r="949">
      <c r="A949" s="62"/>
    </row>
    <row r="950">
      <c r="A950" s="62"/>
    </row>
    <row r="951">
      <c r="A951" s="62"/>
    </row>
    <row r="952">
      <c r="A952" s="62"/>
    </row>
    <row r="953">
      <c r="A953" s="62"/>
    </row>
    <row r="954">
      <c r="A954" s="62"/>
    </row>
    <row r="955">
      <c r="A955" s="62"/>
    </row>
    <row r="956">
      <c r="A956" s="62"/>
    </row>
    <row r="957">
      <c r="A957" s="62"/>
    </row>
    <row r="958">
      <c r="A958" s="62"/>
    </row>
    <row r="959">
      <c r="A959" s="62"/>
    </row>
    <row r="960">
      <c r="A960" s="62"/>
    </row>
    <row r="961">
      <c r="A961" s="62"/>
    </row>
    <row r="962">
      <c r="A962" s="62"/>
    </row>
    <row r="963">
      <c r="A963" s="62"/>
    </row>
    <row r="964">
      <c r="A964" s="62"/>
    </row>
    <row r="965">
      <c r="A965" s="62"/>
    </row>
    <row r="966">
      <c r="A966" s="62"/>
    </row>
    <row r="967">
      <c r="A967" s="62"/>
    </row>
    <row r="968">
      <c r="A968" s="62"/>
    </row>
    <row r="969">
      <c r="A969" s="62"/>
    </row>
    <row r="970">
      <c r="A970" s="62"/>
    </row>
    <row r="971">
      <c r="A971" s="62"/>
    </row>
    <row r="972">
      <c r="A972" s="62"/>
    </row>
    <row r="973">
      <c r="A973" s="62"/>
    </row>
    <row r="974">
      <c r="A974" s="62"/>
    </row>
    <row r="975">
      <c r="A975" s="62"/>
    </row>
    <row r="976">
      <c r="A976" s="62"/>
    </row>
    <row r="977">
      <c r="A977" s="62"/>
    </row>
    <row r="978">
      <c r="A978" s="62"/>
    </row>
    <row r="979">
      <c r="A979" s="62"/>
    </row>
    <row r="980">
      <c r="A980" s="62"/>
    </row>
    <row r="981">
      <c r="A981" s="62"/>
    </row>
    <row r="982">
      <c r="A982" s="62"/>
    </row>
    <row r="983">
      <c r="A983" s="62"/>
    </row>
    <row r="984">
      <c r="A984" s="62"/>
    </row>
    <row r="985">
      <c r="A985" s="62"/>
    </row>
    <row r="986">
      <c r="A986" s="62"/>
    </row>
    <row r="987">
      <c r="A987" s="62"/>
    </row>
    <row r="988">
      <c r="A988" s="62"/>
    </row>
    <row r="989">
      <c r="A989" s="62"/>
    </row>
    <row r="990">
      <c r="A990" s="62"/>
    </row>
    <row r="991">
      <c r="A991" s="62"/>
    </row>
    <row r="992">
      <c r="A992" s="62"/>
    </row>
    <row r="993">
      <c r="A993" s="62"/>
    </row>
    <row r="994">
      <c r="A994" s="62"/>
    </row>
    <row r="995">
      <c r="A995" s="62"/>
    </row>
    <row r="996">
      <c r="A996" s="62"/>
    </row>
    <row r="997">
      <c r="A997" s="62"/>
    </row>
    <row r="998">
      <c r="A998" s="62"/>
    </row>
    <row r="999">
      <c r="A999" s="62"/>
    </row>
    <row r="1000">
      <c r="A1000" s="62"/>
    </row>
    <row r="1001">
      <c r="A1001" s="62"/>
    </row>
    <row r="1002">
      <c r="A1002" s="62"/>
    </row>
    <row r="1003">
      <c r="A1003" s="62"/>
    </row>
    <row r="1004">
      <c r="A1004" s="62"/>
    </row>
    <row r="1005">
      <c r="A1005" s="62"/>
    </row>
  </sheetData>
  <conditionalFormatting sqref="B2:V17">
    <cfRule type="containsText" dxfId="0" priority="1" operator="containsText" text="Error">
      <formula>NOT(ISERROR(SEARCH(("Error"),(B2))))</formula>
    </cfRule>
  </conditionalFormatting>
  <conditionalFormatting sqref="B2:V17">
    <cfRule type="cellIs" dxfId="1" priority="2" operator="equal">
      <formula>"Accepted"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hidden="1" min="2" max="8" width="7.63"/>
    <col customWidth="1" hidden="1" min="9" max="9" width="4.25"/>
    <col hidden="1" min="10" max="17" width="12.63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7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6"/>
      <c r="Z1" s="6"/>
    </row>
    <row r="2">
      <c r="A2" s="7" t="s">
        <v>22</v>
      </c>
      <c r="B2" s="8"/>
      <c r="C2" s="8"/>
      <c r="D2" s="8"/>
      <c r="E2" s="8"/>
      <c r="F2" s="8"/>
      <c r="G2" s="8"/>
      <c r="H2" s="8"/>
      <c r="I2" s="9"/>
      <c r="J2" s="8"/>
      <c r="K2" s="8"/>
      <c r="L2" s="8"/>
      <c r="M2" s="8"/>
      <c r="N2" s="8"/>
      <c r="O2" s="8"/>
      <c r="P2" s="8"/>
      <c r="Q2" s="9"/>
      <c r="R2" s="8"/>
      <c r="S2" s="8"/>
      <c r="T2" s="8"/>
      <c r="U2" s="8"/>
      <c r="V2" s="8"/>
      <c r="W2" s="8"/>
      <c r="X2" s="8"/>
    </row>
    <row r="3" hidden="1">
      <c r="A3" s="10" t="s">
        <v>23</v>
      </c>
      <c r="B3" s="11">
        <v>0.0</v>
      </c>
      <c r="C3" s="11">
        <v>0.0</v>
      </c>
      <c r="D3" s="11">
        <v>0.0</v>
      </c>
      <c r="E3" s="11">
        <v>0.0</v>
      </c>
      <c r="F3" s="11">
        <v>0.0</v>
      </c>
      <c r="G3" s="11">
        <v>0.0</v>
      </c>
      <c r="H3" s="11">
        <v>0.0</v>
      </c>
      <c r="I3" s="12"/>
      <c r="J3" s="11">
        <v>0.0</v>
      </c>
      <c r="K3" s="11">
        <v>0.0</v>
      </c>
      <c r="L3" s="11">
        <v>0.0</v>
      </c>
      <c r="M3" s="11">
        <v>0.0</v>
      </c>
      <c r="N3" s="11">
        <v>0.0</v>
      </c>
      <c r="O3" s="11">
        <v>0.0</v>
      </c>
      <c r="P3" s="11">
        <v>0.0</v>
      </c>
      <c r="Q3" s="12"/>
      <c r="R3" s="11">
        <v>1.0</v>
      </c>
      <c r="S3" s="11">
        <v>0.0</v>
      </c>
      <c r="T3" s="11">
        <v>1.0</v>
      </c>
      <c r="U3" s="11">
        <v>0.0</v>
      </c>
      <c r="V3" s="11">
        <v>0.0</v>
      </c>
      <c r="W3" s="11">
        <v>0.0</v>
      </c>
      <c r="X3" s="11">
        <v>0.0</v>
      </c>
    </row>
    <row r="4" hidden="1">
      <c r="A4" s="10" t="s">
        <v>24</v>
      </c>
      <c r="B4" s="11">
        <v>1.0</v>
      </c>
      <c r="C4" s="11">
        <v>1.0</v>
      </c>
      <c r="D4" s="11">
        <v>1.0</v>
      </c>
      <c r="E4" s="11">
        <v>1.0</v>
      </c>
      <c r="F4" s="11">
        <v>1.0</v>
      </c>
      <c r="G4" s="11">
        <v>1.0</v>
      </c>
      <c r="H4" s="11">
        <v>1.0</v>
      </c>
      <c r="I4" s="12"/>
      <c r="J4" s="11">
        <v>1.0</v>
      </c>
      <c r="K4" s="11">
        <v>1.0</v>
      </c>
      <c r="L4" s="11">
        <v>1.0</v>
      </c>
      <c r="M4" s="11">
        <v>1.0</v>
      </c>
      <c r="N4" s="11">
        <v>1.0</v>
      </c>
      <c r="O4" s="11">
        <v>1.0</v>
      </c>
      <c r="P4" s="11">
        <v>1.0</v>
      </c>
      <c r="Q4" s="12"/>
      <c r="R4" s="11">
        <v>0.0</v>
      </c>
      <c r="S4" s="11">
        <v>1.0</v>
      </c>
      <c r="T4" s="11">
        <v>0.0</v>
      </c>
      <c r="U4" s="11">
        <v>1.0</v>
      </c>
      <c r="V4" s="11">
        <v>1.0</v>
      </c>
      <c r="W4" s="11">
        <v>1.0</v>
      </c>
      <c r="X4" s="11">
        <v>1.0</v>
      </c>
    </row>
    <row r="5" hidden="1">
      <c r="A5" s="10" t="s">
        <v>25</v>
      </c>
      <c r="B5" s="11" t="s">
        <v>26</v>
      </c>
      <c r="C5" s="11" t="s">
        <v>26</v>
      </c>
      <c r="D5" s="11" t="s">
        <v>26</v>
      </c>
      <c r="E5" s="11" t="s">
        <v>26</v>
      </c>
      <c r="F5" s="11" t="s">
        <v>26</v>
      </c>
      <c r="G5" s="11" t="s">
        <v>26</v>
      </c>
      <c r="H5" s="11" t="s">
        <v>26</v>
      </c>
      <c r="I5" s="12"/>
      <c r="J5" s="11" t="s">
        <v>26</v>
      </c>
      <c r="K5" s="11" t="s">
        <v>26</v>
      </c>
      <c r="L5" s="11" t="s">
        <v>26</v>
      </c>
      <c r="M5" s="11" t="s">
        <v>26</v>
      </c>
      <c r="N5" s="11" t="s">
        <v>26</v>
      </c>
      <c r="O5" s="11" t="s">
        <v>26</v>
      </c>
      <c r="P5" s="11" t="s">
        <v>26</v>
      </c>
      <c r="Q5" s="12"/>
      <c r="R5" s="10" t="s">
        <v>27</v>
      </c>
      <c r="S5" s="11" t="s">
        <v>26</v>
      </c>
      <c r="T5" s="11" t="s">
        <v>27</v>
      </c>
      <c r="U5" s="11" t="s">
        <v>26</v>
      </c>
      <c r="V5" s="11" t="s">
        <v>26</v>
      </c>
      <c r="W5" s="11" t="s">
        <v>26</v>
      </c>
      <c r="X5" s="11" t="s">
        <v>26</v>
      </c>
    </row>
    <row r="6" hidden="1">
      <c r="A6" s="10" t="s">
        <v>28</v>
      </c>
      <c r="B6" s="11" t="s">
        <v>29</v>
      </c>
      <c r="C6" s="11" t="s">
        <v>29</v>
      </c>
      <c r="D6" s="11" t="s">
        <v>29</v>
      </c>
      <c r="E6" s="11" t="s">
        <v>29</v>
      </c>
      <c r="F6" s="11" t="s">
        <v>29</v>
      </c>
      <c r="G6" s="11" t="s">
        <v>29</v>
      </c>
      <c r="H6" s="11" t="s">
        <v>29</v>
      </c>
      <c r="I6" s="12"/>
      <c r="J6" s="11" t="s">
        <v>29</v>
      </c>
      <c r="K6" s="11" t="s">
        <v>29</v>
      </c>
      <c r="L6" s="11" t="s">
        <v>29</v>
      </c>
      <c r="M6" s="11" t="s">
        <v>29</v>
      </c>
      <c r="N6" s="11" t="s">
        <v>29</v>
      </c>
      <c r="O6" s="11" t="s">
        <v>29</v>
      </c>
      <c r="P6" s="11" t="s">
        <v>29</v>
      </c>
      <c r="Q6" s="12"/>
      <c r="R6" s="11" t="s">
        <v>30</v>
      </c>
      <c r="S6" s="11" t="s">
        <v>29</v>
      </c>
      <c r="T6" s="11" t="s">
        <v>30</v>
      </c>
      <c r="U6" s="11" t="s">
        <v>29</v>
      </c>
      <c r="V6" s="11" t="s">
        <v>29</v>
      </c>
      <c r="W6" s="11" t="s">
        <v>29</v>
      </c>
      <c r="X6" s="11" t="s">
        <v>29</v>
      </c>
    </row>
    <row r="7" hidden="1">
      <c r="A7" s="13" t="s">
        <v>31</v>
      </c>
      <c r="B7" s="14"/>
      <c r="C7" s="14"/>
      <c r="D7" s="14"/>
      <c r="E7" s="14"/>
      <c r="F7" s="14"/>
      <c r="G7" s="14"/>
      <c r="H7" s="14"/>
      <c r="I7" s="15"/>
      <c r="J7" s="14"/>
      <c r="K7" s="14"/>
      <c r="L7" s="14"/>
      <c r="M7" s="14"/>
      <c r="N7" s="14"/>
      <c r="O7" s="14"/>
      <c r="P7" s="14"/>
      <c r="Q7" s="15"/>
      <c r="R7" s="14"/>
      <c r="S7" s="14"/>
      <c r="T7" s="14"/>
      <c r="U7" s="14"/>
      <c r="V7" s="14"/>
      <c r="W7" s="14"/>
      <c r="X7" s="14"/>
    </row>
    <row r="8" hidden="1">
      <c r="A8" s="16" t="s">
        <v>32</v>
      </c>
      <c r="B8" s="11" t="s">
        <v>29</v>
      </c>
      <c r="C8" s="11" t="s">
        <v>29</v>
      </c>
      <c r="D8" s="11" t="s">
        <v>29</v>
      </c>
      <c r="E8" s="11" t="s">
        <v>29</v>
      </c>
      <c r="F8" s="11" t="s">
        <v>29</v>
      </c>
      <c r="G8" s="11" t="s">
        <v>29</v>
      </c>
      <c r="H8" s="11" t="s">
        <v>29</v>
      </c>
      <c r="I8" s="12"/>
      <c r="J8" s="11" t="s">
        <v>29</v>
      </c>
      <c r="K8" s="11" t="s">
        <v>29</v>
      </c>
      <c r="L8" s="11" t="s">
        <v>29</v>
      </c>
      <c r="M8" s="11" t="s">
        <v>29</v>
      </c>
      <c r="N8" s="11" t="s">
        <v>29</v>
      </c>
      <c r="O8" s="11" t="s">
        <v>29</v>
      </c>
      <c r="P8" s="11" t="s">
        <v>29</v>
      </c>
      <c r="Q8" s="12"/>
      <c r="R8" s="11">
        <v>1.0</v>
      </c>
      <c r="S8" s="11" t="s">
        <v>29</v>
      </c>
      <c r="T8" s="11">
        <v>1.0</v>
      </c>
      <c r="U8" s="11" t="s">
        <v>29</v>
      </c>
      <c r="V8" s="11" t="s">
        <v>29</v>
      </c>
      <c r="W8" s="11" t="s">
        <v>29</v>
      </c>
      <c r="X8" s="11" t="s">
        <v>29</v>
      </c>
    </row>
    <row r="9" hidden="1">
      <c r="A9" s="16" t="s">
        <v>33</v>
      </c>
      <c r="B9" s="11" t="s">
        <v>29</v>
      </c>
      <c r="C9" s="11" t="s">
        <v>29</v>
      </c>
      <c r="D9" s="11" t="s">
        <v>29</v>
      </c>
      <c r="E9" s="11" t="s">
        <v>29</v>
      </c>
      <c r="F9" s="11" t="s">
        <v>29</v>
      </c>
      <c r="G9" s="11" t="s">
        <v>29</v>
      </c>
      <c r="H9" s="11" t="s">
        <v>29</v>
      </c>
      <c r="I9" s="12"/>
      <c r="J9" s="11" t="s">
        <v>29</v>
      </c>
      <c r="K9" s="11" t="s">
        <v>29</v>
      </c>
      <c r="L9" s="11" t="s">
        <v>29</v>
      </c>
      <c r="M9" s="11" t="s">
        <v>29</v>
      </c>
      <c r="N9" s="11" t="s">
        <v>29</v>
      </c>
      <c r="O9" s="11" t="s">
        <v>29</v>
      </c>
      <c r="P9" s="11" t="s">
        <v>29</v>
      </c>
      <c r="Q9" s="12"/>
      <c r="R9" s="11">
        <v>1.0</v>
      </c>
      <c r="S9" s="11" t="s">
        <v>29</v>
      </c>
      <c r="T9" s="11">
        <v>0.0</v>
      </c>
      <c r="U9" s="11" t="s">
        <v>29</v>
      </c>
      <c r="V9" s="11" t="s">
        <v>29</v>
      </c>
      <c r="W9" s="11" t="s">
        <v>29</v>
      </c>
      <c r="X9" s="11" t="s">
        <v>29</v>
      </c>
    </row>
    <row r="10" hidden="1">
      <c r="A10" s="16" t="s">
        <v>34</v>
      </c>
      <c r="B10" s="11" t="s">
        <v>29</v>
      </c>
      <c r="C10" s="11" t="s">
        <v>29</v>
      </c>
      <c r="D10" s="11" t="s">
        <v>29</v>
      </c>
      <c r="E10" s="11" t="s">
        <v>29</v>
      </c>
      <c r="F10" s="11" t="s">
        <v>29</v>
      </c>
      <c r="G10" s="11" t="s">
        <v>29</v>
      </c>
      <c r="H10" s="11" t="s">
        <v>29</v>
      </c>
      <c r="I10" s="12"/>
      <c r="J10" s="11" t="s">
        <v>29</v>
      </c>
      <c r="K10" s="11" t="s">
        <v>29</v>
      </c>
      <c r="L10" s="11" t="s">
        <v>29</v>
      </c>
      <c r="M10" s="11" t="s">
        <v>29</v>
      </c>
      <c r="N10" s="11" t="s">
        <v>29</v>
      </c>
      <c r="O10" s="11" t="s">
        <v>29</v>
      </c>
      <c r="P10" s="11" t="s">
        <v>29</v>
      </c>
      <c r="Q10" s="12"/>
      <c r="R10" s="18">
        <v>44927.0</v>
      </c>
      <c r="S10" s="11" t="s">
        <v>29</v>
      </c>
      <c r="T10" s="11" t="s">
        <v>35</v>
      </c>
      <c r="U10" s="11" t="s">
        <v>29</v>
      </c>
      <c r="V10" s="11" t="s">
        <v>29</v>
      </c>
      <c r="W10" s="11" t="s">
        <v>29</v>
      </c>
      <c r="X10" s="11" t="s">
        <v>29</v>
      </c>
    </row>
    <row r="11" hidden="1">
      <c r="A11" s="19" t="s">
        <v>36</v>
      </c>
      <c r="B11" s="20" t="s">
        <v>29</v>
      </c>
      <c r="C11" s="20" t="s">
        <v>29</v>
      </c>
      <c r="D11" s="20" t="s">
        <v>29</v>
      </c>
      <c r="E11" s="20" t="s">
        <v>29</v>
      </c>
      <c r="F11" s="20" t="s">
        <v>29</v>
      </c>
      <c r="G11" s="20" t="s">
        <v>29</v>
      </c>
      <c r="H11" s="20" t="s">
        <v>29</v>
      </c>
      <c r="I11" s="12"/>
      <c r="J11" s="20" t="s">
        <v>29</v>
      </c>
      <c r="K11" s="20" t="s">
        <v>29</v>
      </c>
      <c r="L11" s="20" t="s">
        <v>29</v>
      </c>
      <c r="M11" s="20" t="s">
        <v>29</v>
      </c>
      <c r="N11" s="20" t="s">
        <v>29</v>
      </c>
      <c r="O11" s="20" t="s">
        <v>29</v>
      </c>
      <c r="P11" s="20" t="s">
        <v>29</v>
      </c>
      <c r="Q11" s="12"/>
      <c r="R11" s="20">
        <v>1.0</v>
      </c>
      <c r="S11" s="20" t="s">
        <v>29</v>
      </c>
      <c r="T11" s="20">
        <v>0.0</v>
      </c>
      <c r="U11" s="20" t="s">
        <v>29</v>
      </c>
      <c r="V11" s="20" t="s">
        <v>29</v>
      </c>
      <c r="W11" s="20" t="s">
        <v>29</v>
      </c>
      <c r="X11" s="20" t="s">
        <v>29</v>
      </c>
    </row>
    <row r="12" hidden="1">
      <c r="A12" s="16" t="s">
        <v>37</v>
      </c>
      <c r="B12" s="11"/>
      <c r="C12" s="11"/>
      <c r="D12" s="11"/>
      <c r="E12" s="11"/>
      <c r="F12" s="11"/>
      <c r="G12" s="11"/>
      <c r="H12" s="11"/>
      <c r="I12" s="12"/>
      <c r="J12" s="11"/>
      <c r="K12" s="11"/>
      <c r="L12" s="11"/>
      <c r="M12" s="11"/>
      <c r="N12" s="11"/>
      <c r="O12" s="11"/>
      <c r="P12" s="11"/>
      <c r="Q12" s="12"/>
      <c r="R12" s="11" t="s">
        <v>26</v>
      </c>
      <c r="S12" s="11" t="s">
        <v>26</v>
      </c>
      <c r="T12" s="11" t="s">
        <v>27</v>
      </c>
      <c r="U12" s="11" t="s">
        <v>26</v>
      </c>
      <c r="V12" s="11" t="s">
        <v>26</v>
      </c>
      <c r="W12" s="11" t="s">
        <v>26</v>
      </c>
      <c r="X12" s="11" t="s">
        <v>26</v>
      </c>
    </row>
    <row r="13" hidden="1">
      <c r="A13" s="16" t="s">
        <v>38</v>
      </c>
      <c r="B13" s="11"/>
      <c r="C13" s="11"/>
      <c r="D13" s="11"/>
      <c r="E13" s="11"/>
      <c r="F13" s="11"/>
      <c r="G13" s="11"/>
      <c r="H13" s="11"/>
      <c r="I13" s="12"/>
      <c r="J13" s="11"/>
      <c r="K13" s="11"/>
      <c r="L13" s="11"/>
      <c r="M13" s="11"/>
      <c r="N13" s="11"/>
      <c r="O13" s="11"/>
      <c r="P13" s="11"/>
      <c r="Q13" s="12"/>
      <c r="R13" s="11">
        <v>2.0</v>
      </c>
      <c r="S13" s="11">
        <v>1.0</v>
      </c>
      <c r="T13" s="11">
        <v>4.0</v>
      </c>
      <c r="U13" s="11">
        <v>1.0</v>
      </c>
      <c r="V13" s="11">
        <v>1.0</v>
      </c>
      <c r="W13" s="11">
        <v>1.0</v>
      </c>
      <c r="X13" s="11">
        <v>1.0</v>
      </c>
    </row>
    <row r="14">
      <c r="A14" s="22" t="s">
        <v>39</v>
      </c>
      <c r="B14" s="23"/>
      <c r="C14" s="23"/>
      <c r="D14" s="23"/>
      <c r="E14" s="23"/>
      <c r="F14" s="23"/>
      <c r="G14" s="23"/>
      <c r="H14" s="23"/>
      <c r="I14" s="24"/>
      <c r="J14" s="23"/>
      <c r="K14" s="23"/>
      <c r="L14" s="23"/>
      <c r="M14" s="23"/>
      <c r="N14" s="23"/>
      <c r="O14" s="23"/>
      <c r="P14" s="23"/>
      <c r="Q14" s="24"/>
      <c r="R14" s="23">
        <f>DIVIDE(1,2)</f>
        <v>0.5</v>
      </c>
      <c r="S14" s="23">
        <f>DIVIDE(1,1)</f>
        <v>1</v>
      </c>
      <c r="T14" s="23">
        <f>DIVIDE(0,4)</f>
        <v>0</v>
      </c>
      <c r="U14" s="23">
        <f t="shared" ref="U14:X14" si="1">DIVIDE(1,1)</f>
        <v>1</v>
      </c>
      <c r="V14" s="23">
        <f t="shared" si="1"/>
        <v>1</v>
      </c>
      <c r="W14" s="23">
        <f t="shared" si="1"/>
        <v>1</v>
      </c>
      <c r="X14" s="23">
        <f t="shared" si="1"/>
        <v>1</v>
      </c>
    </row>
    <row r="15">
      <c r="A15" s="26" t="s">
        <v>40</v>
      </c>
      <c r="B15" s="27"/>
      <c r="C15" s="27"/>
      <c r="D15" s="27"/>
      <c r="E15" s="27"/>
      <c r="F15" s="27"/>
      <c r="G15" s="27"/>
      <c r="H15" s="27"/>
      <c r="I15" s="9"/>
      <c r="J15" s="27"/>
      <c r="K15" s="27"/>
      <c r="L15" s="27"/>
      <c r="M15" s="27"/>
      <c r="N15" s="27"/>
      <c r="O15" s="27"/>
      <c r="P15" s="27"/>
      <c r="Q15" s="9"/>
      <c r="R15" s="27"/>
      <c r="S15" s="27"/>
      <c r="T15" s="27"/>
      <c r="U15" s="27"/>
      <c r="V15" s="27"/>
      <c r="W15" s="27"/>
      <c r="X15" s="27"/>
    </row>
    <row r="16" hidden="1">
      <c r="A16" s="10" t="s">
        <v>23</v>
      </c>
      <c r="B16" s="11">
        <v>0.0</v>
      </c>
      <c r="C16" s="11">
        <v>0.0</v>
      </c>
      <c r="D16" s="11">
        <v>0.0</v>
      </c>
      <c r="E16" s="11">
        <v>0.0</v>
      </c>
      <c r="F16" s="11">
        <v>0.0</v>
      </c>
      <c r="G16" s="11">
        <v>0.0</v>
      </c>
      <c r="H16" s="11">
        <v>0.0</v>
      </c>
      <c r="I16" s="12"/>
      <c r="J16" s="11">
        <v>0.0</v>
      </c>
      <c r="K16" s="11">
        <v>0.0</v>
      </c>
      <c r="L16" s="11">
        <v>0.0</v>
      </c>
      <c r="M16" s="11">
        <v>0.0</v>
      </c>
      <c r="N16" s="11">
        <v>0.0</v>
      </c>
      <c r="O16" s="11">
        <v>0.0</v>
      </c>
      <c r="P16" s="11">
        <v>0.0</v>
      </c>
      <c r="Q16" s="12"/>
      <c r="R16" s="11">
        <v>0.0</v>
      </c>
      <c r="S16" s="11">
        <v>0.0</v>
      </c>
      <c r="T16" s="11">
        <v>1.0</v>
      </c>
      <c r="U16" s="11">
        <v>0.0</v>
      </c>
      <c r="V16" s="11">
        <v>1.0</v>
      </c>
      <c r="W16" s="11">
        <v>0.0</v>
      </c>
      <c r="X16" s="11">
        <v>0.0</v>
      </c>
    </row>
    <row r="17" hidden="1">
      <c r="A17" s="10" t="s">
        <v>24</v>
      </c>
      <c r="B17" s="11">
        <v>1.0</v>
      </c>
      <c r="C17" s="11">
        <v>1.0</v>
      </c>
      <c r="D17" s="11">
        <v>1.0</v>
      </c>
      <c r="E17" s="11">
        <v>1.0</v>
      </c>
      <c r="F17" s="11">
        <v>1.0</v>
      </c>
      <c r="G17" s="11">
        <v>1.0</v>
      </c>
      <c r="H17" s="11">
        <v>1.0</v>
      </c>
      <c r="I17" s="12"/>
      <c r="J17" s="11">
        <v>1.0</v>
      </c>
      <c r="K17" s="11">
        <v>1.0</v>
      </c>
      <c r="L17" s="11">
        <v>1.0</v>
      </c>
      <c r="M17" s="11">
        <v>1.0</v>
      </c>
      <c r="N17" s="11">
        <v>1.0</v>
      </c>
      <c r="O17" s="11">
        <v>1.0</v>
      </c>
      <c r="P17" s="11">
        <v>1.0</v>
      </c>
      <c r="Q17" s="12"/>
      <c r="R17" s="11">
        <v>1.0</v>
      </c>
      <c r="S17" s="11">
        <v>1.0</v>
      </c>
      <c r="T17" s="11">
        <v>0.0</v>
      </c>
      <c r="U17" s="11">
        <v>1.0</v>
      </c>
      <c r="V17" s="11">
        <v>0.0</v>
      </c>
      <c r="W17" s="11">
        <v>1.0</v>
      </c>
      <c r="X17" s="11">
        <v>1.0</v>
      </c>
    </row>
    <row r="18" hidden="1">
      <c r="A18" s="10" t="s">
        <v>25</v>
      </c>
      <c r="B18" s="11" t="s">
        <v>26</v>
      </c>
      <c r="C18" s="11" t="s">
        <v>26</v>
      </c>
      <c r="D18" s="11" t="s">
        <v>26</v>
      </c>
      <c r="E18" s="11" t="s">
        <v>26</v>
      </c>
      <c r="F18" s="11" t="s">
        <v>26</v>
      </c>
      <c r="G18" s="11" t="s">
        <v>26</v>
      </c>
      <c r="H18" s="11" t="s">
        <v>26</v>
      </c>
      <c r="I18" s="12"/>
      <c r="J18" s="11" t="s">
        <v>26</v>
      </c>
      <c r="K18" s="11" t="s">
        <v>26</v>
      </c>
      <c r="L18" s="11" t="s">
        <v>26</v>
      </c>
      <c r="M18" s="11" t="s">
        <v>26</v>
      </c>
      <c r="N18" s="11" t="s">
        <v>26</v>
      </c>
      <c r="O18" s="11" t="s">
        <v>26</v>
      </c>
      <c r="P18" s="11" t="s">
        <v>26</v>
      </c>
      <c r="Q18" s="12"/>
      <c r="R18" s="11" t="s">
        <v>26</v>
      </c>
      <c r="S18" s="11" t="s">
        <v>26</v>
      </c>
      <c r="T18" s="11" t="s">
        <v>27</v>
      </c>
      <c r="U18" s="11" t="s">
        <v>26</v>
      </c>
      <c r="V18" s="11" t="s">
        <v>27</v>
      </c>
      <c r="W18" s="11" t="s">
        <v>26</v>
      </c>
      <c r="X18" s="11" t="s">
        <v>26</v>
      </c>
    </row>
    <row r="19" hidden="1">
      <c r="A19" s="10" t="s">
        <v>28</v>
      </c>
      <c r="B19" s="11" t="s">
        <v>29</v>
      </c>
      <c r="C19" s="11" t="s">
        <v>29</v>
      </c>
      <c r="D19" s="11" t="s">
        <v>29</v>
      </c>
      <c r="E19" s="11" t="s">
        <v>29</v>
      </c>
      <c r="F19" s="11" t="s">
        <v>29</v>
      </c>
      <c r="G19" s="11" t="s">
        <v>29</v>
      </c>
      <c r="H19" s="11" t="s">
        <v>29</v>
      </c>
      <c r="I19" s="12"/>
      <c r="J19" s="11" t="s">
        <v>29</v>
      </c>
      <c r="K19" s="11" t="s">
        <v>29</v>
      </c>
      <c r="L19" s="11" t="s">
        <v>29</v>
      </c>
      <c r="M19" s="11" t="s">
        <v>29</v>
      </c>
      <c r="N19" s="11" t="s">
        <v>29</v>
      </c>
      <c r="O19" s="11" t="s">
        <v>29</v>
      </c>
      <c r="P19" s="11" t="s">
        <v>29</v>
      </c>
      <c r="Q19" s="12"/>
      <c r="R19" s="11" t="s">
        <v>29</v>
      </c>
      <c r="S19" s="11" t="s">
        <v>29</v>
      </c>
      <c r="T19" s="11" t="s">
        <v>30</v>
      </c>
      <c r="U19" s="11" t="s">
        <v>29</v>
      </c>
      <c r="V19" s="11" t="s">
        <v>30</v>
      </c>
      <c r="W19" s="11" t="s">
        <v>29</v>
      </c>
      <c r="X19" s="11" t="s">
        <v>29</v>
      </c>
    </row>
    <row r="20" hidden="1">
      <c r="A20" s="28" t="s">
        <v>31</v>
      </c>
      <c r="B20" s="29"/>
      <c r="C20" s="29"/>
      <c r="D20" s="29"/>
      <c r="E20" s="29"/>
      <c r="F20" s="29"/>
      <c r="G20" s="29"/>
      <c r="H20" s="29"/>
      <c r="I20" s="15"/>
      <c r="J20" s="29"/>
      <c r="K20" s="29"/>
      <c r="L20" s="29"/>
      <c r="M20" s="29"/>
      <c r="N20" s="29"/>
      <c r="O20" s="29"/>
      <c r="P20" s="29"/>
      <c r="Q20" s="15"/>
      <c r="R20" s="29"/>
      <c r="S20" s="29"/>
      <c r="T20" s="29"/>
      <c r="U20" s="29"/>
      <c r="V20" s="29"/>
      <c r="W20" s="29"/>
      <c r="X20" s="29"/>
    </row>
    <row r="21" hidden="1">
      <c r="A21" s="16" t="s">
        <v>32</v>
      </c>
      <c r="B21" s="11" t="s">
        <v>29</v>
      </c>
      <c r="C21" s="11" t="s">
        <v>29</v>
      </c>
      <c r="D21" s="11" t="s">
        <v>29</v>
      </c>
      <c r="E21" s="11" t="s">
        <v>29</v>
      </c>
      <c r="F21" s="11" t="s">
        <v>29</v>
      </c>
      <c r="G21" s="11" t="s">
        <v>29</v>
      </c>
      <c r="H21" s="11" t="s">
        <v>29</v>
      </c>
      <c r="I21" s="12"/>
      <c r="J21" s="11" t="s">
        <v>29</v>
      </c>
      <c r="K21" s="11" t="s">
        <v>29</v>
      </c>
      <c r="L21" s="11" t="s">
        <v>29</v>
      </c>
      <c r="M21" s="11" t="s">
        <v>29</v>
      </c>
      <c r="N21" s="11" t="s">
        <v>29</v>
      </c>
      <c r="O21" s="11" t="s">
        <v>29</v>
      </c>
      <c r="P21" s="11" t="s">
        <v>29</v>
      </c>
      <c r="Q21" s="12"/>
      <c r="R21" s="11" t="s">
        <v>29</v>
      </c>
      <c r="S21" s="11" t="s">
        <v>29</v>
      </c>
      <c r="T21" s="11">
        <v>1.0</v>
      </c>
      <c r="U21" s="11" t="s">
        <v>29</v>
      </c>
      <c r="V21" s="11">
        <v>1.0</v>
      </c>
      <c r="W21" s="11" t="s">
        <v>29</v>
      </c>
      <c r="X21" s="11" t="s">
        <v>29</v>
      </c>
    </row>
    <row r="22" hidden="1">
      <c r="A22" s="16" t="s">
        <v>33</v>
      </c>
      <c r="B22" s="11" t="s">
        <v>29</v>
      </c>
      <c r="C22" s="11" t="s">
        <v>29</v>
      </c>
      <c r="D22" s="11" t="s">
        <v>29</v>
      </c>
      <c r="E22" s="11" t="s">
        <v>29</v>
      </c>
      <c r="F22" s="11" t="s">
        <v>29</v>
      </c>
      <c r="G22" s="11" t="s">
        <v>29</v>
      </c>
      <c r="H22" s="11" t="s">
        <v>29</v>
      </c>
      <c r="I22" s="12"/>
      <c r="J22" s="11" t="s">
        <v>29</v>
      </c>
      <c r="K22" s="11" t="s">
        <v>29</v>
      </c>
      <c r="L22" s="11" t="s">
        <v>29</v>
      </c>
      <c r="M22" s="11" t="s">
        <v>29</v>
      </c>
      <c r="N22" s="11" t="s">
        <v>29</v>
      </c>
      <c r="O22" s="11" t="s">
        <v>29</v>
      </c>
      <c r="P22" s="11" t="s">
        <v>29</v>
      </c>
      <c r="Q22" s="12"/>
      <c r="R22" s="11" t="s">
        <v>29</v>
      </c>
      <c r="S22" s="11" t="s">
        <v>29</v>
      </c>
      <c r="T22" s="11">
        <v>0.0</v>
      </c>
      <c r="U22" s="11" t="s">
        <v>29</v>
      </c>
      <c r="V22" s="11">
        <v>0.0</v>
      </c>
      <c r="W22" s="11" t="s">
        <v>29</v>
      </c>
      <c r="X22" s="11" t="s">
        <v>29</v>
      </c>
    </row>
    <row r="23" hidden="1">
      <c r="A23" s="16" t="s">
        <v>34</v>
      </c>
      <c r="B23" s="11" t="s">
        <v>29</v>
      </c>
      <c r="C23" s="11" t="s">
        <v>29</v>
      </c>
      <c r="D23" s="11" t="s">
        <v>29</v>
      </c>
      <c r="E23" s="11" t="s">
        <v>29</v>
      </c>
      <c r="F23" s="11" t="s">
        <v>29</v>
      </c>
      <c r="G23" s="11" t="s">
        <v>29</v>
      </c>
      <c r="H23" s="11" t="s">
        <v>29</v>
      </c>
      <c r="I23" s="12"/>
      <c r="J23" s="11" t="s">
        <v>29</v>
      </c>
      <c r="K23" s="11" t="s">
        <v>29</v>
      </c>
      <c r="L23" s="11" t="s">
        <v>29</v>
      </c>
      <c r="M23" s="11" t="s">
        <v>29</v>
      </c>
      <c r="N23" s="11" t="s">
        <v>29</v>
      </c>
      <c r="O23" s="11" t="s">
        <v>29</v>
      </c>
      <c r="P23" s="11" t="s">
        <v>29</v>
      </c>
      <c r="Q23" s="12"/>
      <c r="R23" s="11" t="s">
        <v>29</v>
      </c>
      <c r="S23" s="11" t="s">
        <v>29</v>
      </c>
      <c r="T23" s="11" t="s">
        <v>35</v>
      </c>
      <c r="U23" s="11" t="s">
        <v>29</v>
      </c>
      <c r="V23" s="11" t="s">
        <v>35</v>
      </c>
      <c r="W23" s="11" t="s">
        <v>29</v>
      </c>
      <c r="X23" s="11" t="s">
        <v>29</v>
      </c>
    </row>
    <row r="24" hidden="1">
      <c r="A24" s="19" t="s">
        <v>36</v>
      </c>
      <c r="B24" s="20" t="s">
        <v>29</v>
      </c>
      <c r="C24" s="20" t="s">
        <v>29</v>
      </c>
      <c r="D24" s="20" t="s">
        <v>29</v>
      </c>
      <c r="E24" s="20" t="s">
        <v>29</v>
      </c>
      <c r="F24" s="20" t="s">
        <v>29</v>
      </c>
      <c r="G24" s="20" t="s">
        <v>29</v>
      </c>
      <c r="H24" s="20" t="s">
        <v>29</v>
      </c>
      <c r="I24" s="12"/>
      <c r="J24" s="20" t="s">
        <v>29</v>
      </c>
      <c r="K24" s="20" t="s">
        <v>29</v>
      </c>
      <c r="L24" s="20" t="s">
        <v>29</v>
      </c>
      <c r="M24" s="20" t="s">
        <v>29</v>
      </c>
      <c r="N24" s="20" t="s">
        <v>29</v>
      </c>
      <c r="O24" s="20" t="s">
        <v>29</v>
      </c>
      <c r="P24" s="20" t="s">
        <v>29</v>
      </c>
      <c r="Q24" s="12"/>
      <c r="R24" s="20" t="s">
        <v>29</v>
      </c>
      <c r="S24" s="20" t="s">
        <v>29</v>
      </c>
      <c r="T24" s="20">
        <v>0.0</v>
      </c>
      <c r="U24" s="20" t="s">
        <v>29</v>
      </c>
      <c r="V24" s="20">
        <v>0.0</v>
      </c>
      <c r="W24" s="20" t="s">
        <v>29</v>
      </c>
      <c r="X24" s="20" t="s">
        <v>29</v>
      </c>
    </row>
    <row r="25" hidden="1">
      <c r="A25" s="16" t="s">
        <v>37</v>
      </c>
      <c r="B25" s="11" t="s">
        <v>26</v>
      </c>
      <c r="C25" s="11" t="s">
        <v>26</v>
      </c>
      <c r="D25" s="11" t="s">
        <v>26</v>
      </c>
      <c r="E25" s="11" t="s">
        <v>26</v>
      </c>
      <c r="F25" s="11" t="s">
        <v>26</v>
      </c>
      <c r="G25" s="11" t="s">
        <v>26</v>
      </c>
      <c r="H25" s="11" t="s">
        <v>26</v>
      </c>
      <c r="I25" s="12"/>
      <c r="J25" s="11" t="s">
        <v>26</v>
      </c>
      <c r="K25" s="11" t="s">
        <v>26</v>
      </c>
      <c r="L25" s="11" t="s">
        <v>26</v>
      </c>
      <c r="M25" s="11" t="s">
        <v>26</v>
      </c>
      <c r="N25" s="11" t="s">
        <v>26</v>
      </c>
      <c r="O25" s="11" t="s">
        <v>26</v>
      </c>
      <c r="P25" s="11" t="s">
        <v>26</v>
      </c>
      <c r="Q25" s="12"/>
      <c r="R25" s="11" t="s">
        <v>26</v>
      </c>
      <c r="S25" s="11" t="s">
        <v>26</v>
      </c>
      <c r="T25" s="11" t="s">
        <v>27</v>
      </c>
      <c r="U25" s="11" t="s">
        <v>26</v>
      </c>
      <c r="V25" s="11" t="s">
        <v>27</v>
      </c>
      <c r="W25" s="11" t="s">
        <v>26</v>
      </c>
      <c r="X25" s="11" t="s">
        <v>26</v>
      </c>
    </row>
    <row r="26" hidden="1">
      <c r="A26" s="16" t="s">
        <v>38</v>
      </c>
      <c r="B26" s="11"/>
      <c r="C26" s="11"/>
      <c r="D26" s="11"/>
      <c r="E26" s="11"/>
      <c r="F26" s="11"/>
      <c r="G26" s="11"/>
      <c r="H26" s="11"/>
      <c r="I26" s="12"/>
      <c r="J26" s="11"/>
      <c r="K26" s="11"/>
      <c r="L26" s="11"/>
      <c r="M26" s="11"/>
      <c r="N26" s="11"/>
      <c r="O26" s="11"/>
      <c r="P26" s="11"/>
      <c r="Q26" s="12"/>
      <c r="R26" s="11">
        <v>1.0</v>
      </c>
      <c r="S26" s="11">
        <v>1.0</v>
      </c>
      <c r="T26" s="11">
        <v>4.0</v>
      </c>
      <c r="U26" s="11">
        <v>1.0</v>
      </c>
      <c r="V26" s="11">
        <v>4.0</v>
      </c>
      <c r="W26" s="11">
        <v>1.0</v>
      </c>
      <c r="X26" s="11">
        <v>1.0</v>
      </c>
    </row>
    <row r="27">
      <c r="A27" s="22" t="s">
        <v>39</v>
      </c>
      <c r="B27" s="23"/>
      <c r="C27" s="23"/>
      <c r="D27" s="23"/>
      <c r="E27" s="23"/>
      <c r="F27" s="23"/>
      <c r="G27" s="23"/>
      <c r="H27" s="23"/>
      <c r="I27" s="24"/>
      <c r="J27" s="23"/>
      <c r="K27" s="23"/>
      <c r="L27" s="23"/>
      <c r="M27" s="23"/>
      <c r="N27" s="23"/>
      <c r="O27" s="23"/>
      <c r="P27" s="23"/>
      <c r="Q27" s="24"/>
      <c r="R27" s="23">
        <f t="shared" ref="R27:S27" si="2">DIVIDE(1,1)</f>
        <v>1</v>
      </c>
      <c r="S27" s="23">
        <f t="shared" si="2"/>
        <v>1</v>
      </c>
      <c r="T27" s="23">
        <f>DIVIDE(0,4)</f>
        <v>0</v>
      </c>
      <c r="U27" s="23">
        <f>DIVIDE(1,1)</f>
        <v>1</v>
      </c>
      <c r="V27" s="23">
        <f>DIVIDE(0,4)</f>
        <v>0</v>
      </c>
      <c r="W27" s="23">
        <f t="shared" ref="W27:X27" si="3">DIVIDE(1,1)</f>
        <v>1</v>
      </c>
      <c r="X27" s="23">
        <f t="shared" si="3"/>
        <v>1</v>
      </c>
    </row>
    <row r="28">
      <c r="A28" s="30" t="s">
        <v>41</v>
      </c>
      <c r="B28" s="31"/>
      <c r="C28" s="31"/>
      <c r="D28" s="31"/>
      <c r="E28" s="31"/>
      <c r="F28" s="31"/>
      <c r="G28" s="31"/>
      <c r="H28" s="31"/>
      <c r="I28" s="9"/>
      <c r="J28" s="31"/>
      <c r="K28" s="31"/>
      <c r="L28" s="31"/>
      <c r="M28" s="31"/>
      <c r="N28" s="31"/>
      <c r="O28" s="31"/>
      <c r="P28" s="31"/>
      <c r="Q28" s="9"/>
      <c r="R28" s="31"/>
      <c r="S28" s="31"/>
      <c r="T28" s="31"/>
      <c r="U28" s="31"/>
      <c r="V28" s="31"/>
      <c r="W28" s="31"/>
      <c r="X28" s="31"/>
    </row>
    <row r="29" hidden="1">
      <c r="A29" s="10" t="s">
        <v>23</v>
      </c>
      <c r="B29" s="11">
        <v>0.0</v>
      </c>
      <c r="C29" s="11">
        <v>0.0</v>
      </c>
      <c r="D29" s="11">
        <v>0.0</v>
      </c>
      <c r="E29" s="11">
        <v>0.0</v>
      </c>
      <c r="F29" s="11">
        <v>0.0</v>
      </c>
      <c r="G29" s="11">
        <v>0.0</v>
      </c>
      <c r="H29" s="11">
        <v>0.0</v>
      </c>
      <c r="I29" s="12"/>
      <c r="J29" s="11">
        <v>0.0</v>
      </c>
      <c r="K29" s="11">
        <v>0.0</v>
      </c>
      <c r="L29" s="11">
        <v>0.0</v>
      </c>
      <c r="M29" s="11">
        <v>0.0</v>
      </c>
      <c r="N29" s="11">
        <v>0.0</v>
      </c>
      <c r="O29" s="11">
        <v>0.0</v>
      </c>
      <c r="P29" s="11">
        <v>0.0</v>
      </c>
      <c r="Q29" s="12"/>
      <c r="R29" s="11">
        <v>0.0</v>
      </c>
      <c r="S29" s="11">
        <v>0.0</v>
      </c>
      <c r="T29" s="11">
        <v>1.0</v>
      </c>
      <c r="U29" s="11">
        <v>0.0</v>
      </c>
      <c r="V29" s="11">
        <v>0.0</v>
      </c>
      <c r="W29" s="11">
        <v>0.0</v>
      </c>
      <c r="X29" s="11">
        <v>0.0</v>
      </c>
    </row>
    <row r="30" hidden="1">
      <c r="A30" s="10" t="s">
        <v>24</v>
      </c>
      <c r="B30" s="11">
        <v>1.0</v>
      </c>
      <c r="C30" s="11">
        <v>1.0</v>
      </c>
      <c r="D30" s="11">
        <v>1.0</v>
      </c>
      <c r="E30" s="11">
        <v>1.0</v>
      </c>
      <c r="F30" s="11">
        <v>1.0</v>
      </c>
      <c r="G30" s="11">
        <v>1.0</v>
      </c>
      <c r="H30" s="11">
        <v>1.0</v>
      </c>
      <c r="I30" s="12"/>
      <c r="J30" s="11">
        <v>1.0</v>
      </c>
      <c r="K30" s="11">
        <v>1.0</v>
      </c>
      <c r="L30" s="11">
        <v>1.0</v>
      </c>
      <c r="M30" s="11">
        <v>1.0</v>
      </c>
      <c r="N30" s="11">
        <v>1.0</v>
      </c>
      <c r="O30" s="11">
        <v>1.0</v>
      </c>
      <c r="P30" s="11">
        <v>1.0</v>
      </c>
      <c r="Q30" s="12"/>
      <c r="R30" s="11">
        <v>1.0</v>
      </c>
      <c r="S30" s="11">
        <v>1.0</v>
      </c>
      <c r="T30" s="11">
        <v>0.0</v>
      </c>
      <c r="U30" s="11">
        <v>1.0</v>
      </c>
      <c r="V30" s="11">
        <v>0.0</v>
      </c>
      <c r="W30" s="11">
        <v>1.0</v>
      </c>
      <c r="X30" s="11">
        <v>1.0</v>
      </c>
    </row>
    <row r="31" hidden="1">
      <c r="A31" s="10" t="s">
        <v>25</v>
      </c>
      <c r="B31" s="11" t="s">
        <v>26</v>
      </c>
      <c r="C31" s="11" t="s">
        <v>26</v>
      </c>
      <c r="D31" s="11" t="s">
        <v>26</v>
      </c>
      <c r="E31" s="11" t="s">
        <v>26</v>
      </c>
      <c r="F31" s="11" t="s">
        <v>26</v>
      </c>
      <c r="G31" s="11" t="s">
        <v>26</v>
      </c>
      <c r="H31" s="11" t="s">
        <v>26</v>
      </c>
      <c r="I31" s="12"/>
      <c r="J31" s="11" t="s">
        <v>26</v>
      </c>
      <c r="K31" s="11" t="s">
        <v>26</v>
      </c>
      <c r="L31" s="11" t="s">
        <v>26</v>
      </c>
      <c r="M31" s="11" t="s">
        <v>26</v>
      </c>
      <c r="N31" s="11" t="s">
        <v>26</v>
      </c>
      <c r="O31" s="11" t="s">
        <v>26</v>
      </c>
      <c r="P31" s="11" t="s">
        <v>26</v>
      </c>
      <c r="Q31" s="12"/>
      <c r="R31" s="11" t="s">
        <v>26</v>
      </c>
      <c r="S31" s="11" t="s">
        <v>26</v>
      </c>
      <c r="T31" s="11" t="s">
        <v>27</v>
      </c>
      <c r="U31" s="11" t="s">
        <v>26</v>
      </c>
      <c r="V31" s="32" t="s">
        <v>42</v>
      </c>
      <c r="W31" s="11" t="s">
        <v>26</v>
      </c>
      <c r="X31" s="11" t="s">
        <v>26</v>
      </c>
    </row>
    <row r="32" hidden="1">
      <c r="A32" s="10" t="s">
        <v>28</v>
      </c>
      <c r="B32" s="11" t="s">
        <v>29</v>
      </c>
      <c r="C32" s="11" t="s">
        <v>29</v>
      </c>
      <c r="D32" s="11" t="s">
        <v>29</v>
      </c>
      <c r="E32" s="11" t="s">
        <v>29</v>
      </c>
      <c r="F32" s="11" t="s">
        <v>29</v>
      </c>
      <c r="G32" s="11" t="s">
        <v>29</v>
      </c>
      <c r="H32" s="11" t="s">
        <v>29</v>
      </c>
      <c r="I32" s="12"/>
      <c r="J32" s="11" t="s">
        <v>29</v>
      </c>
      <c r="K32" s="11" t="s">
        <v>29</v>
      </c>
      <c r="L32" s="11" t="s">
        <v>29</v>
      </c>
      <c r="M32" s="11" t="s">
        <v>29</v>
      </c>
      <c r="N32" s="11" t="s">
        <v>29</v>
      </c>
      <c r="O32" s="11" t="s">
        <v>29</v>
      </c>
      <c r="P32" s="11" t="s">
        <v>29</v>
      </c>
      <c r="Q32" s="12"/>
      <c r="R32" s="11" t="s">
        <v>29</v>
      </c>
      <c r="S32" s="11" t="s">
        <v>29</v>
      </c>
      <c r="T32" s="11" t="s">
        <v>30</v>
      </c>
      <c r="U32" s="11" t="s">
        <v>29</v>
      </c>
      <c r="V32" s="11" t="s">
        <v>43</v>
      </c>
      <c r="W32" s="11" t="s">
        <v>29</v>
      </c>
      <c r="X32" s="11" t="s">
        <v>29</v>
      </c>
    </row>
    <row r="33" hidden="1">
      <c r="A33" s="30" t="s">
        <v>31</v>
      </c>
      <c r="B33" s="33"/>
      <c r="C33" s="33"/>
      <c r="D33" s="33"/>
      <c r="E33" s="33"/>
      <c r="F33" s="33"/>
      <c r="G33" s="33"/>
      <c r="H33" s="33"/>
      <c r="I33" s="15"/>
      <c r="J33" s="33"/>
      <c r="K33" s="33"/>
      <c r="L33" s="33"/>
      <c r="M33" s="33"/>
      <c r="N33" s="33"/>
      <c r="O33" s="33"/>
      <c r="P33" s="33"/>
      <c r="Q33" s="15"/>
      <c r="R33" s="33"/>
      <c r="S33" s="33"/>
      <c r="T33" s="33"/>
      <c r="U33" s="33"/>
      <c r="V33" s="33"/>
      <c r="W33" s="33"/>
      <c r="X33" s="33"/>
    </row>
    <row r="34" hidden="1">
      <c r="A34" s="16" t="s">
        <v>32</v>
      </c>
      <c r="B34" s="11" t="s">
        <v>29</v>
      </c>
      <c r="C34" s="11" t="s">
        <v>29</v>
      </c>
      <c r="D34" s="11" t="s">
        <v>29</v>
      </c>
      <c r="E34" s="11" t="s">
        <v>29</v>
      </c>
      <c r="F34" s="11" t="s">
        <v>29</v>
      </c>
      <c r="G34" s="11" t="s">
        <v>29</v>
      </c>
      <c r="H34" s="11" t="s">
        <v>29</v>
      </c>
      <c r="I34" s="12"/>
      <c r="J34" s="11" t="s">
        <v>29</v>
      </c>
      <c r="K34" s="11" t="s">
        <v>29</v>
      </c>
      <c r="L34" s="11" t="s">
        <v>29</v>
      </c>
      <c r="M34" s="11" t="s">
        <v>29</v>
      </c>
      <c r="N34" s="11" t="s">
        <v>29</v>
      </c>
      <c r="O34" s="11" t="s">
        <v>29</v>
      </c>
      <c r="P34" s="11" t="s">
        <v>29</v>
      </c>
      <c r="Q34" s="12"/>
      <c r="R34" s="11" t="s">
        <v>29</v>
      </c>
      <c r="S34" s="11" t="s">
        <v>29</v>
      </c>
      <c r="T34" s="11">
        <v>1.0</v>
      </c>
      <c r="U34" s="11" t="s">
        <v>29</v>
      </c>
      <c r="V34" s="11">
        <v>1.0</v>
      </c>
      <c r="W34" s="11" t="s">
        <v>29</v>
      </c>
      <c r="X34" s="11" t="s">
        <v>29</v>
      </c>
    </row>
    <row r="35" hidden="1">
      <c r="A35" s="16" t="s">
        <v>33</v>
      </c>
      <c r="B35" s="11" t="s">
        <v>29</v>
      </c>
      <c r="C35" s="11" t="s">
        <v>29</v>
      </c>
      <c r="D35" s="11" t="s">
        <v>29</v>
      </c>
      <c r="E35" s="11" t="s">
        <v>29</v>
      </c>
      <c r="F35" s="11" t="s">
        <v>29</v>
      </c>
      <c r="G35" s="11" t="s">
        <v>29</v>
      </c>
      <c r="H35" s="11" t="s">
        <v>29</v>
      </c>
      <c r="I35" s="12"/>
      <c r="J35" s="11" t="s">
        <v>29</v>
      </c>
      <c r="K35" s="11" t="s">
        <v>29</v>
      </c>
      <c r="L35" s="11" t="s">
        <v>29</v>
      </c>
      <c r="M35" s="11" t="s">
        <v>29</v>
      </c>
      <c r="N35" s="11" t="s">
        <v>29</v>
      </c>
      <c r="O35" s="11" t="s">
        <v>29</v>
      </c>
      <c r="P35" s="11" t="s">
        <v>29</v>
      </c>
      <c r="Q35" s="12"/>
      <c r="R35" s="11" t="s">
        <v>29</v>
      </c>
      <c r="S35" s="11" t="s">
        <v>29</v>
      </c>
      <c r="T35" s="11">
        <v>1.0</v>
      </c>
      <c r="U35" s="11" t="s">
        <v>29</v>
      </c>
      <c r="V35" s="11">
        <v>1.0</v>
      </c>
      <c r="W35" s="11" t="s">
        <v>29</v>
      </c>
      <c r="X35" s="11" t="s">
        <v>29</v>
      </c>
    </row>
    <row r="36" hidden="1">
      <c r="A36" s="16" t="s">
        <v>34</v>
      </c>
      <c r="B36" s="11" t="s">
        <v>29</v>
      </c>
      <c r="C36" s="11" t="s">
        <v>29</v>
      </c>
      <c r="D36" s="11" t="s">
        <v>29</v>
      </c>
      <c r="E36" s="11" t="s">
        <v>29</v>
      </c>
      <c r="F36" s="11" t="s">
        <v>29</v>
      </c>
      <c r="G36" s="11" t="s">
        <v>29</v>
      </c>
      <c r="H36" s="11" t="s">
        <v>29</v>
      </c>
      <c r="I36" s="12"/>
      <c r="J36" s="11" t="s">
        <v>29</v>
      </c>
      <c r="K36" s="11" t="s">
        <v>29</v>
      </c>
      <c r="L36" s="11" t="s">
        <v>29</v>
      </c>
      <c r="M36" s="11" t="s">
        <v>29</v>
      </c>
      <c r="N36" s="11" t="s">
        <v>29</v>
      </c>
      <c r="O36" s="11" t="s">
        <v>29</v>
      </c>
      <c r="P36" s="11" t="s">
        <v>29</v>
      </c>
      <c r="Q36" s="12"/>
      <c r="R36" s="11" t="s">
        <v>29</v>
      </c>
      <c r="S36" s="11" t="s">
        <v>29</v>
      </c>
      <c r="T36" s="18">
        <v>44927.0</v>
      </c>
      <c r="U36" s="11" t="s">
        <v>29</v>
      </c>
      <c r="V36" s="18">
        <v>44927.0</v>
      </c>
      <c r="W36" s="11" t="s">
        <v>29</v>
      </c>
      <c r="X36" s="11" t="s">
        <v>29</v>
      </c>
    </row>
    <row r="37" hidden="1">
      <c r="A37" s="19" t="s">
        <v>36</v>
      </c>
      <c r="B37" s="20" t="s">
        <v>29</v>
      </c>
      <c r="C37" s="20" t="s">
        <v>29</v>
      </c>
      <c r="D37" s="20" t="s">
        <v>29</v>
      </c>
      <c r="E37" s="20" t="s">
        <v>29</v>
      </c>
      <c r="F37" s="20" t="s">
        <v>29</v>
      </c>
      <c r="G37" s="20" t="s">
        <v>29</v>
      </c>
      <c r="H37" s="20" t="s">
        <v>29</v>
      </c>
      <c r="I37" s="12"/>
      <c r="J37" s="20" t="s">
        <v>29</v>
      </c>
      <c r="K37" s="20" t="s">
        <v>29</v>
      </c>
      <c r="L37" s="20" t="s">
        <v>29</v>
      </c>
      <c r="M37" s="20" t="s">
        <v>29</v>
      </c>
      <c r="N37" s="20" t="s">
        <v>29</v>
      </c>
      <c r="O37" s="20" t="s">
        <v>29</v>
      </c>
      <c r="P37" s="20" t="s">
        <v>29</v>
      </c>
      <c r="Q37" s="12"/>
      <c r="R37" s="20" t="s">
        <v>29</v>
      </c>
      <c r="S37" s="20" t="s">
        <v>29</v>
      </c>
      <c r="T37" s="20">
        <v>1.0</v>
      </c>
      <c r="U37" s="20" t="s">
        <v>29</v>
      </c>
      <c r="V37" s="20">
        <v>1.0</v>
      </c>
      <c r="W37" s="20" t="s">
        <v>29</v>
      </c>
      <c r="X37" s="20" t="s">
        <v>29</v>
      </c>
    </row>
    <row r="38" hidden="1">
      <c r="A38" s="16" t="s">
        <v>37</v>
      </c>
      <c r="B38" s="11" t="s">
        <v>26</v>
      </c>
      <c r="C38" s="11" t="s">
        <v>26</v>
      </c>
      <c r="D38" s="11" t="s">
        <v>26</v>
      </c>
      <c r="E38" s="11" t="s">
        <v>26</v>
      </c>
      <c r="F38" s="11" t="s">
        <v>26</v>
      </c>
      <c r="G38" s="11" t="s">
        <v>26</v>
      </c>
      <c r="H38" s="11" t="s">
        <v>26</v>
      </c>
      <c r="I38" s="12"/>
      <c r="J38" s="11" t="s">
        <v>26</v>
      </c>
      <c r="K38" s="11" t="s">
        <v>26</v>
      </c>
      <c r="L38" s="11" t="s">
        <v>26</v>
      </c>
      <c r="M38" s="11" t="s">
        <v>26</v>
      </c>
      <c r="N38" s="11" t="s">
        <v>26</v>
      </c>
      <c r="O38" s="11" t="s">
        <v>26</v>
      </c>
      <c r="P38" s="11" t="s">
        <v>26</v>
      </c>
      <c r="Q38" s="12"/>
      <c r="R38" s="11" t="s">
        <v>26</v>
      </c>
      <c r="S38" s="11" t="s">
        <v>26</v>
      </c>
      <c r="T38" s="11" t="s">
        <v>26</v>
      </c>
      <c r="U38" s="11" t="s">
        <v>26</v>
      </c>
      <c r="V38" s="11" t="s">
        <v>26</v>
      </c>
      <c r="W38" s="11" t="s">
        <v>26</v>
      </c>
      <c r="X38" s="11" t="s">
        <v>26</v>
      </c>
    </row>
    <row r="39" hidden="1">
      <c r="A39" s="16" t="s">
        <v>38</v>
      </c>
      <c r="B39" s="11"/>
      <c r="C39" s="11"/>
      <c r="D39" s="11"/>
      <c r="E39" s="11"/>
      <c r="F39" s="11"/>
      <c r="G39" s="11"/>
      <c r="H39" s="11"/>
      <c r="I39" s="12"/>
      <c r="J39" s="11"/>
      <c r="K39" s="11"/>
      <c r="L39" s="11"/>
      <c r="M39" s="11"/>
      <c r="N39" s="11"/>
      <c r="O39" s="11"/>
      <c r="P39" s="11"/>
      <c r="Q39" s="12"/>
      <c r="R39" s="11">
        <v>1.0</v>
      </c>
      <c r="S39" s="11">
        <v>1.0</v>
      </c>
      <c r="T39" s="11">
        <v>2.0</v>
      </c>
      <c r="U39" s="11">
        <v>1.0</v>
      </c>
      <c r="V39" s="11">
        <v>2.0</v>
      </c>
      <c r="W39" s="11">
        <v>1.0</v>
      </c>
      <c r="X39" s="11">
        <v>1.0</v>
      </c>
    </row>
    <row r="40">
      <c r="A40" s="22" t="s">
        <v>39</v>
      </c>
      <c r="B40" s="23"/>
      <c r="C40" s="23"/>
      <c r="D40" s="23"/>
      <c r="E40" s="23"/>
      <c r="F40" s="23"/>
      <c r="G40" s="23"/>
      <c r="H40" s="23"/>
      <c r="I40" s="24"/>
      <c r="J40" s="23"/>
      <c r="K40" s="23"/>
      <c r="L40" s="23"/>
      <c r="M40" s="23"/>
      <c r="N40" s="23"/>
      <c r="O40" s="23"/>
      <c r="P40" s="23"/>
      <c r="Q40" s="24"/>
      <c r="R40" s="25">
        <f t="shared" ref="R40:S40" si="4">DIVIDE(1,1)</f>
        <v>1</v>
      </c>
      <c r="S40" s="23">
        <f t="shared" si="4"/>
        <v>1</v>
      </c>
      <c r="T40" s="23">
        <f>DIVIDE(1,2)</f>
        <v>0.5</v>
      </c>
      <c r="U40" s="23">
        <f>DIVIDE(1,1)</f>
        <v>1</v>
      </c>
      <c r="V40" s="23">
        <f>DIVIDE(1,2)</f>
        <v>0.5</v>
      </c>
      <c r="W40" s="23">
        <f t="shared" ref="W40:X40" si="5">DIVIDE(1,1)</f>
        <v>1</v>
      </c>
      <c r="X40" s="23">
        <f t="shared" si="5"/>
        <v>1</v>
      </c>
    </row>
    <row r="41">
      <c r="A41" s="34" t="s">
        <v>45</v>
      </c>
      <c r="B41" s="35"/>
      <c r="C41" s="35"/>
      <c r="D41" s="35"/>
      <c r="E41" s="35"/>
      <c r="F41" s="35"/>
      <c r="G41" s="35"/>
      <c r="H41" s="35"/>
      <c r="I41" s="15"/>
      <c r="J41" s="35"/>
      <c r="K41" s="35"/>
      <c r="L41" s="35"/>
      <c r="M41" s="35"/>
      <c r="N41" s="35"/>
      <c r="O41" s="35"/>
      <c r="P41" s="35"/>
      <c r="Q41" s="15"/>
      <c r="R41" s="35"/>
      <c r="S41" s="35"/>
      <c r="T41" s="35"/>
      <c r="U41" s="35"/>
      <c r="V41" s="35"/>
      <c r="W41" s="35"/>
      <c r="X41" s="35"/>
    </row>
    <row r="42">
      <c r="A42" s="1"/>
      <c r="B42" s="2" t="s">
        <v>0</v>
      </c>
      <c r="C42" s="2" t="s">
        <v>1</v>
      </c>
      <c r="D42" s="2" t="s">
        <v>2</v>
      </c>
      <c r="E42" s="2" t="s">
        <v>3</v>
      </c>
      <c r="F42" s="2" t="s">
        <v>4</v>
      </c>
      <c r="G42" s="2" t="s">
        <v>5</v>
      </c>
      <c r="H42" s="2" t="s">
        <v>6</v>
      </c>
      <c r="I42" s="3" t="s">
        <v>7</v>
      </c>
      <c r="J42" s="4" t="s">
        <v>8</v>
      </c>
      <c r="K42" s="4" t="s">
        <v>9</v>
      </c>
      <c r="L42" s="4" t="s">
        <v>10</v>
      </c>
      <c r="M42" s="4" t="s">
        <v>11</v>
      </c>
      <c r="N42" s="4" t="s">
        <v>12</v>
      </c>
      <c r="O42" s="4" t="s">
        <v>13</v>
      </c>
      <c r="P42" s="4" t="s">
        <v>14</v>
      </c>
      <c r="Q42" s="3" t="s">
        <v>7</v>
      </c>
      <c r="R42" s="5" t="s">
        <v>57</v>
      </c>
      <c r="S42" s="5" t="s">
        <v>71</v>
      </c>
      <c r="T42" s="5" t="s">
        <v>58</v>
      </c>
      <c r="U42" s="5" t="s">
        <v>72</v>
      </c>
      <c r="V42" s="5" t="s">
        <v>59</v>
      </c>
      <c r="W42" s="5" t="s">
        <v>73</v>
      </c>
      <c r="X42" s="5" t="s">
        <v>74</v>
      </c>
    </row>
    <row r="43">
      <c r="A43" s="36" t="s">
        <v>114</v>
      </c>
      <c r="B43" s="23"/>
      <c r="C43" s="23"/>
      <c r="D43" s="23"/>
      <c r="E43" s="23"/>
      <c r="F43" s="23"/>
      <c r="G43" s="23"/>
      <c r="H43" s="23"/>
      <c r="I43" s="24"/>
      <c r="J43" s="23"/>
      <c r="K43" s="23"/>
      <c r="L43" s="23"/>
      <c r="M43" s="23"/>
      <c r="N43" s="23"/>
      <c r="O43" s="23"/>
      <c r="P43" s="23"/>
      <c r="Q43" s="24"/>
      <c r="R43" s="23">
        <f>DIVIDE(1,2)</f>
        <v>0.5</v>
      </c>
      <c r="S43" s="23">
        <f>DIVIDE(1,1)</f>
        <v>1</v>
      </c>
      <c r="T43" s="23">
        <f t="shared" ref="T43:T44" si="8">DIVIDE(0,4)</f>
        <v>0</v>
      </c>
      <c r="U43" s="23">
        <f t="shared" ref="U43:X43" si="6">DIVIDE(1,1)</f>
        <v>1</v>
      </c>
      <c r="V43" s="23">
        <f t="shared" si="6"/>
        <v>1</v>
      </c>
      <c r="W43" s="23">
        <f t="shared" si="6"/>
        <v>1</v>
      </c>
      <c r="X43" s="23">
        <f t="shared" si="6"/>
        <v>1</v>
      </c>
    </row>
    <row r="44">
      <c r="A44" s="36" t="s">
        <v>115</v>
      </c>
      <c r="B44" s="23"/>
      <c r="C44" s="23"/>
      <c r="D44" s="23"/>
      <c r="E44" s="23"/>
      <c r="F44" s="23"/>
      <c r="G44" s="23"/>
      <c r="H44" s="23"/>
      <c r="I44" s="24"/>
      <c r="J44" s="23"/>
      <c r="K44" s="23"/>
      <c r="L44" s="23"/>
      <c r="M44" s="23"/>
      <c r="N44" s="23"/>
      <c r="O44" s="23"/>
      <c r="P44" s="23"/>
      <c r="Q44" s="24"/>
      <c r="R44" s="23">
        <f t="shared" ref="R44:S44" si="7">DIVIDE(1,1)</f>
        <v>1</v>
      </c>
      <c r="S44" s="23">
        <f t="shared" si="7"/>
        <v>1</v>
      </c>
      <c r="T44" s="23">
        <f t="shared" si="8"/>
        <v>0</v>
      </c>
      <c r="U44" s="23">
        <f t="shared" ref="U44:U45" si="11">DIVIDE(1,1)</f>
        <v>1</v>
      </c>
      <c r="V44" s="23">
        <f>DIVIDE(0,4)</f>
        <v>0</v>
      </c>
      <c r="W44" s="23">
        <f t="shared" ref="W44:X44" si="9">DIVIDE(1,1)</f>
        <v>1</v>
      </c>
      <c r="X44" s="23">
        <f t="shared" si="9"/>
        <v>1</v>
      </c>
    </row>
    <row r="45">
      <c r="A45" s="36" t="s">
        <v>116</v>
      </c>
      <c r="B45" s="23"/>
      <c r="C45" s="23"/>
      <c r="D45" s="23"/>
      <c r="E45" s="23"/>
      <c r="F45" s="23"/>
      <c r="G45" s="23"/>
      <c r="H45" s="23"/>
      <c r="I45" s="24"/>
      <c r="J45" s="23"/>
      <c r="K45" s="23"/>
      <c r="L45" s="23"/>
      <c r="M45" s="23"/>
      <c r="N45" s="23"/>
      <c r="O45" s="23"/>
      <c r="P45" s="23"/>
      <c r="Q45" s="24"/>
      <c r="R45" s="25">
        <f t="shared" ref="R45:S45" si="10">DIVIDE(1,1)</f>
        <v>1</v>
      </c>
      <c r="S45" s="23">
        <f t="shared" si="10"/>
        <v>1</v>
      </c>
      <c r="T45" s="23">
        <f>DIVIDE(1,2)</f>
        <v>0.5</v>
      </c>
      <c r="U45" s="23">
        <f t="shared" si="11"/>
        <v>1</v>
      </c>
      <c r="V45" s="23">
        <f>DIVIDE(1,2)</f>
        <v>0.5</v>
      </c>
      <c r="W45" s="23">
        <f t="shared" ref="W45:X45" si="12">DIVIDE(1,1)</f>
        <v>1</v>
      </c>
      <c r="X45" s="23">
        <f t="shared" si="12"/>
        <v>1</v>
      </c>
    </row>
    <row r="46">
      <c r="A46" s="36" t="s">
        <v>117</v>
      </c>
      <c r="B46" s="23">
        <f t="shared" ref="B46:H46" si="13">DIVIDE(3,3)</f>
        <v>1</v>
      </c>
      <c r="C46" s="23">
        <f t="shared" si="13"/>
        <v>1</v>
      </c>
      <c r="D46" s="23">
        <f t="shared" si="13"/>
        <v>1</v>
      </c>
      <c r="E46" s="23">
        <f t="shared" si="13"/>
        <v>1</v>
      </c>
      <c r="F46" s="23">
        <f t="shared" si="13"/>
        <v>1</v>
      </c>
      <c r="G46" s="23">
        <f t="shared" si="13"/>
        <v>1</v>
      </c>
      <c r="H46" s="23">
        <f t="shared" si="13"/>
        <v>1</v>
      </c>
      <c r="I46" s="24"/>
      <c r="J46" s="23">
        <f t="shared" ref="J46:P46" si="14">DIVIDE(3,3)</f>
        <v>1</v>
      </c>
      <c r="K46" s="23">
        <f t="shared" si="14"/>
        <v>1</v>
      </c>
      <c r="L46" s="23">
        <f t="shared" si="14"/>
        <v>1</v>
      </c>
      <c r="M46" s="23">
        <f t="shared" si="14"/>
        <v>1</v>
      </c>
      <c r="N46" s="23">
        <f t="shared" si="14"/>
        <v>1</v>
      </c>
      <c r="O46" s="23">
        <f t="shared" si="14"/>
        <v>1</v>
      </c>
      <c r="P46" s="23">
        <f t="shared" si="14"/>
        <v>1</v>
      </c>
      <c r="Q46" s="24"/>
      <c r="R46" s="23">
        <f t="shared" ref="R46:X46" si="15">AVERAGE(R43:R45)</f>
        <v>0.8333333333</v>
      </c>
      <c r="S46" s="23">
        <f t="shared" si="15"/>
        <v>1</v>
      </c>
      <c r="T46" s="23">
        <f t="shared" si="15"/>
        <v>0.1666666667</v>
      </c>
      <c r="U46" s="23">
        <f t="shared" si="15"/>
        <v>1</v>
      </c>
      <c r="V46" s="23">
        <f t="shared" si="15"/>
        <v>0.5</v>
      </c>
      <c r="W46" s="23">
        <f t="shared" si="15"/>
        <v>1</v>
      </c>
      <c r="X46" s="23">
        <f t="shared" si="15"/>
        <v>1</v>
      </c>
    </row>
    <row r="47">
      <c r="A47" s="36" t="s">
        <v>118</v>
      </c>
      <c r="B47" s="11">
        <v>3.0</v>
      </c>
      <c r="C47" s="11">
        <v>3.0</v>
      </c>
      <c r="D47" s="11">
        <v>3.0</v>
      </c>
      <c r="E47" s="11">
        <v>3.0</v>
      </c>
      <c r="F47" s="11">
        <v>3.0</v>
      </c>
      <c r="G47" s="11">
        <v>3.0</v>
      </c>
      <c r="H47" s="11">
        <v>3.0</v>
      </c>
      <c r="I47" s="12"/>
      <c r="J47" s="11">
        <v>3.0</v>
      </c>
      <c r="K47" s="11">
        <v>3.0</v>
      </c>
      <c r="L47" s="11">
        <v>3.0</v>
      </c>
      <c r="M47" s="11">
        <v>3.0</v>
      </c>
      <c r="N47" s="11">
        <v>3.0</v>
      </c>
      <c r="O47" s="11">
        <v>3.0</v>
      </c>
      <c r="P47" s="11">
        <v>3.0</v>
      </c>
      <c r="Q47" s="12"/>
      <c r="R47" s="11">
        <v>4.0</v>
      </c>
      <c r="S47" s="11">
        <v>3.0</v>
      </c>
      <c r="T47" s="11">
        <v>10.0</v>
      </c>
      <c r="U47" s="11">
        <v>3.0</v>
      </c>
      <c r="V47" s="11">
        <v>7.0</v>
      </c>
      <c r="W47" s="11">
        <v>3.0</v>
      </c>
      <c r="X47" s="11">
        <v>3.0</v>
      </c>
    </row>
  </sheetData>
  <conditionalFormatting sqref="B2:X41 R43:X45 B47:X47">
    <cfRule type="containsText" dxfId="0" priority="1" operator="containsText" text="Error">
      <formula>NOT(ISERROR(SEARCH(("Error"),(B2))))</formula>
    </cfRule>
  </conditionalFormatting>
  <conditionalFormatting sqref="B2:X41 B43:X47">
    <cfRule type="cellIs" dxfId="1" priority="2" operator="equal">
      <formula>"Accepted"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32</v>
      </c>
      <c r="J1" s="17" t="str">
        <f t="shared" ref="J1:J2" si="1">Debugging!K1</f>
        <v>#REF!</v>
      </c>
    </row>
    <row r="2">
      <c r="A2" s="11" t="s">
        <v>119</v>
      </c>
      <c r="B2" s="11" t="s">
        <v>120</v>
      </c>
      <c r="C2" s="11" t="s">
        <v>121</v>
      </c>
      <c r="D2" s="11" t="s">
        <v>122</v>
      </c>
      <c r="E2" s="11" t="s">
        <v>123</v>
      </c>
      <c r="F2" s="11" t="s">
        <v>124</v>
      </c>
      <c r="G2" s="11" t="s">
        <v>125</v>
      </c>
      <c r="H2" s="11" t="s">
        <v>126</v>
      </c>
      <c r="I2" s="11" t="s">
        <v>60</v>
      </c>
      <c r="J2" s="17" t="str">
        <f t="shared" si="1"/>
        <v>#REF!</v>
      </c>
    </row>
    <row r="3">
      <c r="A3" s="11" t="s">
        <v>96</v>
      </c>
      <c r="B3" s="11">
        <v>0.0</v>
      </c>
      <c r="C3" s="11">
        <v>0.0</v>
      </c>
      <c r="D3" s="11">
        <v>0.0</v>
      </c>
      <c r="E3" s="11">
        <v>0.0</v>
      </c>
      <c r="F3" s="11">
        <v>0.0</v>
      </c>
      <c r="G3" s="11">
        <v>0.0</v>
      </c>
      <c r="H3" s="11">
        <v>0.0</v>
      </c>
      <c r="I3" s="39">
        <f t="shared" ref="I3:I5" si="2">AVERAGE(B3:H3)</f>
        <v>0</v>
      </c>
    </row>
    <row r="4">
      <c r="A4" s="11" t="s">
        <v>97</v>
      </c>
      <c r="B4" s="11">
        <v>0.0</v>
      </c>
      <c r="C4" s="11">
        <v>0.0</v>
      </c>
      <c r="D4" s="11">
        <v>0.0</v>
      </c>
      <c r="E4" s="11">
        <v>0.0</v>
      </c>
      <c r="F4" s="11">
        <v>0.0</v>
      </c>
      <c r="G4" s="11">
        <v>0.0</v>
      </c>
      <c r="H4" s="11">
        <v>0.0</v>
      </c>
      <c r="I4" s="39">
        <f t="shared" si="2"/>
        <v>0</v>
      </c>
    </row>
    <row r="5">
      <c r="A5" s="11" t="s">
        <v>98</v>
      </c>
      <c r="B5" s="92">
        <f>HardDebugging!B2</f>
        <v>1</v>
      </c>
      <c r="C5" s="92">
        <f>HardDebugging!C2</f>
        <v>0</v>
      </c>
      <c r="D5" s="92">
        <f>HardDebugging!D2</f>
        <v>3</v>
      </c>
      <c r="E5" s="92">
        <f>HardDebugging!E2</f>
        <v>0</v>
      </c>
      <c r="F5" s="92">
        <f>HardDebugging!F2</f>
        <v>2</v>
      </c>
      <c r="G5" s="92">
        <f>HardDebugging!G2</f>
        <v>0</v>
      </c>
      <c r="H5" s="92">
        <f>HardDebugging!H2</f>
        <v>0</v>
      </c>
      <c r="I5" s="39">
        <f t="shared" si="2"/>
        <v>0.8571428571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3" t="s">
        <v>127</v>
      </c>
      <c r="B1" s="63" t="s">
        <v>68</v>
      </c>
      <c r="C1" s="63" t="s">
        <v>69</v>
      </c>
      <c r="D1" s="63" t="s">
        <v>70</v>
      </c>
    </row>
    <row r="2">
      <c r="A2" s="63" t="s">
        <v>0</v>
      </c>
      <c r="B2" s="23">
        <v>1.0</v>
      </c>
      <c r="C2" s="23">
        <v>1.0</v>
      </c>
      <c r="D2" s="23">
        <v>1.0</v>
      </c>
    </row>
    <row r="3">
      <c r="A3" s="63" t="s">
        <v>1</v>
      </c>
      <c r="B3" s="23">
        <v>1.0</v>
      </c>
      <c r="C3" s="23">
        <v>1.0</v>
      </c>
      <c r="D3" s="23">
        <v>1.0</v>
      </c>
    </row>
    <row r="4">
      <c r="A4" s="63" t="s">
        <v>2</v>
      </c>
      <c r="B4" s="23">
        <v>1.0</v>
      </c>
      <c r="C4" s="23">
        <v>1.0</v>
      </c>
      <c r="D4" s="23">
        <v>1.0</v>
      </c>
    </row>
    <row r="5">
      <c r="A5" s="63" t="s">
        <v>3</v>
      </c>
      <c r="B5" s="23">
        <v>1.0</v>
      </c>
      <c r="C5" s="23">
        <v>1.0</v>
      </c>
      <c r="D5" s="23">
        <v>1.0</v>
      </c>
    </row>
    <row r="6">
      <c r="A6" s="63" t="s">
        <v>4</v>
      </c>
      <c r="B6" s="23">
        <v>1.0</v>
      </c>
      <c r="C6" s="23">
        <v>1.0</v>
      </c>
      <c r="D6" s="23">
        <v>1.0</v>
      </c>
    </row>
    <row r="7">
      <c r="A7" s="63" t="s">
        <v>5</v>
      </c>
      <c r="B7" s="23">
        <v>1.0</v>
      </c>
      <c r="C7" s="23">
        <v>1.0</v>
      </c>
      <c r="D7" s="23">
        <v>1.0</v>
      </c>
    </row>
    <row r="8">
      <c r="A8" s="63" t="s">
        <v>6</v>
      </c>
      <c r="B8" s="23">
        <v>1.0</v>
      </c>
      <c r="C8" s="23">
        <v>1.0</v>
      </c>
      <c r="D8" s="23">
        <v>1.0</v>
      </c>
    </row>
    <row r="9">
      <c r="A9" s="6"/>
    </row>
    <row r="10">
      <c r="A10" s="63" t="s">
        <v>128</v>
      </c>
      <c r="B10" s="25">
        <f>Average(B2:D8)</f>
        <v>1</v>
      </c>
    </row>
    <row r="11">
      <c r="A11" s="6"/>
    </row>
    <row r="12">
      <c r="A12" s="6"/>
    </row>
    <row r="13">
      <c r="A13" s="6"/>
    </row>
    <row r="14">
      <c r="A14" s="6"/>
    </row>
    <row r="15">
      <c r="A15" s="6"/>
    </row>
    <row r="16">
      <c r="A16" s="6"/>
    </row>
    <row r="17">
      <c r="A17" s="6"/>
    </row>
    <row r="18">
      <c r="A18" s="6"/>
    </row>
    <row r="19">
      <c r="A19" s="6"/>
    </row>
    <row r="20">
      <c r="A20" s="6"/>
    </row>
    <row r="21">
      <c r="A21" s="6"/>
    </row>
    <row r="22">
      <c r="A22" s="6"/>
    </row>
    <row r="23">
      <c r="A23" s="6"/>
    </row>
    <row r="24">
      <c r="A24" s="6"/>
    </row>
    <row r="25">
      <c r="A25" s="6"/>
    </row>
    <row r="26">
      <c r="A26" s="6"/>
    </row>
    <row r="27">
      <c r="A27" s="6"/>
    </row>
    <row r="28">
      <c r="A28" s="6"/>
    </row>
    <row r="29">
      <c r="A29" s="6"/>
    </row>
    <row r="30">
      <c r="A30" s="6"/>
    </row>
    <row r="31">
      <c r="A31" s="6"/>
    </row>
    <row r="32">
      <c r="A32" s="6"/>
    </row>
    <row r="33">
      <c r="A33" s="6"/>
    </row>
    <row r="34">
      <c r="A34" s="6"/>
    </row>
    <row r="35">
      <c r="A35" s="6"/>
    </row>
    <row r="36">
      <c r="A36" s="6"/>
    </row>
    <row r="37">
      <c r="A37" s="6"/>
    </row>
    <row r="38">
      <c r="A38" s="6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drawing r:id="rId1"/>
</worksheet>
</file>