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3" i="1"/>
  <c r="F12"/>
  <c r="F11"/>
  <c r="F9"/>
  <c r="F8"/>
  <c r="F7"/>
  <c r="F4"/>
  <c r="F3"/>
  <c r="F2"/>
  <c r="H13"/>
  <c r="D13"/>
  <c r="C13"/>
  <c r="B13"/>
  <c r="H12"/>
  <c r="D12"/>
  <c r="C12"/>
  <c r="B12"/>
  <c r="H11"/>
  <c r="D11"/>
  <c r="C11"/>
  <c r="B11"/>
</calcChain>
</file>

<file path=xl/sharedStrings.xml><?xml version="1.0" encoding="utf-8"?>
<sst xmlns="http://schemas.openxmlformats.org/spreadsheetml/2006/main" count="15" uniqueCount="12">
  <si>
    <t>PWV_09</t>
  </si>
  <si>
    <t>PWV (m/s)</t>
  </si>
  <si>
    <t>HR</t>
  </si>
  <si>
    <t>PWV_IK2</t>
  </si>
  <si>
    <t>PWV_DL1</t>
  </si>
  <si>
    <t>Results</t>
  </si>
  <si>
    <t>StandardDeviation</t>
  </si>
  <si>
    <t>IsStandardDeviationValid</t>
  </si>
  <si>
    <t>MeanDeltaTime</t>
  </si>
  <si>
    <t>CorrectedTime</t>
  </si>
  <si>
    <t>Accuracy (%)</t>
  </si>
  <si>
    <t>StandardDeviation 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</si>
</sst>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14" sqref="F14"/>
    </sheetView>
  </sheetViews>
  <sheetFormatPr defaultRowHeight="15"/>
  <cols>
    <col min="1" max="1" width="12.140625" bestFit="1" customWidth="1"/>
    <col min="2" max="2" width="15.28515625" bestFit="1" customWidth="1"/>
    <col min="3" max="3" width="14.28515625" bestFit="1" customWidth="1"/>
    <col min="4" max="4" width="12.7109375" bestFit="1" customWidth="1"/>
    <col min="5" max="5" width="17.7109375" bestFit="1" customWidth="1"/>
    <col min="6" max="6" width="21.140625" bestFit="1" customWidth="1"/>
    <col min="7" max="7" width="23.85546875" bestFit="1" customWidth="1"/>
    <col min="8" max="8" width="12.7109375" bestFit="1" customWidth="1"/>
    <col min="9" max="9" width="12.28515625" bestFit="1" customWidth="1"/>
    <col min="10" max="10" width="6.5703125" bestFit="1" customWidth="1"/>
    <col min="11" max="11" width="11.5703125" bestFit="1" customWidth="1"/>
  </cols>
  <sheetData>
    <row r="1" spans="1:8">
      <c r="B1" t="s">
        <v>8</v>
      </c>
      <c r="C1" t="s">
        <v>9</v>
      </c>
      <c r="D1" t="s">
        <v>1</v>
      </c>
      <c r="E1" t="s">
        <v>6</v>
      </c>
      <c r="F1" t="s">
        <v>11</v>
      </c>
      <c r="G1" t="s">
        <v>7</v>
      </c>
      <c r="H1" t="s">
        <v>2</v>
      </c>
    </row>
    <row r="2" spans="1:8">
      <c r="A2" t="s">
        <v>3</v>
      </c>
      <c r="B2">
        <v>82</v>
      </c>
      <c r="C2">
        <v>42</v>
      </c>
      <c r="D2">
        <v>9.6</v>
      </c>
      <c r="E2">
        <v>0.4</v>
      </c>
      <c r="F2">
        <f>100*E2/D2</f>
        <v>4.166666666666667</v>
      </c>
      <c r="G2" t="b">
        <v>1</v>
      </c>
      <c r="H2">
        <v>56</v>
      </c>
    </row>
    <row r="3" spans="1:8">
      <c r="A3" t="s">
        <v>4</v>
      </c>
      <c r="B3">
        <v>68</v>
      </c>
      <c r="C3">
        <v>28</v>
      </c>
      <c r="D3">
        <v>11.7</v>
      </c>
      <c r="E3">
        <v>0.5</v>
      </c>
      <c r="F3">
        <f t="shared" ref="F3:F4" si="0">100*E3/D3</f>
        <v>4.2735042735042734</v>
      </c>
      <c r="G3" t="b">
        <v>1</v>
      </c>
      <c r="H3">
        <v>65</v>
      </c>
    </row>
    <row r="4" spans="1:8">
      <c r="A4" t="s">
        <v>0</v>
      </c>
      <c r="B4">
        <v>126</v>
      </c>
      <c r="C4">
        <v>87</v>
      </c>
      <c r="D4">
        <v>6.3</v>
      </c>
      <c r="E4">
        <v>0.7</v>
      </c>
      <c r="F4">
        <f t="shared" si="0"/>
        <v>11.111111111111111</v>
      </c>
      <c r="G4" t="b">
        <v>0</v>
      </c>
      <c r="H4">
        <v>58</v>
      </c>
    </row>
    <row r="6" spans="1:8">
      <c r="A6" t="s">
        <v>5</v>
      </c>
    </row>
    <row r="7" spans="1:8">
      <c r="A7" t="s">
        <v>3</v>
      </c>
      <c r="B7">
        <v>80.861557000000005</v>
      </c>
      <c r="C7">
        <v>40.861556999999998</v>
      </c>
      <c r="D7">
        <v>9.8067969999999995</v>
      </c>
      <c r="E7">
        <v>0.42628961999999998</v>
      </c>
      <c r="F7">
        <f t="shared" ref="F7:F9" si="1">100*E7/D7</f>
        <v>4.3468792104088623</v>
      </c>
      <c r="G7" t="b">
        <v>1</v>
      </c>
      <c r="H7">
        <v>56.263924000000003</v>
      </c>
    </row>
    <row r="8" spans="1:8">
      <c r="A8" t="s">
        <v>4</v>
      </c>
      <c r="B8">
        <v>67.484497000000005</v>
      </c>
      <c r="C8">
        <v>27.484497000000001</v>
      </c>
      <c r="D8">
        <v>12.061915000000001</v>
      </c>
      <c r="E8">
        <v>0.80147111000000004</v>
      </c>
      <c r="F8">
        <f t="shared" si="1"/>
        <v>6.6446423308405009</v>
      </c>
      <c r="G8" t="b">
        <v>1</v>
      </c>
      <c r="H8">
        <v>65.327667000000005</v>
      </c>
    </row>
    <row r="9" spans="1:8">
      <c r="A9" t="s">
        <v>0</v>
      </c>
      <c r="B9">
        <v>124.31859</v>
      </c>
      <c r="C9">
        <v>84.318588000000005</v>
      </c>
      <c r="D9">
        <v>6.4872775000000003</v>
      </c>
      <c r="E9">
        <v>0.71557104999999999</v>
      </c>
      <c r="F9">
        <f t="shared" si="1"/>
        <v>11.030375222888182</v>
      </c>
      <c r="G9" t="b">
        <v>0</v>
      </c>
      <c r="H9">
        <v>58.082222000000002</v>
      </c>
    </row>
    <row r="11" spans="1:8">
      <c r="A11" t="s">
        <v>10</v>
      </c>
      <c r="B11">
        <f>100*(B2-B7)/B2</f>
        <v>1.3883451219512137</v>
      </c>
      <c r="C11">
        <f t="shared" ref="C11:H11" si="2">100*(C2-C7)/C2</f>
        <v>2.7105785714285768</v>
      </c>
      <c r="D11">
        <f t="shared" si="2"/>
        <v>-2.1541354166666657</v>
      </c>
      <c r="F11">
        <f>F7-F2</f>
        <v>0.18021254374219531</v>
      </c>
      <c r="G11" t="b">
        <v>1</v>
      </c>
      <c r="H11">
        <f t="shared" si="2"/>
        <v>-0.4712928571428624</v>
      </c>
    </row>
    <row r="12" spans="1:8">
      <c r="B12">
        <f t="shared" ref="B12:H13" si="3">100*(B3-B8)/B3</f>
        <v>0.75809264705881674</v>
      </c>
      <c r="C12">
        <f t="shared" si="3"/>
        <v>1.8410821428571391</v>
      </c>
      <c r="D12">
        <f t="shared" si="3"/>
        <v>-3.0932905982906118</v>
      </c>
      <c r="F12">
        <f t="shared" ref="F12:F13" si="4">F8-F3</f>
        <v>2.3711380573362275</v>
      </c>
      <c r="G12" t="b">
        <v>1</v>
      </c>
      <c r="H12">
        <f t="shared" si="3"/>
        <v>-0.50410307692308498</v>
      </c>
    </row>
    <row r="13" spans="1:8">
      <c r="B13">
        <f t="shared" si="3"/>
        <v>1.3344523809523807</v>
      </c>
      <c r="C13">
        <f t="shared" si="3"/>
        <v>3.0820827586206834</v>
      </c>
      <c r="D13">
        <f t="shared" si="3"/>
        <v>-2.9726587301587371</v>
      </c>
      <c r="F13">
        <f t="shared" si="4"/>
        <v>-8.0735888222928764E-2</v>
      </c>
      <c r="G13" t="b">
        <v>1</v>
      </c>
      <c r="H13">
        <f t="shared" si="3"/>
        <v>-0.14176206896551996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AtCor Medical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Qasem</dc:creator>
  <cp:lastModifiedBy>Paul McBryde</cp:lastModifiedBy>
  <dcterms:created xsi:type="dcterms:W3CDTF">2010-10-08T04:32:33Z</dcterms:created>
  <dcterms:modified xsi:type="dcterms:W3CDTF">2010-11-15T05:48:12Z</dcterms:modified>
</cp:coreProperties>
</file>