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unw\OneDrive\Documents\GitHub\EcoHydro\CIVE 625\"/>
    </mc:Choice>
  </mc:AlternateContent>
  <xr:revisionPtr revIDLastSave="0" documentId="13_ncr:1_{617419FE-8F9B-4396-94D5-D375754517D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Forest" sheetId="7" r:id="rId1"/>
    <sheet name="Forest Graphs" sheetId="12" r:id="rId2"/>
    <sheet name="Grass" sheetId="9" r:id="rId3"/>
    <sheet name="Grass Graphs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9" l="1"/>
  <c r="G4" i="9" l="1"/>
  <c r="U13" i="9"/>
  <c r="H4" i="9"/>
  <c r="I4" i="9" s="1"/>
  <c r="H4" i="7"/>
  <c r="Z4" i="7"/>
  <c r="G4" i="7"/>
  <c r="Z4" i="9"/>
  <c r="R12" i="7"/>
  <c r="I4" i="7" l="1"/>
  <c r="T40" i="13" l="1"/>
  <c r="T40" i="12"/>
  <c r="W40" i="13" l="1"/>
  <c r="W40" i="12" l="1"/>
  <c r="U40" i="13"/>
  <c r="Y40" i="13" s="1"/>
  <c r="V40" i="13" l="1"/>
  <c r="X40" i="13" s="1"/>
  <c r="U40" i="12"/>
  <c r="Y40" i="12" s="1"/>
  <c r="V40" i="12" l="1"/>
  <c r="X40" i="12" s="1"/>
  <c r="T41" i="13" l="1"/>
  <c r="W41" i="13" l="1"/>
  <c r="U41" i="13" l="1"/>
  <c r="Y41" i="13" s="1"/>
  <c r="T41" i="12"/>
  <c r="V41" i="13" l="1"/>
  <c r="X41" i="13" s="1"/>
  <c r="W41" i="12" l="1"/>
  <c r="U41" i="12" l="1"/>
  <c r="Y41" i="12" s="1"/>
  <c r="V41" i="12" l="1"/>
  <c r="X41" i="12" s="1"/>
  <c r="T42" i="13" l="1"/>
  <c r="W42" i="13" l="1"/>
  <c r="U42" i="13" l="1"/>
  <c r="Y42" i="13" s="1"/>
  <c r="V42" i="13" l="1"/>
  <c r="X42" i="13" s="1"/>
  <c r="T42" i="12"/>
  <c r="W42" i="12" l="1"/>
  <c r="U42" i="12" l="1"/>
  <c r="Y42" i="12" s="1"/>
  <c r="V42" i="12" l="1"/>
  <c r="X42" i="12" s="1"/>
  <c r="T43" i="13" l="1"/>
  <c r="W43" i="13" l="1"/>
  <c r="U43" i="13" l="1"/>
  <c r="Y43" i="13" s="1"/>
  <c r="V43" i="13" l="1"/>
  <c r="X43" i="13" s="1"/>
  <c r="T43" i="12" l="1"/>
  <c r="W43" i="12" l="1"/>
  <c r="U43" i="12" l="1"/>
  <c r="Y43" i="12" s="1"/>
  <c r="V43" i="12" l="1"/>
  <c r="X43" i="12" s="1"/>
  <c r="T44" i="13" l="1"/>
  <c r="W44" i="13" l="1"/>
  <c r="U44" i="13" l="1"/>
  <c r="Y44" i="13" s="1"/>
  <c r="V44" i="13" l="1"/>
  <c r="X44" i="13" s="1"/>
  <c r="T44" i="12" l="1"/>
  <c r="W44" i="12" l="1"/>
  <c r="U44" i="12" l="1"/>
  <c r="Y44" i="12" s="1"/>
  <c r="V44" i="12" l="1"/>
  <c r="X44" i="12" s="1"/>
  <c r="T45" i="13" l="1"/>
  <c r="W45" i="13" l="1"/>
  <c r="U45" i="13" l="1"/>
  <c r="Y45" i="13" s="1"/>
  <c r="T45" i="12" l="1"/>
  <c r="V45" i="13"/>
  <c r="X45" i="13" s="1"/>
  <c r="W45" i="12" l="1"/>
  <c r="U45" i="12" l="1"/>
  <c r="Y45" i="12" s="1"/>
  <c r="V45" i="12" l="1"/>
  <c r="X45" i="12" s="1"/>
  <c r="T46" i="13" l="1"/>
  <c r="W46" i="13" l="1"/>
  <c r="U46" i="13" l="1"/>
  <c r="Y46" i="13" s="1"/>
  <c r="T46" i="12" l="1"/>
  <c r="V46" i="13"/>
  <c r="X46" i="13" s="1"/>
  <c r="W46" i="12" l="1"/>
  <c r="U46" i="12" l="1"/>
  <c r="Y46" i="12" s="1"/>
  <c r="V46" i="12" l="1"/>
  <c r="X46" i="12" s="1"/>
  <c r="T47" i="13" l="1"/>
  <c r="W47" i="13" l="1"/>
  <c r="T47" i="12"/>
  <c r="U47" i="13" l="1"/>
  <c r="Y47" i="13" s="1"/>
  <c r="V47" i="13" l="1"/>
  <c r="X47" i="13" s="1"/>
  <c r="W47" i="12" l="1"/>
  <c r="U47" i="12" l="1"/>
  <c r="Y47" i="12" s="1"/>
  <c r="V47" i="12" l="1"/>
  <c r="X47" i="12" s="1"/>
</calcChain>
</file>

<file path=xl/sharedStrings.xml><?xml version="1.0" encoding="utf-8"?>
<sst xmlns="http://schemas.openxmlformats.org/spreadsheetml/2006/main" count="346" uniqueCount="136">
  <si>
    <t>(Local)</t>
  </si>
  <si>
    <r>
      <t>(W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</si>
  <si>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(mm)</t>
  </si>
  <si>
    <t>LAI</t>
  </si>
  <si>
    <t>(none)</t>
  </si>
  <si>
    <t>h</t>
  </si>
  <si>
    <t>(m)</t>
  </si>
  <si>
    <t>d</t>
  </si>
  <si>
    <r>
      <t>(s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</si>
  <si>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</t>
  </si>
  <si>
    <t>a</t>
  </si>
  <si>
    <t>(K)</t>
  </si>
  <si>
    <t>e</t>
  </si>
  <si>
    <t>(k Pa)</t>
  </si>
  <si>
    <t>D</t>
  </si>
  <si>
    <t>P</t>
  </si>
  <si>
    <r>
      <t>(kPa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</si>
  <si>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(kPa)</t>
  </si>
  <si>
    <r>
      <t>(J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</si>
  <si>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mm</t>
  </si>
  <si>
    <t>s</t>
  </si>
  <si>
    <t>S</t>
  </si>
  <si>
    <t>C/S</t>
  </si>
  <si>
    <t>(W m-2)</t>
  </si>
  <si>
    <t>(°C)</t>
  </si>
  <si>
    <t>(m s-1)</t>
  </si>
  <si>
    <t>(g kg-1)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</si>
  <si>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</si>
  <si>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sat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</si>
  <si>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</si>
  <si>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</si>
  <si>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</si>
  <si>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</si>
  <si>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</si>
  <si>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u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</si>
  <si>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surface</t>
    </r>
  </si>
  <si>
    <t>Day</t>
  </si>
  <si>
    <t>H</t>
  </si>
  <si>
    <t>b</t>
  </si>
  <si>
    <r>
      <t>e</t>
    </r>
    <r>
      <rPr>
        <b/>
        <i/>
        <vertAlign val="subscript"/>
        <sz val="12"/>
        <color theme="0"/>
        <rFont val="Arial"/>
        <family val="2"/>
      </rPr>
      <t>surface</t>
    </r>
  </si>
  <si>
    <t xml:space="preserve">                                                             MODEL FORCING DATA</t>
  </si>
  <si>
    <r>
      <t>g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</si>
  <si>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o</t>
    </r>
  </si>
  <si>
    <r>
      <t>z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</si>
  <si>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R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</si>
  <si>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</si>
  <si>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</si>
  <si>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L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</si>
  <si>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0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</si>
  <si>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H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</si>
  <si>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</si>
  <si>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</si>
  <si>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0"/>
        <rFont val="Symbol"/>
        <family val="1"/>
        <charset val="2"/>
      </rPr>
      <t>a</t>
    </r>
  </si>
  <si>
    <r>
      <t>c</t>
    </r>
    <r>
      <rPr>
        <b/>
        <i/>
        <vertAlign val="subscript"/>
        <sz val="12"/>
        <color theme="0"/>
        <rFont val="Calibri"/>
        <family val="2"/>
        <scheme val="minor"/>
      </rPr>
      <t>p</t>
    </r>
  </si>
  <si>
    <r>
      <t>g</t>
    </r>
    <r>
      <rPr>
        <b/>
        <i/>
        <vertAlign val="subscript"/>
        <sz val="12"/>
        <color theme="0"/>
        <rFont val="Calibri"/>
        <family val="2"/>
        <scheme val="minor"/>
      </rPr>
      <t>c</t>
    </r>
  </si>
  <si>
    <r>
      <t>a</t>
    </r>
    <r>
      <rPr>
        <b/>
        <i/>
        <vertAlign val="subscript"/>
        <sz val="12"/>
        <color theme="0"/>
        <rFont val="Calibri"/>
        <family val="2"/>
        <scheme val="minor"/>
      </rPr>
      <t>T</t>
    </r>
  </si>
  <si>
    <r>
      <t>(mm 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</si>
  <si>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-4</t>
    </r>
    <r>
      <rPr>
        <sz val="12"/>
        <color theme="0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</si>
  <si>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</si>
  <si>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</si>
  <si>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</si>
  <si>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(mm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</si>
  <si>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(kg m</t>
    </r>
    <r>
      <rPr>
        <vertAlign val="superscript"/>
        <sz val="12"/>
        <color theme="0"/>
        <rFont val="Calibri"/>
        <family val="2"/>
        <scheme val="minor"/>
      </rPr>
      <t>-3</t>
    </r>
    <r>
      <rPr>
        <sz val="12"/>
        <color theme="0"/>
        <rFont val="Calibri"/>
        <family val="2"/>
        <scheme val="minor"/>
      </rPr>
      <t>)</t>
    </r>
  </si>
  <si>
    <r>
      <t>J kg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-1</t>
    </r>
  </si>
  <si>
    <t xml:space="preserve">                                PRESCRIBED CROP-SPECIFIC VALUES</t>
  </si>
  <si>
    <t xml:space="preserve">  Calculated</t>
  </si>
  <si>
    <t xml:space="preserve">                                                          PRESCRIBED CROP INDEPENDENT VALUES (DO NOT CHANGE THESE)</t>
  </si>
  <si>
    <t>Eq (22.2)</t>
  </si>
  <si>
    <t>Eq (22.4)</t>
  </si>
  <si>
    <t xml:space="preserve">      Calculated</t>
  </si>
  <si>
    <r>
      <t>z</t>
    </r>
    <r>
      <rPr>
        <b/>
        <i/>
        <vertAlign val="subscript"/>
        <sz val="12"/>
        <color theme="0"/>
        <rFont val="Calibri"/>
        <family val="2"/>
        <scheme val="minor"/>
      </rPr>
      <t>m</t>
    </r>
  </si>
  <si>
    <t>Eq (22.9)</t>
  </si>
  <si>
    <t>Eq (2.9)</t>
  </si>
  <si>
    <t>Eq (2.17)</t>
  </si>
  <si>
    <t>Eq (2.20)</t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</si>
  <si>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SM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</si>
  <si>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init</t>
    </r>
  </si>
  <si>
    <t>Eq (24.2)</t>
  </si>
  <si>
    <t>Eq (24.3)</t>
  </si>
  <si>
    <t>Eq (24.4)</t>
  </si>
  <si>
    <t>Eq (24.6)</t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</si>
  <si>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last</t>
    </r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</si>
  <si>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new</t>
    </r>
  </si>
  <si>
    <t>(+273.17)</t>
  </si>
  <si>
    <t>Eq (24.1)</t>
  </si>
  <si>
    <t>(last AK)</t>
  </si>
  <si>
    <t>Res.</t>
  </si>
  <si>
    <t>(lim &lt; 10^6)</t>
  </si>
  <si>
    <t>(lim &gt;0)</t>
  </si>
  <si>
    <t xml:space="preserve">               Surface Resistance</t>
  </si>
  <si>
    <r>
      <t>r</t>
    </r>
    <r>
      <rPr>
        <b/>
        <i/>
        <vertAlign val="subscript"/>
        <sz val="12"/>
        <color theme="0"/>
        <rFont val="Symbol"/>
        <family val="1"/>
        <charset val="2"/>
      </rPr>
      <t>a</t>
    </r>
  </si>
  <si>
    <r>
      <t>Eq (5.19)</t>
    </r>
    <r>
      <rPr>
        <i/>
        <vertAlign val="subscript"/>
        <sz val="11"/>
        <color theme="1"/>
        <rFont val="Calibri"/>
        <family val="2"/>
        <scheme val="minor"/>
      </rPr>
      <t xml:space="preserve"> </t>
    </r>
  </si>
  <si>
    <t>Eq (5.27)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</si>
  <si>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</si>
  <si>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t>Eq (2.1)</t>
  </si>
  <si>
    <t>Eq (2.18)</t>
  </si>
  <si>
    <t>Eq (2.25)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</si>
  <si>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canopy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</si>
  <si>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interim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</si>
  <si>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actual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</si>
  <si>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final</t>
    </r>
  </si>
  <si>
    <t xml:space="preserve"> </t>
  </si>
  <si>
    <t xml:space="preserve">             Canopy  and Soil Water Balance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</si>
  <si>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</si>
  <si>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</si>
  <si>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</si>
  <si>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/lE</t>
    </r>
  </si>
  <si>
    <t xml:space="preserve">             Radiation</t>
  </si>
  <si>
    <t>Eq (22.14)</t>
  </si>
  <si>
    <t>Eq (22.18)</t>
  </si>
  <si>
    <t>Eq (22.17)</t>
  </si>
  <si>
    <r>
      <t>(mm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</si>
  <si>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Zm</t>
  </si>
  <si>
    <t>Zm'</t>
  </si>
  <si>
    <t>Total Hour</t>
  </si>
  <si>
    <t>Solar Radiation Ground</t>
  </si>
  <si>
    <t xml:space="preserve"> Downward Longwave</t>
  </si>
  <si>
    <t>Air Temp.</t>
  </si>
  <si>
    <t>Wind Speed</t>
  </si>
  <si>
    <t>Specific Humidity</t>
  </si>
  <si>
    <t xml:space="preserve"> Hour</t>
  </si>
  <si>
    <t xml:space="preserve"> Precip</t>
  </si>
  <si>
    <t>lambda</t>
  </si>
  <si>
    <t>delta</t>
  </si>
  <si>
    <t>psyc</t>
  </si>
  <si>
    <r>
      <t>lambda*E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(C=C</t>
    </r>
    <r>
      <rPr>
        <b/>
        <vertAlign val="subscript"/>
        <sz val="11"/>
        <color theme="1"/>
        <rFont val="Calibri"/>
        <family val="2"/>
        <scheme val="minor"/>
      </rPr>
      <t>actual</t>
    </r>
    <r>
      <rPr>
        <b/>
        <sz val="11"/>
        <color theme="1"/>
        <rFont val="Calibri"/>
        <family val="2"/>
        <scheme val="minor"/>
      </rPr>
      <t>)</t>
    </r>
  </si>
  <si>
    <r>
      <t>lambda*E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</si>
  <si>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lambda*E</t>
    </r>
    <r>
      <rPr>
        <b/>
        <i/>
        <vertAlign val="subscript"/>
        <sz val="11"/>
        <color theme="1"/>
        <rFont val="Calibri"/>
        <family val="2"/>
        <scheme val="minor"/>
      </rPr>
      <t>total</t>
    </r>
  </si>
  <si>
    <t xml:space="preserve">Zm' </t>
  </si>
  <si>
    <t>um</t>
  </si>
  <si>
    <t>Ta</t>
  </si>
  <si>
    <t>q</t>
  </si>
  <si>
    <t>LW_down</t>
  </si>
  <si>
    <t>p</t>
  </si>
  <si>
    <t>Tk</t>
  </si>
  <si>
    <t>SW_in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</si>
</sst>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2"/>
      <color theme="0"/>
      <name val="Symbol"/>
      <family val="1"/>
      <charset val="2"/>
    </font>
    <font>
      <b/>
      <i/>
      <vertAlign val="subscript"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vertAlign val="subscript"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i/>
      <vertAlign val="superscript"/>
      <sz val="12"/>
      <color theme="0"/>
      <name val="Calibri"/>
      <family val="2"/>
      <scheme val="minor"/>
    </font>
    <font>
      <b/>
      <vertAlign val="subscript"/>
      <sz val="12"/>
      <color theme="0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b/>
      <i/>
      <vertAlign val="subscript"/>
      <sz val="12"/>
      <color theme="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61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9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65" fontId="10" fillId="6" borderId="1" xfId="0" applyNumberFormat="1" applyFont="1" applyFill="1" applyBorder="1" applyAlignment="1">
      <alignment horizontal="center"/>
    </xf>
    <xf numFmtId="165" fontId="10" fillId="7" borderId="3" xfId="0" applyNumberFormat="1" applyFont="1" applyFill="1" applyBorder="1" applyAlignment="1">
      <alignment horizontal="center"/>
    </xf>
    <xf numFmtId="0" fontId="5" fillId="8" borderId="7" xfId="0" applyFont="1" applyFill="1" applyBorder="1"/>
    <xf numFmtId="0" fontId="0" fillId="8" borderId="8" xfId="0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5" fillId="8" borderId="12" xfId="0" applyNumberFormat="1" applyFont="1" applyFill="1" applyBorder="1" applyAlignment="1">
      <alignment horizontal="center"/>
    </xf>
    <xf numFmtId="0" fontId="12" fillId="9" borderId="7" xfId="0" applyFont="1" applyFill="1" applyBorder="1"/>
    <xf numFmtId="0" fontId="13" fillId="9" borderId="8" xfId="0" applyFont="1" applyFill="1" applyBorder="1" applyAlignment="1">
      <alignment horizontal="center"/>
    </xf>
    <xf numFmtId="1" fontId="13" fillId="9" borderId="8" xfId="0" applyNumberFormat="1" applyFont="1" applyFill="1" applyBorder="1" applyAlignment="1">
      <alignment horizontal="center"/>
    </xf>
    <xf numFmtId="165" fontId="13" fillId="9" borderId="8" xfId="0" applyNumberFormat="1" applyFont="1" applyFill="1" applyBorder="1" applyAlignment="1">
      <alignment horizontal="center"/>
    </xf>
    <xf numFmtId="2" fontId="13" fillId="9" borderId="8" xfId="0" applyNumberFormat="1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12" fillId="5" borderId="7" xfId="0" applyFont="1" applyFill="1" applyBorder="1"/>
    <xf numFmtId="0" fontId="12" fillId="5" borderId="9" xfId="0" applyFont="1" applyFill="1" applyBorder="1"/>
    <xf numFmtId="0" fontId="14" fillId="6" borderId="22" xfId="0" applyFont="1" applyFill="1" applyBorder="1"/>
    <xf numFmtId="0" fontId="15" fillId="6" borderId="22" xfId="0" applyFont="1" applyFill="1" applyBorder="1"/>
    <xf numFmtId="0" fontId="15" fillId="6" borderId="22" xfId="0" applyFont="1" applyFill="1" applyBorder="1" applyAlignment="1">
      <alignment horizontal="center"/>
    </xf>
    <xf numFmtId="1" fontId="15" fillId="6" borderId="10" xfId="0" applyNumberFormat="1" applyFont="1" applyFill="1" applyBorder="1"/>
    <xf numFmtId="0" fontId="16" fillId="2" borderId="17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2" fontId="16" fillId="2" borderId="6" xfId="0" applyNumberFormat="1" applyFont="1" applyFill="1" applyBorder="1" applyAlignment="1">
      <alignment horizontal="center"/>
    </xf>
    <xf numFmtId="1" fontId="16" fillId="2" borderId="6" xfId="0" applyNumberFormat="1" applyFont="1" applyFill="1" applyBorder="1" applyAlignment="1">
      <alignment horizontal="center"/>
    </xf>
    <xf numFmtId="2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2" fontId="20" fillId="6" borderId="1" xfId="0" applyNumberFormat="1" applyFont="1" applyFill="1" applyBorder="1" applyAlignment="1">
      <alignment horizontal="center"/>
    </xf>
    <xf numFmtId="0" fontId="18" fillId="6" borderId="23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2" fontId="13" fillId="2" borderId="4" xfId="0" applyNumberFormat="1" applyFont="1" applyFill="1" applyBorder="1" applyAlignment="1">
      <alignment horizontal="center"/>
    </xf>
    <xf numFmtId="2" fontId="15" fillId="6" borderId="2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165" fontId="15" fillId="6" borderId="2" xfId="0" applyNumberFormat="1" applyFont="1" applyFill="1" applyBorder="1" applyAlignment="1">
      <alignment horizontal="center"/>
    </xf>
    <xf numFmtId="1" fontId="15" fillId="6" borderId="2" xfId="0" applyNumberFormat="1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/>
    </xf>
    <xf numFmtId="2" fontId="13" fillId="2" borderId="19" xfId="0" applyNumberFormat="1" applyFont="1" applyFill="1" applyBorder="1" applyAlignment="1">
      <alignment horizontal="center"/>
    </xf>
    <xf numFmtId="2" fontId="13" fillId="2" borderId="20" xfId="0" applyNumberFormat="1" applyFont="1" applyFill="1" applyBorder="1" applyAlignment="1">
      <alignment horizontal="center"/>
    </xf>
    <xf numFmtId="2" fontId="15" fillId="6" borderId="25" xfId="0" applyNumberFormat="1" applyFont="1" applyFill="1" applyBorder="1" applyAlignment="1">
      <alignment horizontal="center"/>
    </xf>
    <xf numFmtId="0" fontId="15" fillId="6" borderId="25" xfId="0" applyFont="1" applyFill="1" applyBorder="1" applyAlignment="1">
      <alignment horizontal="center"/>
    </xf>
    <xf numFmtId="11" fontId="15" fillId="6" borderId="25" xfId="0" applyNumberFormat="1" applyFont="1" applyFill="1" applyBorder="1" applyAlignment="1">
      <alignment horizontal="center"/>
    </xf>
    <xf numFmtId="2" fontId="15" fillId="6" borderId="11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2" fontId="18" fillId="7" borderId="13" xfId="0" applyNumberFormat="1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2" fontId="20" fillId="7" borderId="3" xfId="0" applyNumberFormat="1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2" fontId="15" fillId="7" borderId="15" xfId="0" applyNumberFormat="1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165" fontId="15" fillId="7" borderId="4" xfId="0" applyNumberFormat="1" applyFont="1" applyFill="1" applyBorder="1" applyAlignment="1">
      <alignment horizontal="center"/>
    </xf>
    <xf numFmtId="2" fontId="15" fillId="7" borderId="4" xfId="0" applyNumberFormat="1" applyFont="1" applyFill="1" applyBorder="1" applyAlignment="1">
      <alignment horizontal="center"/>
    </xf>
    <xf numFmtId="1" fontId="15" fillId="7" borderId="4" xfId="0" applyNumberFormat="1" applyFont="1" applyFill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1" fontId="5" fillId="8" borderId="27" xfId="0" applyNumberFormat="1" applyFont="1" applyFill="1" applyBorder="1" applyAlignment="1">
      <alignment horizontal="center"/>
    </xf>
    <xf numFmtId="165" fontId="5" fillId="8" borderId="27" xfId="0" applyNumberFormat="1" applyFont="1" applyFill="1" applyBorder="1" applyAlignment="1">
      <alignment horizontal="center"/>
    </xf>
    <xf numFmtId="2" fontId="5" fillId="8" borderId="27" xfId="0" applyNumberFormat="1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2" fontId="5" fillId="8" borderId="30" xfId="0" applyNumberFormat="1" applyFon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1" fontId="0" fillId="8" borderId="33" xfId="0" applyNumberFormat="1" applyFill="1" applyBorder="1" applyAlignment="1">
      <alignment horizontal="center"/>
    </xf>
    <xf numFmtId="165" fontId="0" fillId="8" borderId="33" xfId="0" applyNumberFormat="1" applyFill="1" applyBorder="1" applyAlignment="1">
      <alignment horizontal="center"/>
    </xf>
    <xf numFmtId="2" fontId="0" fillId="8" borderId="33" xfId="0" applyNumberFormat="1" applyFill="1" applyBorder="1" applyAlignment="1">
      <alignment horizontal="center"/>
    </xf>
    <xf numFmtId="1" fontId="0" fillId="8" borderId="34" xfId="0" applyNumberFormat="1" applyFill="1" applyBorder="1" applyAlignment="1">
      <alignment horizontal="center"/>
    </xf>
    <xf numFmtId="0" fontId="5" fillId="10" borderId="35" xfId="0" applyFont="1" applyFill="1" applyBorder="1" applyAlignment="1">
      <alignment horizontal="center"/>
    </xf>
    <xf numFmtId="0" fontId="5" fillId="10" borderId="36" xfId="0" applyFont="1" applyFill="1" applyBorder="1" applyAlignment="1">
      <alignment horizontal="center"/>
    </xf>
    <xf numFmtId="0" fontId="5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0" xfId="0" applyFill="1" applyBorder="1"/>
    <xf numFmtId="1" fontId="0" fillId="10" borderId="37" xfId="0" applyNumberFormat="1" applyFill="1" applyBorder="1" applyAlignment="1">
      <alignment horizontal="center"/>
    </xf>
    <xf numFmtId="1" fontId="0" fillId="10" borderId="33" xfId="0" applyNumberForma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4" fillId="10" borderId="30" xfId="0" applyFont="1" applyFill="1" applyBorder="1" applyAlignment="1">
      <alignment horizontal="center"/>
    </xf>
    <xf numFmtId="0" fontId="0" fillId="10" borderId="39" xfId="0" applyFill="1" applyBorder="1"/>
    <xf numFmtId="0" fontId="4" fillId="10" borderId="39" xfId="0" applyFont="1" applyFill="1" applyBorder="1" applyAlignment="1">
      <alignment horizontal="center"/>
    </xf>
    <xf numFmtId="0" fontId="5" fillId="10" borderId="39" xfId="0" applyFont="1" applyFill="1" applyBorder="1"/>
    <xf numFmtId="0" fontId="0" fillId="10" borderId="39" xfId="0" applyFill="1" applyBorder="1" applyAlignment="1">
      <alignment horizontal="center"/>
    </xf>
    <xf numFmtId="1" fontId="7" fillId="10" borderId="36" xfId="0" applyNumberFormat="1" applyFont="1" applyFill="1" applyBorder="1" applyAlignment="1">
      <alignment horizontal="center"/>
    </xf>
    <xf numFmtId="0" fontId="5" fillId="10" borderId="4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" fontId="0" fillId="8" borderId="30" xfId="0" applyNumberFormat="1" applyFill="1" applyBorder="1"/>
    <xf numFmtId="0" fontId="0" fillId="8" borderId="30" xfId="0" applyFill="1" applyBorder="1"/>
    <xf numFmtId="2" fontId="0" fillId="8" borderId="30" xfId="0" applyNumberFormat="1" applyFill="1" applyBorder="1" applyAlignment="1">
      <alignment horizontal="center"/>
    </xf>
    <xf numFmtId="1" fontId="0" fillId="8" borderId="30" xfId="0" applyNumberFormat="1" applyFill="1" applyBorder="1" applyAlignment="1">
      <alignment horizontal="center"/>
    </xf>
    <xf numFmtId="0" fontId="0" fillId="8" borderId="31" xfId="0" applyFill="1" applyBorder="1"/>
    <xf numFmtId="0" fontId="7" fillId="8" borderId="30" xfId="0" applyFont="1" applyFill="1" applyBorder="1" applyAlignment="1">
      <alignment horizontal="center"/>
    </xf>
    <xf numFmtId="2" fontId="7" fillId="8" borderId="30" xfId="0" applyNumberFormat="1" applyFont="1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1" fontId="7" fillId="11" borderId="31" xfId="0" applyNumberFormat="1" applyFont="1" applyFill="1" applyBorder="1" applyAlignment="1">
      <alignment horizontal="center"/>
    </xf>
    <xf numFmtId="1" fontId="0" fillId="11" borderId="34" xfId="0" applyNumberFormat="1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8" borderId="39" xfId="0" applyFill="1" applyBorder="1"/>
    <xf numFmtId="0" fontId="5" fillId="8" borderId="39" xfId="0" applyFont="1" applyFill="1" applyBorder="1"/>
    <xf numFmtId="1" fontId="0" fillId="8" borderId="39" xfId="0" applyNumberFormat="1" applyFill="1" applyBorder="1"/>
    <xf numFmtId="2" fontId="0" fillId="8" borderId="39" xfId="0" applyNumberFormat="1" applyFill="1" applyBorder="1" applyAlignment="1">
      <alignment horizontal="center"/>
    </xf>
    <xf numFmtId="1" fontId="0" fillId="8" borderId="39" xfId="0" applyNumberFormat="1" applyFill="1" applyBorder="1" applyAlignment="1">
      <alignment horizontal="center"/>
    </xf>
    <xf numFmtId="0" fontId="0" fillId="8" borderId="40" xfId="0" applyFill="1" applyBorder="1"/>
    <xf numFmtId="0" fontId="0" fillId="8" borderId="43" xfId="0" applyFill="1" applyBorder="1"/>
    <xf numFmtId="1" fontId="0" fillId="8" borderId="44" xfId="0" applyNumberForma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1" fontId="0" fillId="2" borderId="37" xfId="0" applyNumberForma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165" fontId="0" fillId="8" borderId="44" xfId="0" applyNumberFormat="1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22" xfId="0" applyFill="1" applyBorder="1"/>
    <xf numFmtId="0" fontId="0" fillId="8" borderId="45" xfId="0" applyFill="1" applyBorder="1"/>
    <xf numFmtId="0" fontId="0" fillId="8" borderId="44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1" fontId="5" fillId="0" borderId="19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0" fillId="3" borderId="50" xfId="0" applyFill="1" applyBorder="1" applyAlignment="1">
      <alignment horizontal="center"/>
    </xf>
    <xf numFmtId="165" fontId="0" fillId="0" borderId="49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0" borderId="50" xfId="0" applyBorder="1"/>
    <xf numFmtId="0" fontId="0" fillId="4" borderId="50" xfId="0" applyFill="1" applyBorder="1"/>
    <xf numFmtId="0" fontId="0" fillId="0" borderId="51" xfId="0" applyBorder="1"/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7" fillId="10" borderId="43" xfId="0" applyFont="1" applyFill="1" applyBorder="1" applyAlignment="1">
      <alignment horizontal="center"/>
    </xf>
    <xf numFmtId="1" fontId="0" fillId="10" borderId="44" xfId="0" applyNumberFormat="1" applyFill="1" applyBorder="1" applyAlignment="1">
      <alignment horizontal="center"/>
    </xf>
    <xf numFmtId="0" fontId="0" fillId="8" borderId="52" xfId="0" applyFill="1" applyBorder="1"/>
    <xf numFmtId="0" fontId="0" fillId="8" borderId="52" xfId="0" applyFill="1" applyBorder="1" applyAlignment="1">
      <alignment horizontal="center"/>
    </xf>
    <xf numFmtId="0" fontId="0" fillId="8" borderId="53" xfId="0" applyFill="1" applyBorder="1" applyAlignment="1">
      <alignment horizontal="center"/>
    </xf>
    <xf numFmtId="0" fontId="5" fillId="11" borderId="38" xfId="0" applyFont="1" applyFill="1" applyBorder="1"/>
    <xf numFmtId="0" fontId="0" fillId="11" borderId="54" xfId="0" applyFill="1" applyBorder="1"/>
    <xf numFmtId="0" fontId="7" fillId="11" borderId="29" xfId="0" applyFont="1" applyFill="1" applyBorder="1" applyAlignment="1">
      <alignment horizontal="center"/>
    </xf>
    <xf numFmtId="165" fontId="0" fillId="11" borderId="32" xfId="0" applyNumberFormat="1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52" xfId="0" applyFill="1" applyBorder="1"/>
    <xf numFmtId="0" fontId="7" fillId="10" borderId="52" xfId="0" applyFont="1" applyFill="1" applyBorder="1" applyAlignment="1">
      <alignment horizontal="center"/>
    </xf>
    <xf numFmtId="0" fontId="5" fillId="10" borderId="52" xfId="0" applyFont="1" applyFill="1" applyBorder="1" applyAlignment="1">
      <alignment horizontal="center"/>
    </xf>
    <xf numFmtId="1" fontId="0" fillId="10" borderId="53" xfId="0" applyNumberFormat="1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64" fontId="13" fillId="12" borderId="20" xfId="0" applyNumberFormat="1" applyFont="1" applyFill="1" applyBorder="1" applyAlignment="1">
      <alignment horizontal="center"/>
    </xf>
    <xf numFmtId="11" fontId="27" fillId="6" borderId="0" xfId="0" applyNumberFormat="1" applyFont="1" applyFill="1" applyAlignment="1">
      <alignment horizontal="center"/>
    </xf>
    <xf numFmtId="2" fontId="27" fillId="6" borderId="0" xfId="0" applyNumberFormat="1" applyFont="1" applyFill="1" applyAlignment="1">
      <alignment horizontal="center"/>
    </xf>
    <xf numFmtId="0" fontId="0" fillId="11" borderId="29" xfId="0" applyFill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13" borderId="0" xfId="0" applyNumberFormat="1" applyFill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50" xfId="0" applyNumberFormat="1" applyFill="1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35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2" borderId="37" xfId="0" applyNumberFormat="1" applyFill="1" applyBorder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Light16"/>
  <colors>
    <mruColors>
      <color rgb="FFFF6600"/>
      <color rgb="FF00CC00"/>
      <color rgb="FF66FF99"/>
      <color rgb="FF66FF66"/>
      <color rgb="FFFF9900"/>
      <color rgb="FF99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1277035186089E-2"/>
          <c:y val="0.20435039370078742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Forest!$AB$9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Forest!$AB$12:$AB$203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F-44EB-A76E-7FFEEBCE0C78}"/>
            </c:ext>
          </c:extLst>
        </c:ser>
        <c:ser>
          <c:idx val="2"/>
          <c:order val="1"/>
          <c:tx>
            <c:strRef>
              <c:f>Forest!$R$9</c:f>
              <c:strCache>
                <c:ptCount val="1"/>
                <c:pt idx="0">
                  <c:v>(last AK)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Forest!$R$12:$R$203</c:f>
              <c:numCache>
                <c:formatCode>0.00</c:formatCode>
                <c:ptCount val="192"/>
                <c:pt idx="0" formatCode="0.00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F-44EB-A76E-7FFEEBCE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96392"/>
        <c:axId val="-2122115464"/>
      </c:scatterChart>
      <c:valAx>
        <c:axId val="-212749639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2115464"/>
        <c:crosses val="autoZero"/>
        <c:crossBetween val="midCat"/>
      </c:valAx>
      <c:valAx>
        <c:axId val="-2122115464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496392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Grass!$Q$10</c:f>
              <c:strCache>
                <c:ptCount val="1"/>
                <c:pt idx="0">
                  <c:v>(none)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Grass!$Q$12:$Q$203</c:f>
              <c:numCache>
                <c:formatCode>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A38-851F-29274DB1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77256"/>
        <c:axId val="-2123962120"/>
      </c:scatterChart>
      <c:valAx>
        <c:axId val="-21241772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3962120"/>
        <c:crosses val="autoZero"/>
        <c:crossBetween val="midCat"/>
        <c:majorUnit val="6"/>
      </c:valAx>
      <c:valAx>
        <c:axId val="-2123962120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41772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Grass!$N$10</c:f>
              <c:strCache>
                <c:ptCount val="1"/>
                <c:pt idx="0">
                  <c:v>(none)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Grass!$N$12:$N$203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2-410E-9B41-CEE837B2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30856"/>
        <c:axId val="-1991212232"/>
      </c:scatterChart>
      <c:valAx>
        <c:axId val="-21276308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12232"/>
        <c:crosses val="autoZero"/>
        <c:crossBetween val="midCat"/>
        <c:majorUnit val="6"/>
      </c:valAx>
      <c:valAx>
        <c:axId val="-1991212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308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Grass!$O$10</c:f>
              <c:strCache>
                <c:ptCount val="1"/>
                <c:pt idx="0">
                  <c:v>(none)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Grass!$O$12:$O$203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926-9BA4-7744D95A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253704"/>
        <c:axId val="-1979034536"/>
      </c:scatterChart>
      <c:valAx>
        <c:axId val="-199225370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9034536"/>
        <c:crosses val="autoZero"/>
        <c:crossBetween val="midCat"/>
        <c:majorUnit val="6"/>
      </c:valAx>
      <c:valAx>
        <c:axId val="-19790345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2253704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Grass!$P$10</c:f>
              <c:strCache>
                <c:ptCount val="1"/>
                <c:pt idx="0">
                  <c:v>(none)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Grass!$P$12:$P$203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B-4A6F-A49E-60D21C03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987656"/>
        <c:axId val="-1978989672"/>
      </c:scatterChart>
      <c:valAx>
        <c:axId val="-19789876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8989672"/>
        <c:crosses val="autoZero"/>
        <c:crossBetween val="midCat"/>
        <c:majorUnit val="6"/>
      </c:valAx>
      <c:valAx>
        <c:axId val="-19789896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789876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Grass!$V$10</c:f>
              <c:strCache>
                <c:ptCount val="1"/>
                <c:pt idx="0">
                  <c:v>(W m-2)</c:v>
                </c:pt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Grass!$V$12:$V$203</c:f>
              <c:numCache>
                <c:formatCode>0.000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1-42F5-AB08-EBDE0F6F2821}"/>
            </c:ext>
          </c:extLst>
        </c:ser>
        <c:ser>
          <c:idx val="2"/>
          <c:order val="1"/>
          <c:tx>
            <c:strRef>
              <c:f>Grass!$AG$10</c:f>
              <c:strCache>
                <c:ptCount val="1"/>
                <c:pt idx="0">
                  <c:v>(W m-2)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1-42F5-AB08-EBDE0F6F2821}"/>
            </c:ext>
          </c:extLst>
        </c:ser>
        <c:ser>
          <c:idx val="1"/>
          <c:order val="2"/>
          <c:tx>
            <c:strRef>
              <c:f>Grass!$AH$10</c:f>
              <c:strCache>
                <c:ptCount val="1"/>
                <c:pt idx="0">
                  <c:v>(W m-2)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1-42F5-AB08-EBDE0F6F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48920"/>
        <c:axId val="-1982324488"/>
      </c:scatterChart>
      <c:valAx>
        <c:axId val="-2022348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82324488"/>
        <c:crosses val="autoZero"/>
        <c:crossBetween val="midCat"/>
        <c:majorUnit val="6"/>
      </c:valAx>
      <c:valAx>
        <c:axId val="-1982324488"/>
        <c:scaling>
          <c:orientation val="minMax"/>
          <c:max val="60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2234892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Grass!$H$11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Grass!$H$12:$H$203</c:f>
              <c:numCache>
                <c:formatCode>0.0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B-466B-9038-E9315EB1EC27}"/>
            </c:ext>
          </c:extLst>
        </c:ser>
        <c:ser>
          <c:idx val="1"/>
          <c:order val="1"/>
          <c:tx>
            <c:strRef>
              <c:f>Grass!$AA$10</c:f>
              <c:strCache>
                <c:ptCount val="1"/>
                <c:pt idx="0">
                  <c:v>mm</c:v>
                </c:pt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Grass!$AA$12:$AA$203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B-466B-9038-E9315EB1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66376"/>
        <c:axId val="-1991204952"/>
      </c:scatterChart>
      <c:valAx>
        <c:axId val="-207726637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04952"/>
        <c:crosses val="autoZero"/>
        <c:crossBetween val="midCat"/>
        <c:majorUnit val="6"/>
      </c:valAx>
      <c:valAx>
        <c:axId val="-1991204952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7266376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Grass!$AG$10</c:f>
              <c:strCache>
                <c:ptCount val="1"/>
                <c:pt idx="0">
                  <c:v>(W m-2)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0-4838-AA4A-28FA23C75FC0}"/>
            </c:ext>
          </c:extLst>
        </c:ser>
        <c:ser>
          <c:idx val="1"/>
          <c:order val="1"/>
          <c:tx>
            <c:strRef>
              <c:f>Grass!$AD$10</c:f>
              <c:strCache>
                <c:ptCount val="1"/>
                <c:pt idx="0">
                  <c:v>(W m-2)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Grass!$AD$12:$AD$203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0-4838-AA4A-28FA23C7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27672"/>
        <c:axId val="-1990682712"/>
      </c:scatterChart>
      <c:valAx>
        <c:axId val="-212352767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0682712"/>
        <c:crosses val="autoZero"/>
        <c:crossBetween val="midCat"/>
        <c:majorUnit val="6"/>
      </c:valAx>
      <c:valAx>
        <c:axId val="-1990682712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352767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Forest!$Q$9</c:f>
              <c:strCache>
                <c:ptCount val="1"/>
                <c:pt idx="0">
                  <c:v>Eq (24.6)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Forest!$Q$12:$Q$203</c:f>
              <c:numCache>
                <c:formatCode>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6-47E7-8F9F-0627315A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640"/>
        <c:axId val="-1991320488"/>
      </c:scatterChart>
      <c:valAx>
        <c:axId val="-199131164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en-US"/>
          </a:p>
        </c:txPr>
        <c:crossAx val="-1991320488"/>
        <c:crosses val="autoZero"/>
        <c:crossBetween val="midCat"/>
      </c:valAx>
      <c:valAx>
        <c:axId val="-1991320488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164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Forest!$N$9</c:f>
              <c:strCache>
                <c:ptCount val="1"/>
                <c:pt idx="0">
                  <c:v>Eq (24.2)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Forest!$N$12:$N$203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9-4638-9142-F7624A34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2920"/>
        <c:axId val="-1992278712"/>
      </c:scatterChart>
      <c:valAx>
        <c:axId val="-1991312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2278712"/>
        <c:crosses val="autoZero"/>
        <c:crossBetween val="midCat"/>
      </c:valAx>
      <c:valAx>
        <c:axId val="-19922787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292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Forest!$O$9</c:f>
              <c:strCache>
                <c:ptCount val="1"/>
                <c:pt idx="0">
                  <c:v>Eq (24.3)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Forest!$O$12:$O$203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7-48B3-992E-782A26FA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25032"/>
        <c:axId val="-2079073800"/>
      </c:scatterChart>
      <c:valAx>
        <c:axId val="-207822503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073800"/>
        <c:crosses val="autoZero"/>
        <c:crossBetween val="midCat"/>
      </c:valAx>
      <c:valAx>
        <c:axId val="-2079073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25032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Forest!$P$9</c:f>
              <c:strCache>
                <c:ptCount val="1"/>
                <c:pt idx="0">
                  <c:v>Eq (24.4)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Forest!$P$12:$P$203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1-4250-95AF-8020E7F4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47480"/>
        <c:axId val="-2079175912"/>
      </c:scatterChart>
      <c:valAx>
        <c:axId val="-207904748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175912"/>
        <c:crosses val="autoZero"/>
        <c:crossBetween val="midCat"/>
      </c:valAx>
      <c:valAx>
        <c:axId val="-20791759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904748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6153286911404E-2"/>
          <c:y val="0.16915509371617801"/>
          <c:w val="0.89528097031554899"/>
          <c:h val="0.62665828035069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Forest!$V$9</c:f>
              <c:strCache>
                <c:ptCount val="1"/>
                <c:pt idx="0">
                  <c:v>Eq (5.27)</c:v>
                </c:pt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Forest!$V$12:$V$203</c:f>
              <c:numCache>
                <c:formatCode>0.000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7-424A-84DC-1F3FDC875F3B}"/>
            </c:ext>
          </c:extLst>
        </c:ser>
        <c:ser>
          <c:idx val="2"/>
          <c:order val="1"/>
          <c:tx>
            <c:strRef>
              <c:f>Forest!$AG$9</c:f>
              <c:strCache>
                <c:ptCount val="1"/>
                <c:pt idx="0">
                  <c:v>Eq (22.17)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7-424A-84DC-1F3FDC875F3B}"/>
            </c:ext>
          </c:extLst>
        </c:ser>
        <c:ser>
          <c:idx val="1"/>
          <c:order val="2"/>
          <c:tx>
            <c:strRef>
              <c:f>Forest!$AH$9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7-424A-84DC-1F3FDC87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72024"/>
        <c:axId val="-2124173352"/>
      </c:scatterChart>
      <c:valAx>
        <c:axId val="-212767202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173352"/>
        <c:crosses val="autoZero"/>
        <c:crossBetween val="midCat"/>
      </c:valAx>
      <c:valAx>
        <c:axId val="-2124173352"/>
        <c:scaling>
          <c:orientation val="minMax"/>
          <c:max val="75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7202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Forest!$H$11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Forest!$H$12:$H$203</c:f>
              <c:numCache>
                <c:formatCode>0.0</c:formatCode>
                <c:ptCount val="192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5-458C-8DC4-BC8A7A4223B6}"/>
            </c:ext>
          </c:extLst>
        </c:ser>
        <c:ser>
          <c:idx val="1"/>
          <c:order val="1"/>
          <c:tx>
            <c:strRef>
              <c:f>Forest!$AA$9</c:f>
              <c:strCache>
                <c:ptCount val="1"/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Forest!$AA$12:$AA$203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5-458C-8DC4-BC8A7A42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2408"/>
        <c:axId val="-2128285656"/>
      </c:scatterChart>
      <c:valAx>
        <c:axId val="-207812240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5656"/>
        <c:crosses val="autoZero"/>
        <c:crossBetween val="midCat"/>
      </c:valAx>
      <c:valAx>
        <c:axId val="-212828565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122408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47740467714"/>
          <c:y val="0.16492189778360999"/>
          <c:w val="0.85144219073929095"/>
          <c:h val="0.65915217629046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Forest!$AG$9</c:f>
              <c:strCache>
                <c:ptCount val="1"/>
                <c:pt idx="0">
                  <c:v>Eq (22.17)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3-435C-91E1-E4C9B168A641}"/>
            </c:ext>
          </c:extLst>
        </c:ser>
        <c:ser>
          <c:idx val="1"/>
          <c:order val="1"/>
          <c:tx>
            <c:strRef>
              <c:f>Forest!$AD$9</c:f>
              <c:strCache>
                <c:ptCount val="1"/>
                <c:pt idx="0">
                  <c:v>Eq (22.14)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Forest!$AD$12:$AD$203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3-435C-91E1-E4C9B168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48600"/>
        <c:axId val="-2124032696"/>
      </c:scatterChart>
      <c:valAx>
        <c:axId val="-207824860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032696"/>
        <c:crosses val="autoZero"/>
        <c:crossBetween val="midCat"/>
      </c:valAx>
      <c:valAx>
        <c:axId val="-212403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4860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562219845977E-2"/>
          <c:y val="0.21571391076115501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Grass!$AB$10</c:f>
              <c:strCache>
                <c:ptCount val="1"/>
                <c:pt idx="0">
                  <c:v>mm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Grass!$AB$12:$AB$203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7-417A-98FE-710C09970DE3}"/>
            </c:ext>
          </c:extLst>
        </c:ser>
        <c:ser>
          <c:idx val="2"/>
          <c:order val="1"/>
          <c:tx>
            <c:strRef>
              <c:f>Grass!$R$10</c:f>
              <c:strCache>
                <c:ptCount val="1"/>
                <c:pt idx="0">
                  <c:v>mm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Grass!$R$12:$R$203</c:f>
              <c:numCache>
                <c:formatCode>0.00</c:formatCode>
                <c:ptCount val="192"/>
                <c:pt idx="0" formatCode="0.0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7-417A-98FE-710C0997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21288"/>
        <c:axId val="-2128282360"/>
      </c:scatterChart>
      <c:valAx>
        <c:axId val="-199122128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2360"/>
        <c:crosses val="autoZero"/>
        <c:crossBetween val="midCat"/>
        <c:majorUnit val="6"/>
      </c:valAx>
      <c:valAx>
        <c:axId val="-2128282360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221288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15</xdr:row>
          <xdr:rowOff>114300</xdr:rowOff>
        </xdr:from>
        <xdr:to>
          <xdr:col>40</xdr:col>
          <xdr:colOff>228600</xdr:colOff>
          <xdr:row>18</xdr:row>
          <xdr:rowOff>19050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19</xdr:row>
          <xdr:rowOff>57150</xdr:rowOff>
        </xdr:from>
        <xdr:to>
          <xdr:col>40</xdr:col>
          <xdr:colOff>381000</xdr:colOff>
          <xdr:row>20</xdr:row>
          <xdr:rowOff>133350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23</xdr:row>
          <xdr:rowOff>171450</xdr:rowOff>
        </xdr:from>
        <xdr:to>
          <xdr:col>40</xdr:col>
          <xdr:colOff>571500</xdr:colOff>
          <xdr:row>26</xdr:row>
          <xdr:rowOff>133350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21</xdr:row>
          <xdr:rowOff>19050</xdr:rowOff>
        </xdr:from>
        <xdr:to>
          <xdr:col>39</xdr:col>
          <xdr:colOff>285750</xdr:colOff>
          <xdr:row>23</xdr:row>
          <xdr:rowOff>133350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8</xdr:row>
          <xdr:rowOff>171450</xdr:rowOff>
        </xdr:from>
        <xdr:to>
          <xdr:col>41</xdr:col>
          <xdr:colOff>171450</xdr:colOff>
          <xdr:row>11</xdr:row>
          <xdr:rowOff>0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12</xdr:row>
          <xdr:rowOff>57150</xdr:rowOff>
        </xdr:from>
        <xdr:to>
          <xdr:col>39</xdr:col>
          <xdr:colOff>400050</xdr:colOff>
          <xdr:row>14</xdr:row>
          <xdr:rowOff>95250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</xdr:row>
          <xdr:rowOff>114300</xdr:rowOff>
        </xdr:from>
        <xdr:to>
          <xdr:col>40</xdr:col>
          <xdr:colOff>342900</xdr:colOff>
          <xdr:row>2</xdr:row>
          <xdr:rowOff>95250</xdr:rowOff>
        </xdr:to>
        <xdr:sp macro="" textlink="">
          <xdr:nvSpPr>
            <xdr:cNvPr id="5140" name="Object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3</xdr:row>
          <xdr:rowOff>0</xdr:rowOff>
        </xdr:from>
        <xdr:to>
          <xdr:col>39</xdr:col>
          <xdr:colOff>381000</xdr:colOff>
          <xdr:row>5</xdr:row>
          <xdr:rowOff>95250</xdr:rowOff>
        </xdr:to>
        <xdr:sp macro="" textlink="">
          <xdr:nvSpPr>
            <xdr:cNvPr id="5141" name="Object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542925</xdr:colOff>
          <xdr:row>30</xdr:row>
          <xdr:rowOff>9525</xdr:rowOff>
        </xdr:from>
        <xdr:to>
          <xdr:col>41</xdr:col>
          <xdr:colOff>200025</xdr:colOff>
          <xdr:row>32</xdr:row>
          <xdr:rowOff>133350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485775</xdr:colOff>
          <xdr:row>1</xdr:row>
          <xdr:rowOff>66675</xdr:rowOff>
        </xdr:from>
        <xdr:to>
          <xdr:col>35</xdr:col>
          <xdr:colOff>190500</xdr:colOff>
          <xdr:row>4</xdr:row>
          <xdr:rowOff>85725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27</xdr:row>
          <xdr:rowOff>133350</xdr:rowOff>
        </xdr:from>
        <xdr:to>
          <xdr:col>41</xdr:col>
          <xdr:colOff>400050</xdr:colOff>
          <xdr:row>29</xdr:row>
          <xdr:rowOff>28575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41</xdr:col>
      <xdr:colOff>170180</xdr:colOff>
      <xdr:row>11</xdr:row>
      <xdr:rowOff>187960</xdr:rowOff>
    </xdr:from>
    <xdr:to>
      <xdr:col>45</xdr:col>
      <xdr:colOff>335280</xdr:colOff>
      <xdr:row>16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61900" y="2534920"/>
          <a:ext cx="2573020" cy="878840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40</xdr:col>
      <xdr:colOff>576580</xdr:colOff>
      <xdr:row>1</xdr:row>
      <xdr:rowOff>20320</xdr:rowOff>
    </xdr:from>
    <xdr:to>
      <xdr:col>44</xdr:col>
      <xdr:colOff>502920</xdr:colOff>
      <xdr:row>6</xdr:row>
      <xdr:rowOff>134620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66320" y="233680"/>
          <a:ext cx="2334260" cy="1203960"/>
        </a:xfrm>
        <a:prstGeom prst="rect">
          <a:avLst/>
        </a:prstGeom>
        <a:ln w="12700" cmpd="sng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41238</xdr:rowOff>
    </xdr:from>
    <xdr:to>
      <xdr:col>15</xdr:col>
      <xdr:colOff>44824</xdr:colOff>
      <xdr:row>10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179293</xdr:rowOff>
    </xdr:from>
    <xdr:to>
      <xdr:col>14</xdr:col>
      <xdr:colOff>717176</xdr:colOff>
      <xdr:row>24</xdr:row>
      <xdr:rowOff>35858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15</xdr:col>
      <xdr:colOff>95250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15</xdr:col>
      <xdr:colOff>95250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15</xdr:col>
      <xdr:colOff>95250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349624</xdr:colOff>
      <xdr:row>1</xdr:row>
      <xdr:rowOff>89647</xdr:rowOff>
    </xdr:from>
    <xdr:to>
      <xdr:col>30</xdr:col>
      <xdr:colOff>282220</xdr:colOff>
      <xdr:row>10</xdr:row>
      <xdr:rowOff>143436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111125</xdr:colOff>
      <xdr:row>12</xdr:row>
      <xdr:rowOff>88900</xdr:rowOff>
    </xdr:from>
    <xdr:to>
      <xdr:col>30</xdr:col>
      <xdr:colOff>206375</xdr:colOff>
      <xdr:row>24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182245</xdr:colOff>
      <xdr:row>24</xdr:row>
      <xdr:rowOff>160020</xdr:rowOff>
    </xdr:from>
    <xdr:to>
      <xdr:col>30</xdr:col>
      <xdr:colOff>277495</xdr:colOff>
      <xdr:row>36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15</xdr:row>
          <xdr:rowOff>95250</xdr:rowOff>
        </xdr:from>
        <xdr:to>
          <xdr:col>41</xdr:col>
          <xdr:colOff>57150</xdr:colOff>
          <xdr:row>18</xdr:row>
          <xdr:rowOff>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2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19</xdr:row>
          <xdr:rowOff>19050</xdr:rowOff>
        </xdr:from>
        <xdr:to>
          <xdr:col>41</xdr:col>
          <xdr:colOff>209550</xdr:colOff>
          <xdr:row>20</xdr:row>
          <xdr:rowOff>95250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2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23</xdr:row>
          <xdr:rowOff>152400</xdr:rowOff>
        </xdr:from>
        <xdr:to>
          <xdr:col>42</xdr:col>
          <xdr:colOff>76200</xdr:colOff>
          <xdr:row>26</xdr:row>
          <xdr:rowOff>114300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2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76200</xdr:colOff>
          <xdr:row>21</xdr:row>
          <xdr:rowOff>0</xdr:rowOff>
        </xdr:from>
        <xdr:to>
          <xdr:col>39</xdr:col>
          <xdr:colOff>133350</xdr:colOff>
          <xdr:row>23</xdr:row>
          <xdr:rowOff>95250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2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161925</xdr:rowOff>
        </xdr:from>
        <xdr:to>
          <xdr:col>43</xdr:col>
          <xdr:colOff>38100</xdr:colOff>
          <xdr:row>11</xdr:row>
          <xdr:rowOff>28575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2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12</xdr:row>
          <xdr:rowOff>19050</xdr:rowOff>
        </xdr:from>
        <xdr:to>
          <xdr:col>39</xdr:col>
          <xdr:colOff>228600</xdr:colOff>
          <xdr:row>14</xdr:row>
          <xdr:rowOff>57150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2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</xdr:row>
          <xdr:rowOff>114300</xdr:rowOff>
        </xdr:from>
        <xdr:to>
          <xdr:col>41</xdr:col>
          <xdr:colOff>171450</xdr:colOff>
          <xdr:row>2</xdr:row>
          <xdr:rowOff>95250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2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28575</xdr:colOff>
          <xdr:row>3</xdr:row>
          <xdr:rowOff>0</xdr:rowOff>
        </xdr:from>
        <xdr:to>
          <xdr:col>43</xdr:col>
          <xdr:colOff>266700</xdr:colOff>
          <xdr:row>5</xdr:row>
          <xdr:rowOff>95250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2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28</xdr:row>
          <xdr:rowOff>152400</xdr:rowOff>
        </xdr:from>
        <xdr:to>
          <xdr:col>43</xdr:col>
          <xdr:colOff>57150</xdr:colOff>
          <xdr:row>31</xdr:row>
          <xdr:rowOff>57150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2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5</xdr:row>
          <xdr:rowOff>190500</xdr:rowOff>
        </xdr:from>
        <xdr:to>
          <xdr:col>44</xdr:col>
          <xdr:colOff>95250</xdr:colOff>
          <xdr:row>9</xdr:row>
          <xdr:rowOff>38100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2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27</xdr:row>
          <xdr:rowOff>57150</xdr:rowOff>
        </xdr:from>
        <xdr:to>
          <xdr:col>43</xdr:col>
          <xdr:colOff>266700</xdr:colOff>
          <xdr:row>28</xdr:row>
          <xdr:rowOff>133350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2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601266</xdr:colOff>
      <xdr:row>11</xdr:row>
      <xdr:rowOff>157758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14</xdr:col>
      <xdr:colOff>601266</xdr:colOff>
      <xdr:row>23</xdr:row>
      <xdr:rowOff>157758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14</xdr:col>
      <xdr:colOff>601266</xdr:colOff>
      <xdr:row>35</xdr:row>
      <xdr:rowOff>157758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14</xdr:col>
      <xdr:colOff>601266</xdr:colOff>
      <xdr:row>47</xdr:row>
      <xdr:rowOff>157758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14</xdr:col>
      <xdr:colOff>601266</xdr:colOff>
      <xdr:row>59</xdr:row>
      <xdr:rowOff>157758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0</xdr:row>
      <xdr:rowOff>76200</xdr:rowOff>
    </xdr:from>
    <xdr:to>
      <xdr:col>29</xdr:col>
      <xdr:colOff>601266</xdr:colOff>
      <xdr:row>12</xdr:row>
      <xdr:rowOff>56158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12</xdr:row>
      <xdr:rowOff>38100</xdr:rowOff>
    </xdr:from>
    <xdr:to>
      <xdr:col>29</xdr:col>
      <xdr:colOff>601266</xdr:colOff>
      <xdr:row>24</xdr:row>
      <xdr:rowOff>2381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24</xdr:row>
      <xdr:rowOff>38100</xdr:rowOff>
    </xdr:from>
    <xdr:to>
      <xdr:col>29</xdr:col>
      <xdr:colOff>601266</xdr:colOff>
      <xdr:row>36</xdr:row>
      <xdr:rowOff>2382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17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2.bin"/><Relationship Id="rId21" Type="http://schemas.openxmlformats.org/officeDocument/2006/relationships/oleObject" Target="../embeddings/oleObject21.bin"/><Relationship Id="rId7" Type="http://schemas.openxmlformats.org/officeDocument/2006/relationships/oleObject" Target="../embeddings/oleObject14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19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3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16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13.bin"/><Relationship Id="rId15" Type="http://schemas.openxmlformats.org/officeDocument/2006/relationships/oleObject" Target="../embeddings/oleObject18.bin"/><Relationship Id="rId23" Type="http://schemas.openxmlformats.org/officeDocument/2006/relationships/oleObject" Target="../embeddings/oleObject22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20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15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4"/>
  <sheetViews>
    <sheetView tabSelected="1" workbookViewId="0">
      <selection activeCell="C11" sqref="C11"/>
    </sheetView>
  </sheetViews>
  <sheetFormatPr defaultColWidth="8.7109375" defaultRowHeight="15" x14ac:dyDescent="0.25"/>
  <cols>
    <col min="1" max="1" width="21" customWidth="1"/>
    <col min="2" max="2" width="7.28515625" style="3" bestFit="1" customWidth="1"/>
    <col min="3" max="3" width="14.7109375" style="2" bestFit="1" customWidth="1"/>
    <col min="4" max="4" width="11.28515625" style="5" bestFit="1" customWidth="1"/>
    <col min="5" max="5" width="7" style="1" bestFit="1" customWidth="1"/>
    <col min="6" max="6" width="7.28515625" style="1" bestFit="1" customWidth="1"/>
    <col min="7" max="7" width="9.7109375" style="1" bestFit="1" customWidth="1"/>
    <col min="8" max="8" width="8.28515625" style="3" customWidth="1"/>
    <col min="9" max="9" width="8.42578125" bestFit="1" customWidth="1"/>
    <col min="10" max="10" width="9" bestFit="1" customWidth="1"/>
    <col min="11" max="11" width="9.42578125" customWidth="1"/>
    <col min="12" max="12" width="9" bestFit="1" customWidth="1"/>
    <col min="13" max="13" width="9.7109375" style="3" bestFit="1" customWidth="1"/>
    <col min="14" max="14" width="11.42578125" customWidth="1"/>
    <col min="15" max="15" width="11.7109375" bestFit="1" customWidth="1"/>
    <col min="16" max="17" width="9" bestFit="1" customWidth="1"/>
    <col min="18" max="18" width="8.7109375" style="3" bestFit="1" customWidth="1"/>
    <col min="19" max="19" width="9" bestFit="1" customWidth="1"/>
    <col min="20" max="20" width="11.7109375" bestFit="1" customWidth="1"/>
    <col min="21" max="21" width="8.7109375" bestFit="1" customWidth="1"/>
    <col min="22" max="22" width="9" bestFit="1" customWidth="1"/>
    <col min="23" max="23" width="10.7109375" customWidth="1"/>
    <col min="24" max="24" width="9" style="3" bestFit="1" customWidth="1"/>
    <col min="25" max="25" width="9" bestFit="1" customWidth="1"/>
    <col min="26" max="26" width="8.28515625" bestFit="1" customWidth="1"/>
    <col min="27" max="27" width="8.28515625" style="7" bestFit="1" customWidth="1"/>
    <col min="28" max="28" width="6.7109375" bestFit="1" customWidth="1"/>
    <col min="29" max="29" width="7.140625" bestFit="1" customWidth="1"/>
    <col min="30" max="30" width="25.5703125" customWidth="1"/>
    <col min="31" max="31" width="6.140625" bestFit="1" customWidth="1"/>
    <col min="32" max="32" width="13" style="1" customWidth="1"/>
    <col min="33" max="33" width="21.42578125" style="1" customWidth="1"/>
    <col min="34" max="34" width="7.7109375" style="2" bestFit="1" customWidth="1"/>
    <col min="35" max="36" width="7.7109375" bestFit="1" customWidth="1"/>
  </cols>
  <sheetData>
    <row r="1" spans="1:36" ht="17.25" thickTop="1" thickBot="1" x14ac:dyDescent="0.3">
      <c r="A1" s="17" t="s">
        <v>64</v>
      </c>
      <c r="B1" s="18"/>
      <c r="C1" s="19"/>
      <c r="D1" s="20"/>
      <c r="E1" s="21"/>
      <c r="F1" s="21"/>
      <c r="G1" s="22"/>
      <c r="H1" s="23" t="s">
        <v>65</v>
      </c>
      <c r="I1" s="24"/>
      <c r="J1" s="25" t="s">
        <v>66</v>
      </c>
      <c r="K1" s="26"/>
      <c r="L1" s="27"/>
      <c r="M1" s="26"/>
      <c r="N1" s="26"/>
      <c r="O1" s="26"/>
      <c r="P1" s="26"/>
      <c r="Q1" s="27"/>
      <c r="R1" s="26"/>
      <c r="S1" s="26"/>
      <c r="T1" s="26"/>
      <c r="U1" s="26"/>
      <c r="V1" s="26"/>
      <c r="W1" s="26"/>
      <c r="X1" s="26"/>
      <c r="Y1" s="27"/>
      <c r="Z1" s="28"/>
      <c r="AA1"/>
    </row>
    <row r="2" spans="1:36" ht="20.25" thickTop="1" x14ac:dyDescent="0.35">
      <c r="A2" s="29" t="s">
        <v>3</v>
      </c>
      <c r="B2" s="30" t="s">
        <v>5</v>
      </c>
      <c r="C2" s="31" t="s">
        <v>10</v>
      </c>
      <c r="D2" s="30" t="s">
        <v>41</v>
      </c>
      <c r="E2" s="32" t="s">
        <v>42</v>
      </c>
      <c r="F2" s="30" t="s">
        <v>76</v>
      </c>
      <c r="G2" s="30" t="s">
        <v>21</v>
      </c>
      <c r="H2" s="33" t="s">
        <v>7</v>
      </c>
      <c r="I2" s="30" t="s">
        <v>43</v>
      </c>
      <c r="J2" s="34" t="s">
        <v>15</v>
      </c>
      <c r="K2" s="35" t="s">
        <v>70</v>
      </c>
      <c r="L2" s="35" t="s">
        <v>9</v>
      </c>
      <c r="M2" s="8" t="s">
        <v>39</v>
      </c>
      <c r="N2" s="36" t="s">
        <v>20</v>
      </c>
      <c r="O2" s="35" t="s">
        <v>44</v>
      </c>
      <c r="P2" s="35" t="s">
        <v>45</v>
      </c>
      <c r="Q2" s="35" t="s">
        <v>46</v>
      </c>
      <c r="R2" s="35" t="s">
        <v>47</v>
      </c>
      <c r="S2" s="35" t="s">
        <v>48</v>
      </c>
      <c r="T2" s="35" t="s">
        <v>49</v>
      </c>
      <c r="U2" s="35" t="s">
        <v>50</v>
      </c>
      <c r="V2" s="35" t="s">
        <v>51</v>
      </c>
      <c r="W2" s="98" t="s">
        <v>90</v>
      </c>
      <c r="X2" s="35" t="s">
        <v>53</v>
      </c>
      <c r="Y2" s="35" t="s">
        <v>54</v>
      </c>
      <c r="Z2" s="37" t="s">
        <v>55</v>
      </c>
    </row>
    <row r="3" spans="1:36" ht="18.75" thickBot="1" x14ac:dyDescent="0.3">
      <c r="A3" s="38" t="s">
        <v>4</v>
      </c>
      <c r="B3" s="39" t="s">
        <v>6</v>
      </c>
      <c r="C3" s="39" t="s">
        <v>4</v>
      </c>
      <c r="D3" s="40" t="s">
        <v>56</v>
      </c>
      <c r="E3" s="40" t="s">
        <v>19</v>
      </c>
      <c r="F3" s="40" t="s">
        <v>19</v>
      </c>
      <c r="G3" s="39" t="s">
        <v>2</v>
      </c>
      <c r="H3" s="39" t="s">
        <v>6</v>
      </c>
      <c r="I3" s="39" t="s">
        <v>6</v>
      </c>
      <c r="J3" s="41" t="s">
        <v>13</v>
      </c>
      <c r="K3" s="42" t="s">
        <v>6</v>
      </c>
      <c r="L3" s="42" t="s">
        <v>4</v>
      </c>
      <c r="M3" s="43" t="s">
        <v>4</v>
      </c>
      <c r="N3" s="41" t="s">
        <v>57</v>
      </c>
      <c r="O3" s="44" t="s">
        <v>58</v>
      </c>
      <c r="P3" s="42" t="s">
        <v>59</v>
      </c>
      <c r="Q3" s="42" t="s">
        <v>60</v>
      </c>
      <c r="R3" s="42" t="s">
        <v>11</v>
      </c>
      <c r="S3" s="42" t="s">
        <v>11</v>
      </c>
      <c r="T3" s="42" t="s">
        <v>11</v>
      </c>
      <c r="U3" s="42" t="s">
        <v>4</v>
      </c>
      <c r="V3" s="42" t="s">
        <v>61</v>
      </c>
      <c r="W3" s="42" t="s">
        <v>62</v>
      </c>
      <c r="X3" s="42" t="s">
        <v>63</v>
      </c>
      <c r="Y3" s="41" t="s">
        <v>4</v>
      </c>
      <c r="Z3" s="45" t="s">
        <v>4</v>
      </c>
    </row>
    <row r="4" spans="1:36" ht="16.5" thickBot="1" x14ac:dyDescent="0.3">
      <c r="A4" s="46">
        <v>4</v>
      </c>
      <c r="B4" s="47">
        <v>20</v>
      </c>
      <c r="C4" s="47">
        <v>0.12</v>
      </c>
      <c r="D4" s="47">
        <v>15</v>
      </c>
      <c r="E4" s="47">
        <v>80</v>
      </c>
      <c r="F4" s="47">
        <v>40</v>
      </c>
      <c r="G4" s="47">
        <f>A4</f>
        <v>4</v>
      </c>
      <c r="H4" s="178">
        <f>1.1*B4*LN(1+(A4/5)^0.25)</f>
        <v>14.644150276223268</v>
      </c>
      <c r="I4" s="178">
        <f>0.3*B4*(1-H4/B4)</f>
        <v>1.6067549171330193</v>
      </c>
      <c r="J4" s="48">
        <v>101.2</v>
      </c>
      <c r="K4" s="48">
        <v>50</v>
      </c>
      <c r="L4" s="49">
        <v>0.4</v>
      </c>
      <c r="M4" s="48">
        <v>0.95</v>
      </c>
      <c r="N4" s="50">
        <v>5.6699999999999998E-8</v>
      </c>
      <c r="O4" s="49">
        <v>200</v>
      </c>
      <c r="P4" s="49">
        <v>-0.307</v>
      </c>
      <c r="Q4" s="49">
        <v>1.9E-2</v>
      </c>
      <c r="R4" s="48">
        <v>273</v>
      </c>
      <c r="S4" s="48">
        <v>293</v>
      </c>
      <c r="T4" s="48">
        <v>313</v>
      </c>
      <c r="U4" s="179">
        <v>3.3557520084124496E-4</v>
      </c>
      <c r="V4" s="180">
        <v>-0.1</v>
      </c>
      <c r="W4" s="48">
        <v>1.23</v>
      </c>
      <c r="X4" s="48">
        <v>1013</v>
      </c>
      <c r="Y4" s="48">
        <v>1</v>
      </c>
      <c r="Z4" s="51">
        <f>(T4-S4)/(S4-R4)</f>
        <v>1</v>
      </c>
    </row>
    <row r="5" spans="1:36" ht="17.25" thickTop="1" thickBot="1" x14ac:dyDescent="0.3">
      <c r="E5" s="4" t="s">
        <v>112</v>
      </c>
      <c r="F5" s="4">
        <v>22</v>
      </c>
      <c r="G5" s="3"/>
      <c r="H5" s="68" t="s">
        <v>67</v>
      </c>
      <c r="I5" s="68" t="s">
        <v>68</v>
      </c>
      <c r="L5" s="6"/>
      <c r="M5"/>
      <c r="Q5" s="3"/>
      <c r="R5"/>
      <c r="W5" s="3"/>
      <c r="X5"/>
      <c r="Z5" s="7"/>
    </row>
    <row r="6" spans="1:36" ht="16.5" thickTop="1" thickBot="1" x14ac:dyDescent="0.3">
      <c r="A6" s="4"/>
      <c r="B6" s="4"/>
      <c r="C6" s="4"/>
      <c r="D6" s="4"/>
      <c r="E6" s="1" t="s">
        <v>113</v>
      </c>
      <c r="F6" s="1">
        <v>22</v>
      </c>
      <c r="G6" s="4"/>
      <c r="H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36" ht="17.25" thickTop="1" thickBot="1" x14ac:dyDescent="0.3">
      <c r="B7"/>
      <c r="C7"/>
      <c r="D7"/>
      <c r="E7"/>
      <c r="F7"/>
      <c r="G7"/>
      <c r="H7"/>
      <c r="I7" s="82"/>
      <c r="J7" s="92"/>
      <c r="K7" s="92"/>
      <c r="L7" s="92"/>
      <c r="M7" s="93"/>
      <c r="N7" s="94" t="s">
        <v>89</v>
      </c>
      <c r="O7" s="92"/>
      <c r="P7" s="92"/>
      <c r="Q7" s="92"/>
      <c r="R7" s="95"/>
      <c r="S7" s="92"/>
      <c r="T7" s="92"/>
      <c r="U7" s="161" t="s">
        <v>107</v>
      </c>
      <c r="V7" s="106"/>
      <c r="W7" s="111"/>
      <c r="X7" s="111"/>
      <c r="Y7" s="112"/>
      <c r="Z7" s="111"/>
      <c r="AA7" s="112" t="s">
        <v>102</v>
      </c>
      <c r="AB7" s="111"/>
      <c r="AC7" s="114"/>
      <c r="AD7" s="113"/>
      <c r="AE7" s="111"/>
      <c r="AF7" s="112" t="s">
        <v>101</v>
      </c>
      <c r="AG7" s="115"/>
      <c r="AH7" s="111"/>
      <c r="AI7" s="126"/>
      <c r="AJ7" s="116"/>
    </row>
    <row r="8" spans="1:36" ht="17.25" thickTop="1" thickBot="1" x14ac:dyDescent="0.3">
      <c r="A8" s="10" t="s">
        <v>40</v>
      </c>
      <c r="B8" s="11"/>
      <c r="C8" s="12"/>
      <c r="D8" s="13"/>
      <c r="E8" s="14"/>
      <c r="F8" s="14"/>
      <c r="G8" s="14"/>
      <c r="H8" s="15"/>
      <c r="I8" s="97" t="s">
        <v>86</v>
      </c>
      <c r="J8" s="173"/>
      <c r="K8" s="86"/>
      <c r="L8" s="86"/>
      <c r="M8" s="91"/>
      <c r="N8" s="84" t="s">
        <v>88</v>
      </c>
      <c r="O8" s="84" t="s">
        <v>88</v>
      </c>
      <c r="P8" s="84" t="s">
        <v>88</v>
      </c>
      <c r="Q8" s="84" t="s">
        <v>88</v>
      </c>
      <c r="R8" s="85"/>
      <c r="S8" s="86"/>
      <c r="T8" s="155" t="s">
        <v>87</v>
      </c>
      <c r="U8" s="162"/>
      <c r="V8" s="107"/>
      <c r="W8" s="158"/>
      <c r="X8" s="100"/>
      <c r="Y8" s="117"/>
      <c r="Z8" s="100"/>
      <c r="AA8" s="100"/>
      <c r="AB8" s="100"/>
      <c r="AC8" s="101"/>
      <c r="AD8" s="99"/>
      <c r="AE8" s="100"/>
      <c r="AF8" s="100"/>
      <c r="AG8" s="102"/>
      <c r="AH8" s="117"/>
      <c r="AI8" s="127"/>
      <c r="AJ8" s="103"/>
    </row>
    <row r="9" spans="1:36" ht="18.75" thickTop="1" x14ac:dyDescent="0.35">
      <c r="C9" s="71" t="s">
        <v>115</v>
      </c>
      <c r="D9" s="72" t="s">
        <v>116</v>
      </c>
      <c r="E9" s="73" t="s">
        <v>117</v>
      </c>
      <c r="F9" s="1" t="s">
        <v>118</v>
      </c>
      <c r="G9" s="16" t="s">
        <v>119</v>
      </c>
      <c r="H9" s="74" t="s">
        <v>121</v>
      </c>
      <c r="I9" s="83" t="s">
        <v>71</v>
      </c>
      <c r="J9" s="175" t="s">
        <v>72</v>
      </c>
      <c r="K9" s="84" t="s">
        <v>74</v>
      </c>
      <c r="L9" s="84" t="s">
        <v>73</v>
      </c>
      <c r="M9" s="85" t="s">
        <v>83</v>
      </c>
      <c r="N9" s="86" t="s">
        <v>77</v>
      </c>
      <c r="O9" s="86" t="s">
        <v>78</v>
      </c>
      <c r="P9" s="86" t="s">
        <v>79</v>
      </c>
      <c r="Q9" s="86" t="s">
        <v>80</v>
      </c>
      <c r="R9" s="86" t="s">
        <v>85</v>
      </c>
      <c r="S9" s="85" t="s">
        <v>84</v>
      </c>
      <c r="T9" s="155" t="s">
        <v>84</v>
      </c>
      <c r="U9" s="181" t="s">
        <v>91</v>
      </c>
      <c r="V9" s="110" t="s">
        <v>92</v>
      </c>
      <c r="W9" s="159" t="s">
        <v>94</v>
      </c>
      <c r="X9" s="119" t="s">
        <v>95</v>
      </c>
      <c r="Y9" s="120" t="s">
        <v>96</v>
      </c>
      <c r="Z9" s="100"/>
      <c r="AA9" s="100"/>
      <c r="AB9" s="100"/>
      <c r="AC9" s="101"/>
      <c r="AD9" s="102" t="s">
        <v>108</v>
      </c>
      <c r="AE9" s="100"/>
      <c r="AF9" s="102" t="s">
        <v>109</v>
      </c>
      <c r="AG9" s="102" t="s">
        <v>110</v>
      </c>
      <c r="AH9" s="117"/>
      <c r="AI9" s="117"/>
      <c r="AJ9" s="129"/>
    </row>
    <row r="10" spans="1:36" ht="18" thickBot="1" x14ac:dyDescent="0.3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I10" s="87" t="s">
        <v>8</v>
      </c>
      <c r="J10" s="176" t="s">
        <v>17</v>
      </c>
      <c r="K10" s="88" t="s">
        <v>17</v>
      </c>
      <c r="L10" s="88" t="s">
        <v>17</v>
      </c>
      <c r="M10" s="89" t="s">
        <v>11</v>
      </c>
      <c r="N10" s="89" t="s">
        <v>4</v>
      </c>
      <c r="O10" s="89" t="s">
        <v>4</v>
      </c>
      <c r="P10" s="89" t="s">
        <v>4</v>
      </c>
      <c r="Q10" s="89" t="s">
        <v>4</v>
      </c>
      <c r="R10" s="89" t="s">
        <v>19</v>
      </c>
      <c r="S10" s="88" t="s">
        <v>111</v>
      </c>
      <c r="T10" s="157" t="s">
        <v>8</v>
      </c>
      <c r="U10" s="164" t="s">
        <v>1</v>
      </c>
      <c r="V10" s="109" t="s">
        <v>1</v>
      </c>
      <c r="W10" s="160" t="s">
        <v>18</v>
      </c>
      <c r="X10" s="78" t="s">
        <v>16</v>
      </c>
      <c r="Y10" s="118" t="s">
        <v>16</v>
      </c>
      <c r="Z10" s="77" t="s">
        <v>19</v>
      </c>
      <c r="AA10" s="77" t="s">
        <v>19</v>
      </c>
      <c r="AB10" s="80" t="s">
        <v>19</v>
      </c>
      <c r="AC10" s="80" t="s">
        <v>4</v>
      </c>
      <c r="AD10" s="79" t="s">
        <v>1</v>
      </c>
      <c r="AE10" s="77" t="s">
        <v>19</v>
      </c>
      <c r="AF10" s="79" t="s">
        <v>1</v>
      </c>
      <c r="AG10" s="79" t="s">
        <v>1</v>
      </c>
      <c r="AH10" s="124" t="s">
        <v>1</v>
      </c>
      <c r="AI10" s="128" t="s">
        <v>11</v>
      </c>
      <c r="AJ10" s="125" t="s">
        <v>19</v>
      </c>
    </row>
    <row r="11" spans="1:36" ht="19.5" thickTop="1" thickBot="1" x14ac:dyDescent="0.4">
      <c r="A11" s="69" t="s">
        <v>114</v>
      </c>
      <c r="B11" s="70" t="s">
        <v>120</v>
      </c>
      <c r="C11" s="71" t="s">
        <v>135</v>
      </c>
      <c r="D11" s="72" t="s">
        <v>132</v>
      </c>
      <c r="E11" s="73" t="s">
        <v>130</v>
      </c>
      <c r="F11" s="73" t="s">
        <v>129</v>
      </c>
      <c r="G11" s="16" t="s">
        <v>131</v>
      </c>
      <c r="H11" s="74" t="s">
        <v>133</v>
      </c>
      <c r="I11" s="96" t="s">
        <v>27</v>
      </c>
      <c r="J11" s="174" t="s">
        <v>12</v>
      </c>
      <c r="K11" s="84" t="s">
        <v>28</v>
      </c>
      <c r="L11" s="90" t="s">
        <v>14</v>
      </c>
      <c r="M11" s="90" t="s">
        <v>134</v>
      </c>
      <c r="N11" s="90" t="s">
        <v>29</v>
      </c>
      <c r="O11" s="90" t="s">
        <v>30</v>
      </c>
      <c r="P11" s="90" t="s">
        <v>31</v>
      </c>
      <c r="Q11" s="90" t="s">
        <v>75</v>
      </c>
      <c r="R11" s="90" t="s">
        <v>81</v>
      </c>
      <c r="S11" s="90" t="s">
        <v>32</v>
      </c>
      <c r="T11" s="156" t="s">
        <v>33</v>
      </c>
      <c r="U11" s="163" t="s">
        <v>34</v>
      </c>
      <c r="V11" s="108" t="s">
        <v>93</v>
      </c>
      <c r="W11" s="102" t="s">
        <v>122</v>
      </c>
      <c r="X11" s="102" t="s">
        <v>123</v>
      </c>
      <c r="Y11" s="102" t="s">
        <v>124</v>
      </c>
      <c r="Z11" s="104" t="s">
        <v>98</v>
      </c>
      <c r="AA11" s="104" t="s">
        <v>99</v>
      </c>
      <c r="AB11" s="75" t="s">
        <v>97</v>
      </c>
      <c r="AC11" s="105" t="s">
        <v>22</v>
      </c>
      <c r="AD11" s="104" t="s">
        <v>125</v>
      </c>
      <c r="AE11" s="104" t="s">
        <v>100</v>
      </c>
      <c r="AF11" s="104" t="s">
        <v>126</v>
      </c>
      <c r="AG11" s="104" t="s">
        <v>127</v>
      </c>
      <c r="AH11" s="123" t="s">
        <v>37</v>
      </c>
      <c r="AI11" s="123" t="s">
        <v>35</v>
      </c>
      <c r="AJ11" s="121" t="s">
        <v>82</v>
      </c>
    </row>
    <row r="12" spans="1:36" s="192" customFormat="1" ht="16.5" thickTop="1" thickBot="1" x14ac:dyDescent="0.3">
      <c r="A12" s="186">
        <v>0.5</v>
      </c>
      <c r="B12" s="185">
        <v>0.5</v>
      </c>
      <c r="C12" s="185">
        <v>0</v>
      </c>
      <c r="D12" s="185">
        <v>269.13079387712315</v>
      </c>
      <c r="E12" s="185">
        <v>12.69684511029523</v>
      </c>
      <c r="F12" s="185">
        <v>2.4292782605644341</v>
      </c>
      <c r="G12" s="185">
        <v>2.4435260196323907</v>
      </c>
      <c r="H12" s="187">
        <v>0</v>
      </c>
      <c r="I12" s="188"/>
      <c r="J12" s="184"/>
      <c r="K12" s="185"/>
      <c r="L12" s="185"/>
      <c r="M12" s="185"/>
      <c r="N12" s="185"/>
      <c r="O12" s="185"/>
      <c r="P12" s="185"/>
      <c r="Q12" s="185"/>
      <c r="R12" s="189">
        <f>F4</f>
        <v>40</v>
      </c>
      <c r="S12" s="185"/>
      <c r="T12" s="185"/>
      <c r="U12" s="190">
        <v>-350</v>
      </c>
      <c r="V12" s="187"/>
      <c r="W12" s="185"/>
      <c r="X12" s="185"/>
      <c r="Y12" s="185"/>
      <c r="Z12" s="193">
        <v>0</v>
      </c>
      <c r="AA12" s="185"/>
      <c r="AB12" s="185"/>
      <c r="AC12" s="185"/>
      <c r="AD12" s="185"/>
      <c r="AE12" s="185"/>
      <c r="AF12" s="185"/>
      <c r="AG12" s="185"/>
      <c r="AH12" s="185"/>
      <c r="AI12" s="185"/>
      <c r="AJ12" s="191"/>
    </row>
    <row r="13" spans="1:36" ht="16.5" thickTop="1" thickBot="1" x14ac:dyDescent="0.3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I13" s="177"/>
      <c r="J13" s="182"/>
      <c r="K13" s="1"/>
      <c r="L13" s="5"/>
      <c r="M13" s="2"/>
      <c r="N13" s="5"/>
      <c r="O13" s="5"/>
      <c r="P13" s="1"/>
      <c r="Q13" s="2"/>
      <c r="R13" s="183"/>
      <c r="S13" s="1"/>
      <c r="T13" s="185"/>
      <c r="U13" s="122">
        <v>-350</v>
      </c>
      <c r="V13" s="187"/>
      <c r="W13" s="1"/>
      <c r="X13" s="172"/>
      <c r="Y13" s="172"/>
      <c r="Z13" s="1"/>
      <c r="AA13" s="1"/>
      <c r="AB13" s="1"/>
      <c r="AC13" s="1"/>
      <c r="AD13" s="1"/>
      <c r="AE13" s="1"/>
      <c r="AH13" s="3"/>
      <c r="AI13" s="1"/>
      <c r="AJ13" s="171"/>
    </row>
    <row r="14" spans="1:36" ht="16.5" thickTop="1" thickBot="1" x14ac:dyDescent="0.3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I14" s="177"/>
      <c r="J14" s="182"/>
      <c r="K14" s="1"/>
      <c r="L14" s="5"/>
      <c r="M14" s="2"/>
      <c r="N14" s="5"/>
      <c r="O14" s="5"/>
      <c r="P14" s="1"/>
      <c r="Q14" s="2"/>
      <c r="R14" s="183"/>
      <c r="S14" s="1"/>
      <c r="T14" s="185"/>
      <c r="U14" s="184"/>
      <c r="V14" s="187"/>
      <c r="W14" s="1"/>
      <c r="X14" s="172"/>
      <c r="Y14" s="172"/>
      <c r="Z14" s="1"/>
      <c r="AA14" s="1"/>
      <c r="AB14" s="1"/>
      <c r="AC14" s="1"/>
      <c r="AD14" s="1"/>
      <c r="AE14" s="1"/>
      <c r="AH14" s="3"/>
      <c r="AI14" s="1"/>
      <c r="AJ14" s="171"/>
    </row>
    <row r="15" spans="1:36" ht="16.5" thickTop="1" thickBot="1" x14ac:dyDescent="0.3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I15" s="177"/>
      <c r="J15" s="182"/>
      <c r="K15" s="1"/>
      <c r="L15" s="5"/>
      <c r="M15" s="2"/>
      <c r="N15" s="5"/>
      <c r="O15" s="5"/>
      <c r="P15" s="1"/>
      <c r="Q15" s="2"/>
      <c r="R15" s="183"/>
      <c r="S15" s="1"/>
      <c r="T15" s="185"/>
      <c r="U15" s="184"/>
      <c r="V15" s="187"/>
      <c r="W15" s="1"/>
      <c r="X15" s="172"/>
      <c r="Y15" s="172"/>
      <c r="Z15" s="1"/>
      <c r="AA15" s="1"/>
      <c r="AB15" s="1"/>
      <c r="AC15" s="1"/>
      <c r="AD15" s="1"/>
      <c r="AE15" s="1"/>
      <c r="AH15" s="3"/>
      <c r="AI15" s="1"/>
      <c r="AJ15" s="171"/>
    </row>
    <row r="16" spans="1:36" ht="16.5" thickTop="1" thickBot="1" x14ac:dyDescent="0.3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I16" s="177"/>
      <c r="J16" s="182"/>
      <c r="K16" s="1"/>
      <c r="L16" s="5"/>
      <c r="M16" s="2"/>
      <c r="N16" s="5"/>
      <c r="O16" s="5"/>
      <c r="P16" s="1"/>
      <c r="Q16" s="2"/>
      <c r="R16" s="183"/>
      <c r="S16" s="1"/>
      <c r="T16" s="185"/>
      <c r="U16" s="184"/>
      <c r="V16" s="187"/>
      <c r="W16" s="1"/>
      <c r="X16" s="172"/>
      <c r="Y16" s="172"/>
      <c r="Z16" s="1"/>
      <c r="AA16" s="1"/>
      <c r="AB16" s="1"/>
      <c r="AC16" s="1"/>
      <c r="AD16" s="1"/>
      <c r="AE16" s="1"/>
      <c r="AH16" s="3"/>
      <c r="AI16" s="1"/>
      <c r="AJ16" s="171"/>
    </row>
    <row r="17" spans="1:36" ht="16.5" thickTop="1" thickBot="1" x14ac:dyDescent="0.3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I17" s="177"/>
      <c r="J17" s="182"/>
      <c r="K17" s="1"/>
      <c r="L17" s="5"/>
      <c r="M17" s="2"/>
      <c r="N17" s="5"/>
      <c r="O17" s="5"/>
      <c r="P17" s="1"/>
      <c r="Q17" s="2"/>
      <c r="R17" s="183"/>
      <c r="S17" s="1"/>
      <c r="T17" s="185"/>
      <c r="U17" s="184"/>
      <c r="V17" s="187"/>
      <c r="W17" s="1"/>
      <c r="X17" s="172"/>
      <c r="Y17" s="172"/>
      <c r="Z17" s="1"/>
      <c r="AA17" s="1"/>
      <c r="AB17" s="1"/>
      <c r="AC17" s="1"/>
      <c r="AD17" s="1"/>
      <c r="AE17" s="1"/>
      <c r="AH17" s="3"/>
      <c r="AI17" s="1"/>
      <c r="AJ17" s="171"/>
    </row>
    <row r="18" spans="1:36" ht="16.5" thickTop="1" thickBot="1" x14ac:dyDescent="0.3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I18" s="177"/>
      <c r="J18" s="182"/>
      <c r="K18" s="1"/>
      <c r="L18" s="5"/>
      <c r="M18" s="2"/>
      <c r="N18" s="5"/>
      <c r="O18" s="5"/>
      <c r="P18" s="1"/>
      <c r="Q18" s="2"/>
      <c r="R18" s="183"/>
      <c r="S18" s="1"/>
      <c r="T18" s="185"/>
      <c r="U18" s="184"/>
      <c r="V18" s="187"/>
      <c r="W18" s="1"/>
      <c r="X18" s="172"/>
      <c r="Y18" s="172"/>
      <c r="Z18" s="1"/>
      <c r="AA18" s="1"/>
      <c r="AB18" s="1"/>
      <c r="AC18" s="1"/>
      <c r="AD18" s="1"/>
      <c r="AE18" s="1"/>
      <c r="AH18" s="3"/>
      <c r="AI18" s="1"/>
      <c r="AJ18" s="171"/>
    </row>
    <row r="19" spans="1:36" ht="16.5" thickTop="1" thickBot="1" x14ac:dyDescent="0.3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I19" s="177"/>
      <c r="J19" s="182"/>
      <c r="K19" s="1"/>
      <c r="L19" s="5"/>
      <c r="M19" s="2"/>
      <c r="N19" s="5"/>
      <c r="O19" s="5"/>
      <c r="P19" s="1"/>
      <c r="Q19" s="2"/>
      <c r="R19" s="183"/>
      <c r="S19" s="1"/>
      <c r="T19" s="185"/>
      <c r="U19" s="184"/>
      <c r="V19" s="187"/>
      <c r="W19" s="1"/>
      <c r="X19" s="172"/>
      <c r="Y19" s="172"/>
      <c r="Z19" s="1"/>
      <c r="AA19" s="1"/>
      <c r="AB19" s="1"/>
      <c r="AC19" s="1"/>
      <c r="AD19" s="1"/>
      <c r="AE19" s="1"/>
      <c r="AH19" s="3"/>
      <c r="AI19" s="1"/>
      <c r="AJ19" s="171"/>
    </row>
    <row r="20" spans="1:36" ht="16.5" thickTop="1" thickBot="1" x14ac:dyDescent="0.3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I20" s="177"/>
      <c r="J20" s="182"/>
      <c r="K20" s="1"/>
      <c r="L20" s="5"/>
      <c r="M20" s="2"/>
      <c r="N20" s="5"/>
      <c r="O20" s="5"/>
      <c r="P20" s="1"/>
      <c r="Q20" s="2"/>
      <c r="R20" s="183"/>
      <c r="S20" s="1"/>
      <c r="T20" s="185"/>
      <c r="U20" s="184"/>
      <c r="V20" s="187"/>
      <c r="W20" s="1"/>
      <c r="X20" s="172"/>
      <c r="Y20" s="172"/>
      <c r="Z20" s="1"/>
      <c r="AA20" s="1"/>
      <c r="AB20" s="1"/>
      <c r="AC20" s="1"/>
      <c r="AD20" s="1"/>
      <c r="AE20" s="1"/>
      <c r="AH20" s="3"/>
      <c r="AI20" s="1"/>
      <c r="AJ20" s="171"/>
    </row>
    <row r="21" spans="1:36" ht="16.5" thickTop="1" thickBot="1" x14ac:dyDescent="0.3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I21" s="177"/>
      <c r="J21" s="182"/>
      <c r="K21" s="1"/>
      <c r="L21" s="5"/>
      <c r="M21" s="2"/>
      <c r="N21" s="5"/>
      <c r="O21" s="5"/>
      <c r="P21" s="1"/>
      <c r="Q21" s="2"/>
      <c r="R21" s="183"/>
      <c r="S21" s="1"/>
      <c r="T21" s="185"/>
      <c r="U21" s="184"/>
      <c r="V21" s="187"/>
      <c r="W21" s="1"/>
      <c r="X21" s="172"/>
      <c r="Y21" s="172"/>
      <c r="Z21" s="1"/>
      <c r="AA21" s="1"/>
      <c r="AB21" s="1"/>
      <c r="AC21" s="1"/>
      <c r="AD21" s="1"/>
      <c r="AE21" s="1"/>
      <c r="AH21" s="3"/>
      <c r="AI21" s="1"/>
      <c r="AJ21" s="171"/>
    </row>
    <row r="22" spans="1:36" ht="16.5" thickTop="1" thickBot="1" x14ac:dyDescent="0.3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I22" s="177"/>
      <c r="J22" s="182"/>
      <c r="K22" s="1"/>
      <c r="L22" s="5"/>
      <c r="M22" s="2"/>
      <c r="N22" s="5"/>
      <c r="O22" s="5"/>
      <c r="P22" s="1"/>
      <c r="Q22" s="2"/>
      <c r="R22" s="183"/>
      <c r="S22" s="1"/>
      <c r="T22" s="185"/>
      <c r="U22" s="184"/>
      <c r="V22" s="187"/>
      <c r="W22" s="1"/>
      <c r="X22" s="172"/>
      <c r="Y22" s="172"/>
      <c r="Z22" s="1"/>
      <c r="AA22" s="1"/>
      <c r="AB22" s="1"/>
      <c r="AC22" s="1"/>
      <c r="AD22" s="1"/>
      <c r="AE22" s="1"/>
      <c r="AH22" s="3"/>
      <c r="AI22" s="1"/>
      <c r="AJ22" s="171"/>
    </row>
    <row r="23" spans="1:36" ht="16.5" thickTop="1" thickBot="1" x14ac:dyDescent="0.3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I23" s="177"/>
      <c r="J23" s="182"/>
      <c r="K23" s="1"/>
      <c r="L23" s="5"/>
      <c r="M23" s="2"/>
      <c r="N23" s="5"/>
      <c r="O23" s="5"/>
      <c r="P23" s="1"/>
      <c r="Q23" s="2"/>
      <c r="R23" s="183"/>
      <c r="S23" s="1"/>
      <c r="T23" s="185"/>
      <c r="U23" s="184"/>
      <c r="V23" s="187"/>
      <c r="W23" s="1"/>
      <c r="X23" s="172"/>
      <c r="Y23" s="172"/>
      <c r="Z23" s="1"/>
      <c r="AA23" s="1"/>
      <c r="AB23" s="1"/>
      <c r="AC23" s="1"/>
      <c r="AD23" s="1"/>
      <c r="AE23" s="1"/>
      <c r="AH23" s="3"/>
      <c r="AI23" s="1"/>
      <c r="AJ23" s="171"/>
    </row>
    <row r="24" spans="1:36" ht="16.5" thickTop="1" thickBot="1" x14ac:dyDescent="0.3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I24" s="177"/>
      <c r="J24" s="182"/>
      <c r="K24" s="1"/>
      <c r="L24" s="5"/>
      <c r="M24" s="2"/>
      <c r="N24" s="5"/>
      <c r="O24" s="5"/>
      <c r="P24" s="1"/>
      <c r="Q24" s="2"/>
      <c r="R24" s="183"/>
      <c r="S24" s="1"/>
      <c r="T24" s="185"/>
      <c r="U24" s="184"/>
      <c r="V24" s="187"/>
      <c r="W24" s="1"/>
      <c r="X24" s="172"/>
      <c r="Y24" s="172"/>
      <c r="Z24" s="1"/>
      <c r="AA24" s="1"/>
      <c r="AB24" s="1"/>
      <c r="AC24" s="1"/>
      <c r="AD24" s="1"/>
      <c r="AE24" s="1"/>
      <c r="AH24" s="3"/>
      <c r="AI24" s="1"/>
      <c r="AJ24" s="171"/>
    </row>
    <row r="25" spans="1:36" ht="16.5" thickTop="1" thickBot="1" x14ac:dyDescent="0.3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I25" s="177"/>
      <c r="J25" s="182"/>
      <c r="K25" s="1"/>
      <c r="L25" s="5"/>
      <c r="M25" s="2"/>
      <c r="N25" s="5"/>
      <c r="O25" s="5"/>
      <c r="P25" s="1"/>
      <c r="Q25" s="2"/>
      <c r="R25" s="183"/>
      <c r="S25" s="1"/>
      <c r="T25" s="185"/>
      <c r="U25" s="184"/>
      <c r="V25" s="187"/>
      <c r="W25" s="1"/>
      <c r="X25" s="172"/>
      <c r="Y25" s="172"/>
      <c r="Z25" s="1"/>
      <c r="AA25" s="1"/>
      <c r="AB25" s="1"/>
      <c r="AC25" s="1"/>
      <c r="AD25" s="1"/>
      <c r="AE25" s="1"/>
      <c r="AH25" s="3"/>
      <c r="AI25" s="1"/>
      <c r="AJ25" s="171"/>
    </row>
    <row r="26" spans="1:36" ht="16.5" thickTop="1" thickBot="1" x14ac:dyDescent="0.3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I26" s="177"/>
      <c r="J26" s="182"/>
      <c r="K26" s="1"/>
      <c r="L26" s="5"/>
      <c r="M26" s="2"/>
      <c r="N26" s="5"/>
      <c r="O26" s="5"/>
      <c r="P26" s="1"/>
      <c r="Q26" s="2"/>
      <c r="R26" s="183"/>
      <c r="S26" s="1"/>
      <c r="T26" s="185"/>
      <c r="U26" s="184"/>
      <c r="V26" s="187"/>
      <c r="W26" s="1"/>
      <c r="X26" s="172"/>
      <c r="Y26" s="172"/>
      <c r="Z26" s="1"/>
      <c r="AA26" s="1"/>
      <c r="AB26" s="1"/>
      <c r="AC26" s="1"/>
      <c r="AD26" s="1"/>
      <c r="AE26" s="1"/>
      <c r="AH26" s="3"/>
      <c r="AI26" s="1"/>
      <c r="AJ26" s="171"/>
    </row>
    <row r="27" spans="1:36" ht="16.5" thickTop="1" thickBot="1" x14ac:dyDescent="0.3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I27" s="177"/>
      <c r="J27" s="182"/>
      <c r="K27" s="1"/>
      <c r="L27" s="5"/>
      <c r="M27" s="2"/>
      <c r="N27" s="5"/>
      <c r="O27" s="5"/>
      <c r="P27" s="1"/>
      <c r="Q27" s="2"/>
      <c r="R27" s="183"/>
      <c r="S27" s="1"/>
      <c r="T27" s="185"/>
      <c r="U27" s="184"/>
      <c r="V27" s="187"/>
      <c r="W27" s="1"/>
      <c r="X27" s="172"/>
      <c r="Y27" s="172"/>
      <c r="Z27" s="1"/>
      <c r="AA27" s="1"/>
      <c r="AB27" s="1"/>
      <c r="AC27" s="1"/>
      <c r="AD27" s="1"/>
      <c r="AE27" s="1"/>
      <c r="AH27" s="3"/>
      <c r="AI27" s="1"/>
      <c r="AJ27" s="171"/>
    </row>
    <row r="28" spans="1:36" ht="16.5" thickTop="1" thickBot="1" x14ac:dyDescent="0.3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I28" s="177"/>
      <c r="J28" s="182"/>
      <c r="K28" s="1"/>
      <c r="L28" s="5"/>
      <c r="M28" s="2"/>
      <c r="N28" s="5"/>
      <c r="O28" s="5"/>
      <c r="P28" s="1"/>
      <c r="Q28" s="2"/>
      <c r="R28" s="183"/>
      <c r="S28" s="1"/>
      <c r="T28" s="185"/>
      <c r="U28" s="184"/>
      <c r="V28" s="187"/>
      <c r="W28" s="1"/>
      <c r="X28" s="172"/>
      <c r="Y28" s="172"/>
      <c r="Z28" s="1"/>
      <c r="AA28" s="1"/>
      <c r="AB28" s="1"/>
      <c r="AC28" s="1"/>
      <c r="AD28" s="1"/>
      <c r="AE28" s="1"/>
      <c r="AH28" s="3"/>
      <c r="AI28" s="1"/>
      <c r="AJ28" s="171"/>
    </row>
    <row r="29" spans="1:36" ht="16.5" thickTop="1" thickBot="1" x14ac:dyDescent="0.3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I29" s="177"/>
      <c r="J29" s="182"/>
      <c r="K29" s="1"/>
      <c r="L29" s="5"/>
      <c r="M29" s="2"/>
      <c r="N29" s="5"/>
      <c r="O29" s="5"/>
      <c r="P29" s="1"/>
      <c r="Q29" s="2"/>
      <c r="R29" s="183"/>
      <c r="S29" s="1"/>
      <c r="T29" s="185"/>
      <c r="U29" s="184"/>
      <c r="V29" s="187"/>
      <c r="W29" s="1"/>
      <c r="X29" s="172"/>
      <c r="Y29" s="172"/>
      <c r="Z29" s="1"/>
      <c r="AA29" s="1"/>
      <c r="AB29" s="1"/>
      <c r="AC29" s="1"/>
      <c r="AD29" s="1"/>
      <c r="AE29" s="1"/>
      <c r="AH29" s="3"/>
      <c r="AI29" s="1"/>
      <c r="AJ29" s="171"/>
    </row>
    <row r="30" spans="1:36" ht="16.5" thickTop="1" thickBot="1" x14ac:dyDescent="0.3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I30" s="177"/>
      <c r="J30" s="182"/>
      <c r="K30" s="1"/>
      <c r="L30" s="5"/>
      <c r="M30" s="2"/>
      <c r="N30" s="5"/>
      <c r="O30" s="5"/>
      <c r="P30" s="1"/>
      <c r="Q30" s="2"/>
      <c r="R30" s="183"/>
      <c r="S30" s="1"/>
      <c r="T30" s="185"/>
      <c r="U30" s="184"/>
      <c r="V30" s="187"/>
      <c r="W30" s="1"/>
      <c r="X30" s="172"/>
      <c r="Y30" s="172"/>
      <c r="Z30" s="1"/>
      <c r="AA30" s="1"/>
      <c r="AB30" s="1"/>
      <c r="AC30" s="1"/>
      <c r="AD30" s="1"/>
      <c r="AE30" s="1"/>
      <c r="AH30" s="3"/>
      <c r="AI30" s="1"/>
      <c r="AJ30" s="171"/>
    </row>
    <row r="31" spans="1:36" ht="16.5" thickTop="1" thickBot="1" x14ac:dyDescent="0.3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I31" s="177"/>
      <c r="J31" s="182"/>
      <c r="K31" s="1"/>
      <c r="L31" s="5"/>
      <c r="M31" s="2"/>
      <c r="N31" s="5"/>
      <c r="O31" s="5"/>
      <c r="P31" s="1"/>
      <c r="Q31" s="2"/>
      <c r="R31" s="183"/>
      <c r="S31" s="1"/>
      <c r="T31" s="185"/>
      <c r="U31" s="184"/>
      <c r="V31" s="187"/>
      <c r="W31" s="1"/>
      <c r="X31" s="172"/>
      <c r="Y31" s="172"/>
      <c r="Z31" s="1"/>
      <c r="AA31" s="1"/>
      <c r="AB31" s="1"/>
      <c r="AC31" s="1"/>
      <c r="AD31" s="1"/>
      <c r="AE31" s="1"/>
      <c r="AH31" s="3"/>
      <c r="AI31" s="1"/>
      <c r="AJ31" s="171"/>
    </row>
    <row r="32" spans="1:36" ht="16.5" thickTop="1" thickBot="1" x14ac:dyDescent="0.3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I32" s="177"/>
      <c r="J32" s="182"/>
      <c r="K32" s="1"/>
      <c r="L32" s="5"/>
      <c r="M32" s="2"/>
      <c r="N32" s="5"/>
      <c r="O32" s="5"/>
      <c r="P32" s="1"/>
      <c r="Q32" s="2"/>
      <c r="R32" s="183"/>
      <c r="S32" s="1"/>
      <c r="T32" s="185"/>
      <c r="U32" s="184"/>
      <c r="V32" s="187"/>
      <c r="W32" s="1"/>
      <c r="X32" s="172"/>
      <c r="Y32" s="172"/>
      <c r="Z32" s="1"/>
      <c r="AA32" s="1"/>
      <c r="AB32" s="1"/>
      <c r="AC32" s="1"/>
      <c r="AD32" s="1"/>
      <c r="AE32" s="1"/>
      <c r="AH32" s="3"/>
      <c r="AI32" s="1"/>
      <c r="AJ32" s="171"/>
    </row>
    <row r="33" spans="1:36" ht="16.5" thickTop="1" thickBot="1" x14ac:dyDescent="0.3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I33" s="177"/>
      <c r="J33" s="182"/>
      <c r="K33" s="1"/>
      <c r="L33" s="5"/>
      <c r="M33" s="2"/>
      <c r="N33" s="5"/>
      <c r="O33" s="5"/>
      <c r="P33" s="1"/>
      <c r="Q33" s="2"/>
      <c r="R33" s="183"/>
      <c r="S33" s="1"/>
      <c r="T33" s="185"/>
      <c r="U33" s="184"/>
      <c r="V33" s="187"/>
      <c r="W33" s="1"/>
      <c r="X33" s="172"/>
      <c r="Y33" s="172"/>
      <c r="Z33" s="1"/>
      <c r="AA33" s="1"/>
      <c r="AB33" s="1"/>
      <c r="AC33" s="1"/>
      <c r="AD33" s="1"/>
      <c r="AE33" s="1"/>
      <c r="AH33" s="3"/>
      <c r="AI33" s="1"/>
      <c r="AJ33" s="171"/>
    </row>
    <row r="34" spans="1:36" ht="16.5" thickTop="1" thickBot="1" x14ac:dyDescent="0.3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I34" s="177"/>
      <c r="J34" s="182"/>
      <c r="K34" s="1"/>
      <c r="L34" s="5"/>
      <c r="M34" s="2"/>
      <c r="N34" s="5"/>
      <c r="O34" s="5"/>
      <c r="P34" s="1"/>
      <c r="Q34" s="2"/>
      <c r="R34" s="183"/>
      <c r="S34" s="1"/>
      <c r="T34" s="185"/>
      <c r="U34" s="184"/>
      <c r="V34" s="187"/>
      <c r="W34" s="1"/>
      <c r="X34" s="172"/>
      <c r="Y34" s="172"/>
      <c r="Z34" s="1"/>
      <c r="AA34" s="1"/>
      <c r="AB34" s="1"/>
      <c r="AC34" s="1"/>
      <c r="AD34" s="1"/>
      <c r="AE34" s="1"/>
      <c r="AH34" s="3"/>
      <c r="AI34" s="1"/>
      <c r="AJ34" s="171"/>
    </row>
    <row r="35" spans="1:36" ht="16.5" thickTop="1" thickBot="1" x14ac:dyDescent="0.3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I35" s="177"/>
      <c r="J35" s="182"/>
      <c r="K35" s="1"/>
      <c r="L35" s="5"/>
      <c r="M35" s="2"/>
      <c r="N35" s="5"/>
      <c r="O35" s="5"/>
      <c r="P35" s="1"/>
      <c r="Q35" s="2"/>
      <c r="R35" s="183"/>
      <c r="S35" s="1"/>
      <c r="T35" s="185"/>
      <c r="U35" s="184"/>
      <c r="V35" s="187"/>
      <c r="W35" s="1"/>
      <c r="X35" s="172"/>
      <c r="Y35" s="172"/>
      <c r="Z35" s="1"/>
      <c r="AA35" s="1"/>
      <c r="AB35" s="1"/>
      <c r="AC35" s="1"/>
      <c r="AD35" s="1"/>
      <c r="AE35" s="1"/>
      <c r="AH35" s="3"/>
      <c r="AI35" s="1"/>
      <c r="AJ35" s="171"/>
    </row>
    <row r="36" spans="1:36" ht="16.5" thickTop="1" thickBot="1" x14ac:dyDescent="0.3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I36" s="177"/>
      <c r="J36" s="182"/>
      <c r="K36" s="1"/>
      <c r="L36" s="5"/>
      <c r="M36" s="2"/>
      <c r="N36" s="5"/>
      <c r="O36" s="5"/>
      <c r="P36" s="1"/>
      <c r="Q36" s="2"/>
      <c r="R36" s="183"/>
      <c r="S36" s="1"/>
      <c r="T36" s="185"/>
      <c r="U36" s="184"/>
      <c r="V36" s="187"/>
      <c r="W36" s="1"/>
      <c r="X36" s="172"/>
      <c r="Y36" s="172"/>
      <c r="Z36" s="1"/>
      <c r="AA36" s="1"/>
      <c r="AB36" s="1"/>
      <c r="AC36" s="1"/>
      <c r="AD36" s="1"/>
      <c r="AE36" s="1"/>
      <c r="AH36" s="3"/>
      <c r="AI36" s="1"/>
      <c r="AJ36" s="171"/>
    </row>
    <row r="37" spans="1:36" ht="16.5" thickTop="1" thickBot="1" x14ac:dyDescent="0.3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I37" s="177"/>
      <c r="J37" s="182"/>
      <c r="K37" s="1"/>
      <c r="L37" s="5"/>
      <c r="M37" s="2"/>
      <c r="N37" s="5"/>
      <c r="O37" s="5"/>
      <c r="P37" s="1"/>
      <c r="Q37" s="2"/>
      <c r="R37" s="183"/>
      <c r="S37" s="1"/>
      <c r="T37" s="185"/>
      <c r="U37" s="184"/>
      <c r="V37" s="187"/>
      <c r="W37" s="1"/>
      <c r="X37" s="172"/>
      <c r="Y37" s="172"/>
      <c r="Z37" s="1"/>
      <c r="AA37" s="1"/>
      <c r="AB37" s="1"/>
      <c r="AC37" s="1"/>
      <c r="AD37" s="1"/>
      <c r="AE37" s="1"/>
      <c r="AH37" s="3"/>
      <c r="AI37" s="1"/>
      <c r="AJ37" s="171"/>
    </row>
    <row r="38" spans="1:36" ht="16.5" thickTop="1" thickBot="1" x14ac:dyDescent="0.3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I38" s="177"/>
      <c r="J38" s="182"/>
      <c r="K38" s="1"/>
      <c r="L38" s="5"/>
      <c r="M38" s="2"/>
      <c r="N38" s="5"/>
      <c r="O38" s="5"/>
      <c r="P38" s="1"/>
      <c r="Q38" s="2"/>
      <c r="R38" s="183"/>
      <c r="S38" s="1"/>
      <c r="T38" s="185"/>
      <c r="U38" s="184"/>
      <c r="V38" s="187"/>
      <c r="W38" s="1"/>
      <c r="X38" s="172"/>
      <c r="Y38" s="172"/>
      <c r="Z38" s="1"/>
      <c r="AA38" s="1"/>
      <c r="AB38" s="1"/>
      <c r="AC38" s="1"/>
      <c r="AD38" s="1"/>
      <c r="AE38" s="1"/>
      <c r="AH38" s="3"/>
      <c r="AI38" s="1"/>
      <c r="AJ38" s="171"/>
    </row>
    <row r="39" spans="1:36" ht="16.5" thickTop="1" thickBot="1" x14ac:dyDescent="0.3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I39" s="177"/>
      <c r="J39" s="182"/>
      <c r="K39" s="1"/>
      <c r="L39" s="5"/>
      <c r="M39" s="2"/>
      <c r="N39" s="5"/>
      <c r="O39" s="5"/>
      <c r="P39" s="1"/>
      <c r="Q39" s="2"/>
      <c r="R39" s="183"/>
      <c r="S39" s="1"/>
      <c r="T39" s="185"/>
      <c r="U39" s="184"/>
      <c r="V39" s="187"/>
      <c r="W39" s="1"/>
      <c r="X39" s="172"/>
      <c r="Y39" s="172"/>
      <c r="Z39" s="1"/>
      <c r="AA39" s="1"/>
      <c r="AB39" s="1"/>
      <c r="AC39" s="1"/>
      <c r="AD39" s="1"/>
      <c r="AE39" s="1"/>
      <c r="AH39" s="3"/>
      <c r="AI39" s="1"/>
      <c r="AJ39" s="171"/>
    </row>
    <row r="40" spans="1:36" ht="16.5" thickTop="1" thickBot="1" x14ac:dyDescent="0.3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I40" s="177"/>
      <c r="J40" s="182"/>
      <c r="K40" s="1"/>
      <c r="L40" s="5"/>
      <c r="M40" s="2"/>
      <c r="N40" s="5"/>
      <c r="O40" s="5"/>
      <c r="P40" s="1"/>
      <c r="Q40" s="2"/>
      <c r="R40" s="183"/>
      <c r="S40" s="1"/>
      <c r="T40" s="185"/>
      <c r="U40" s="184"/>
      <c r="V40" s="187"/>
      <c r="W40" s="1"/>
      <c r="X40" s="172"/>
      <c r="Y40" s="172"/>
      <c r="Z40" s="1"/>
      <c r="AA40" s="1"/>
      <c r="AB40" s="1"/>
      <c r="AC40" s="1"/>
      <c r="AD40" s="1"/>
      <c r="AE40" s="1"/>
      <c r="AH40" s="3"/>
      <c r="AI40" s="1"/>
      <c r="AJ40" s="171"/>
    </row>
    <row r="41" spans="1:36" ht="16.5" thickTop="1" thickBot="1" x14ac:dyDescent="0.3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I41" s="177"/>
      <c r="J41" s="182"/>
      <c r="K41" s="1"/>
      <c r="L41" s="5"/>
      <c r="M41" s="2"/>
      <c r="N41" s="5"/>
      <c r="O41" s="5"/>
      <c r="P41" s="1"/>
      <c r="Q41" s="2"/>
      <c r="R41" s="183"/>
      <c r="S41" s="1"/>
      <c r="T41" s="185"/>
      <c r="U41" s="184"/>
      <c r="V41" s="187"/>
      <c r="W41" s="1"/>
      <c r="X41" s="172"/>
      <c r="Y41" s="172"/>
      <c r="Z41" s="1"/>
      <c r="AA41" s="1"/>
      <c r="AB41" s="1"/>
      <c r="AC41" s="1"/>
      <c r="AD41" s="1"/>
      <c r="AE41" s="1"/>
      <c r="AH41" s="3"/>
      <c r="AI41" s="1"/>
      <c r="AJ41" s="171"/>
    </row>
    <row r="42" spans="1:36" ht="16.5" thickTop="1" thickBot="1" x14ac:dyDescent="0.3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I42" s="177"/>
      <c r="J42" s="182"/>
      <c r="K42" s="1"/>
      <c r="L42" s="5"/>
      <c r="M42" s="2"/>
      <c r="N42" s="5"/>
      <c r="O42" s="5"/>
      <c r="P42" s="1"/>
      <c r="Q42" s="2"/>
      <c r="R42" s="183"/>
      <c r="S42" s="1"/>
      <c r="T42" s="185"/>
      <c r="U42" s="184"/>
      <c r="V42" s="187"/>
      <c r="W42" s="1"/>
      <c r="X42" s="172"/>
      <c r="Y42" s="172"/>
      <c r="Z42" s="1"/>
      <c r="AA42" s="1"/>
      <c r="AB42" s="1"/>
      <c r="AC42" s="1"/>
      <c r="AD42" s="1"/>
      <c r="AE42" s="1"/>
      <c r="AH42" s="3"/>
      <c r="AI42" s="1"/>
      <c r="AJ42" s="171"/>
    </row>
    <row r="43" spans="1:36" ht="16.5" thickTop="1" thickBot="1" x14ac:dyDescent="0.3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I43" s="177"/>
      <c r="J43" s="182"/>
      <c r="K43" s="1"/>
      <c r="L43" s="5"/>
      <c r="M43" s="2"/>
      <c r="N43" s="5"/>
      <c r="O43" s="5"/>
      <c r="P43" s="1"/>
      <c r="Q43" s="2"/>
      <c r="R43" s="183"/>
      <c r="S43" s="1"/>
      <c r="T43" s="185"/>
      <c r="U43" s="184"/>
      <c r="V43" s="187"/>
      <c r="W43" s="1"/>
      <c r="X43" s="172"/>
      <c r="Y43" s="172"/>
      <c r="Z43" s="1"/>
      <c r="AA43" s="1"/>
      <c r="AB43" s="1"/>
      <c r="AC43" s="1"/>
      <c r="AD43" s="1"/>
      <c r="AE43" s="1"/>
      <c r="AH43" s="3"/>
      <c r="AI43" s="1"/>
      <c r="AJ43" s="171"/>
    </row>
    <row r="44" spans="1:36" ht="16.5" thickTop="1" thickBot="1" x14ac:dyDescent="0.3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I44" s="177"/>
      <c r="J44" s="182"/>
      <c r="K44" s="1"/>
      <c r="L44" s="5"/>
      <c r="M44" s="2"/>
      <c r="N44" s="5"/>
      <c r="O44" s="5"/>
      <c r="P44" s="1"/>
      <c r="Q44" s="2"/>
      <c r="R44" s="183"/>
      <c r="S44" s="1"/>
      <c r="T44" s="185"/>
      <c r="U44" s="184"/>
      <c r="V44" s="187"/>
      <c r="W44" s="1"/>
      <c r="X44" s="172"/>
      <c r="Y44" s="172"/>
      <c r="Z44" s="1"/>
      <c r="AA44" s="1"/>
      <c r="AB44" s="1"/>
      <c r="AC44" s="1"/>
      <c r="AD44" s="1"/>
      <c r="AE44" s="1"/>
      <c r="AH44" s="3"/>
      <c r="AI44" s="1"/>
      <c r="AJ44" s="171"/>
    </row>
    <row r="45" spans="1:36" ht="16.5" thickTop="1" thickBot="1" x14ac:dyDescent="0.3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I45" s="177"/>
      <c r="J45" s="182"/>
      <c r="K45" s="1"/>
      <c r="L45" s="5"/>
      <c r="M45" s="2"/>
      <c r="N45" s="5"/>
      <c r="O45" s="5"/>
      <c r="P45" s="1"/>
      <c r="Q45" s="2"/>
      <c r="R45" s="183"/>
      <c r="S45" s="1"/>
      <c r="T45" s="185"/>
      <c r="U45" s="184"/>
      <c r="V45" s="187"/>
      <c r="W45" s="1"/>
      <c r="X45" s="172"/>
      <c r="Y45" s="172"/>
      <c r="Z45" s="1"/>
      <c r="AA45" s="1"/>
      <c r="AB45" s="1"/>
      <c r="AC45" s="1"/>
      <c r="AD45" s="1"/>
      <c r="AE45" s="1"/>
      <c r="AH45" s="3"/>
      <c r="AI45" s="1"/>
      <c r="AJ45" s="171"/>
    </row>
    <row r="46" spans="1:36" ht="16.5" thickTop="1" thickBot="1" x14ac:dyDescent="0.3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I46" s="177"/>
      <c r="J46" s="182"/>
      <c r="K46" s="1"/>
      <c r="L46" s="5"/>
      <c r="M46" s="2"/>
      <c r="N46" s="5"/>
      <c r="O46" s="5"/>
      <c r="P46" s="1"/>
      <c r="Q46" s="2"/>
      <c r="R46" s="183"/>
      <c r="S46" s="1"/>
      <c r="T46" s="185"/>
      <c r="U46" s="184"/>
      <c r="V46" s="187"/>
      <c r="W46" s="1"/>
      <c r="X46" s="172"/>
      <c r="Y46" s="172"/>
      <c r="Z46" s="1"/>
      <c r="AA46" s="1"/>
      <c r="AB46" s="1"/>
      <c r="AC46" s="1"/>
      <c r="AD46" s="1"/>
      <c r="AE46" s="1"/>
      <c r="AH46" s="3"/>
      <c r="AI46" s="1"/>
      <c r="AJ46" s="171"/>
    </row>
    <row r="47" spans="1:36" ht="16.5" thickTop="1" thickBot="1" x14ac:dyDescent="0.3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I47" s="177"/>
      <c r="J47" s="182"/>
      <c r="K47" s="1"/>
      <c r="L47" s="5"/>
      <c r="M47" s="2"/>
      <c r="N47" s="5"/>
      <c r="O47" s="5"/>
      <c r="P47" s="1"/>
      <c r="Q47" s="2"/>
      <c r="R47" s="183"/>
      <c r="S47" s="1"/>
      <c r="T47" s="185"/>
      <c r="U47" s="184"/>
      <c r="V47" s="187"/>
      <c r="W47" s="1"/>
      <c r="X47" s="172"/>
      <c r="Y47" s="172"/>
      <c r="Z47" s="1"/>
      <c r="AA47" s="1"/>
      <c r="AB47" s="1"/>
      <c r="AC47" s="1"/>
      <c r="AD47" s="1"/>
      <c r="AE47" s="1"/>
      <c r="AH47" s="3"/>
      <c r="AI47" s="1"/>
      <c r="AJ47" s="171"/>
    </row>
    <row r="48" spans="1:36" ht="16.5" thickTop="1" thickBot="1" x14ac:dyDescent="0.3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I48" s="177"/>
      <c r="J48" s="182"/>
      <c r="K48" s="1"/>
      <c r="L48" s="5"/>
      <c r="M48" s="2"/>
      <c r="N48" s="5"/>
      <c r="O48" s="5"/>
      <c r="P48" s="1"/>
      <c r="Q48" s="2"/>
      <c r="R48" s="183"/>
      <c r="S48" s="1"/>
      <c r="T48" s="185"/>
      <c r="U48" s="184"/>
      <c r="V48" s="187"/>
      <c r="W48" s="1"/>
      <c r="X48" s="172"/>
      <c r="Y48" s="172"/>
      <c r="Z48" s="1"/>
      <c r="AA48" s="1"/>
      <c r="AB48" s="1"/>
      <c r="AC48" s="1"/>
      <c r="AD48" s="1"/>
      <c r="AE48" s="1"/>
      <c r="AH48" s="3"/>
      <c r="AI48" s="1"/>
      <c r="AJ48" s="171"/>
    </row>
    <row r="49" spans="1:36" ht="16.5" thickTop="1" thickBot="1" x14ac:dyDescent="0.3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I49" s="177"/>
      <c r="J49" s="182"/>
      <c r="K49" s="1"/>
      <c r="L49" s="5"/>
      <c r="M49" s="2"/>
      <c r="N49" s="5"/>
      <c r="O49" s="5"/>
      <c r="P49" s="1"/>
      <c r="Q49" s="2"/>
      <c r="R49" s="183"/>
      <c r="S49" s="1"/>
      <c r="T49" s="185"/>
      <c r="U49" s="184"/>
      <c r="V49" s="187"/>
      <c r="W49" s="1"/>
      <c r="X49" s="172"/>
      <c r="Y49" s="172"/>
      <c r="Z49" s="1"/>
      <c r="AA49" s="1"/>
      <c r="AB49" s="1"/>
      <c r="AC49" s="1"/>
      <c r="AD49" s="1"/>
      <c r="AE49" s="1"/>
      <c r="AH49" s="3"/>
      <c r="AI49" s="1"/>
      <c r="AJ49" s="171"/>
    </row>
    <row r="50" spans="1:36" ht="16.5" thickTop="1" thickBot="1" x14ac:dyDescent="0.3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I50" s="177"/>
      <c r="J50" s="182"/>
      <c r="K50" s="1"/>
      <c r="L50" s="5"/>
      <c r="M50" s="2"/>
      <c r="N50" s="5"/>
      <c r="O50" s="5"/>
      <c r="P50" s="1"/>
      <c r="Q50" s="2"/>
      <c r="R50" s="183"/>
      <c r="S50" s="1"/>
      <c r="T50" s="185"/>
      <c r="U50" s="184"/>
      <c r="V50" s="187"/>
      <c r="W50" s="1"/>
      <c r="X50" s="172"/>
      <c r="Y50" s="172"/>
      <c r="Z50" s="1"/>
      <c r="AA50" s="1"/>
      <c r="AB50" s="1"/>
      <c r="AC50" s="1"/>
      <c r="AD50" s="1"/>
      <c r="AE50" s="1"/>
      <c r="AH50" s="3"/>
      <c r="AI50" s="1"/>
      <c r="AJ50" s="171"/>
    </row>
    <row r="51" spans="1:36" ht="16.5" thickTop="1" thickBot="1" x14ac:dyDescent="0.3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I51" s="177"/>
      <c r="J51" s="182"/>
      <c r="K51" s="1"/>
      <c r="L51" s="5"/>
      <c r="M51" s="2"/>
      <c r="N51" s="5"/>
      <c r="O51" s="5"/>
      <c r="P51" s="1"/>
      <c r="Q51" s="2"/>
      <c r="R51" s="183"/>
      <c r="S51" s="1"/>
      <c r="T51" s="185"/>
      <c r="U51" s="184"/>
      <c r="V51" s="187"/>
      <c r="W51" s="1"/>
      <c r="X51" s="172"/>
      <c r="Y51" s="172"/>
      <c r="Z51" s="1"/>
      <c r="AA51" s="1"/>
      <c r="AB51" s="1"/>
      <c r="AC51" s="1"/>
      <c r="AD51" s="1"/>
      <c r="AE51" s="1"/>
      <c r="AH51" s="3"/>
      <c r="AI51" s="1"/>
      <c r="AJ51" s="171"/>
    </row>
    <row r="52" spans="1:36" ht="16.5" thickTop="1" thickBot="1" x14ac:dyDescent="0.3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I52" s="177"/>
      <c r="J52" s="182"/>
      <c r="K52" s="1"/>
      <c r="L52" s="5"/>
      <c r="M52" s="2"/>
      <c r="N52" s="5"/>
      <c r="O52" s="5"/>
      <c r="P52" s="1"/>
      <c r="Q52" s="2"/>
      <c r="R52" s="183"/>
      <c r="S52" s="1"/>
      <c r="T52" s="185"/>
      <c r="U52" s="184"/>
      <c r="V52" s="187"/>
      <c r="W52" s="1"/>
      <c r="X52" s="172"/>
      <c r="Y52" s="172"/>
      <c r="Z52" s="1"/>
      <c r="AA52" s="1"/>
      <c r="AB52" s="1"/>
      <c r="AC52" s="1"/>
      <c r="AD52" s="1"/>
      <c r="AE52" s="1"/>
      <c r="AH52" s="3"/>
      <c r="AI52" s="1"/>
      <c r="AJ52" s="171"/>
    </row>
    <row r="53" spans="1:36" ht="16.5" thickTop="1" thickBot="1" x14ac:dyDescent="0.3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I53" s="177"/>
      <c r="J53" s="182"/>
      <c r="K53" s="1"/>
      <c r="L53" s="5"/>
      <c r="M53" s="2"/>
      <c r="N53" s="5"/>
      <c r="O53" s="5"/>
      <c r="P53" s="1"/>
      <c r="Q53" s="2"/>
      <c r="R53" s="183"/>
      <c r="S53" s="1"/>
      <c r="T53" s="185"/>
      <c r="U53" s="184"/>
      <c r="V53" s="187"/>
      <c r="W53" s="1"/>
      <c r="X53" s="172"/>
      <c r="Y53" s="172"/>
      <c r="Z53" s="1"/>
      <c r="AA53" s="1"/>
      <c r="AB53" s="1"/>
      <c r="AC53" s="1"/>
      <c r="AD53" s="1"/>
      <c r="AE53" s="1"/>
      <c r="AH53" s="3"/>
      <c r="AI53" s="1"/>
      <c r="AJ53" s="171"/>
    </row>
    <row r="54" spans="1:36" ht="16.5" thickTop="1" thickBot="1" x14ac:dyDescent="0.3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I54" s="177"/>
      <c r="J54" s="182"/>
      <c r="K54" s="1"/>
      <c r="L54" s="5"/>
      <c r="M54" s="2"/>
      <c r="N54" s="5"/>
      <c r="O54" s="5"/>
      <c r="P54" s="1"/>
      <c r="Q54" s="2"/>
      <c r="R54" s="183"/>
      <c r="S54" s="1"/>
      <c r="T54" s="185"/>
      <c r="U54" s="184"/>
      <c r="V54" s="187"/>
      <c r="W54" s="1"/>
      <c r="X54" s="172"/>
      <c r="Y54" s="172"/>
      <c r="Z54" s="1"/>
      <c r="AA54" s="1"/>
      <c r="AB54" s="1"/>
      <c r="AC54" s="1"/>
      <c r="AD54" s="1"/>
      <c r="AE54" s="1"/>
      <c r="AH54" s="3"/>
      <c r="AI54" s="1"/>
      <c r="AJ54" s="171"/>
    </row>
    <row r="55" spans="1:36" ht="16.5" thickTop="1" thickBot="1" x14ac:dyDescent="0.3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I55" s="177"/>
      <c r="J55" s="182"/>
      <c r="K55" s="1"/>
      <c r="L55" s="5"/>
      <c r="M55" s="2"/>
      <c r="N55" s="5"/>
      <c r="O55" s="5"/>
      <c r="P55" s="1"/>
      <c r="Q55" s="2"/>
      <c r="R55" s="183"/>
      <c r="S55" s="1"/>
      <c r="T55" s="185"/>
      <c r="U55" s="184"/>
      <c r="V55" s="187"/>
      <c r="W55" s="1"/>
      <c r="X55" s="172"/>
      <c r="Y55" s="172"/>
      <c r="Z55" s="1"/>
      <c r="AA55" s="1"/>
      <c r="AB55" s="1"/>
      <c r="AC55" s="1"/>
      <c r="AD55" s="1"/>
      <c r="AE55" s="1"/>
      <c r="AH55" s="3"/>
      <c r="AI55" s="1"/>
      <c r="AJ55" s="171"/>
    </row>
    <row r="56" spans="1:36" ht="16.5" thickTop="1" thickBot="1" x14ac:dyDescent="0.3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I56" s="177"/>
      <c r="J56" s="182"/>
      <c r="K56" s="1"/>
      <c r="L56" s="5"/>
      <c r="M56" s="2"/>
      <c r="N56" s="5"/>
      <c r="O56" s="5"/>
      <c r="P56" s="1"/>
      <c r="Q56" s="2"/>
      <c r="R56" s="183"/>
      <c r="S56" s="1"/>
      <c r="T56" s="185"/>
      <c r="U56" s="184"/>
      <c r="V56" s="187"/>
      <c r="W56" s="1"/>
      <c r="X56" s="172"/>
      <c r="Y56" s="172"/>
      <c r="Z56" s="1"/>
      <c r="AA56" s="1"/>
      <c r="AB56" s="1"/>
      <c r="AC56" s="1"/>
      <c r="AD56" s="1"/>
      <c r="AE56" s="1"/>
      <c r="AH56" s="3"/>
      <c r="AI56" s="1"/>
      <c r="AJ56" s="171"/>
    </row>
    <row r="57" spans="1:36" ht="16.5" thickTop="1" thickBot="1" x14ac:dyDescent="0.3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I57" s="177"/>
      <c r="J57" s="182"/>
      <c r="K57" s="1"/>
      <c r="L57" s="5"/>
      <c r="M57" s="2"/>
      <c r="N57" s="5"/>
      <c r="O57" s="5"/>
      <c r="P57" s="1"/>
      <c r="Q57" s="2"/>
      <c r="R57" s="183"/>
      <c r="S57" s="1"/>
      <c r="T57" s="185"/>
      <c r="U57" s="184"/>
      <c r="V57" s="187"/>
      <c r="W57" s="1"/>
      <c r="X57" s="172"/>
      <c r="Y57" s="172"/>
      <c r="Z57" s="1"/>
      <c r="AA57" s="1"/>
      <c r="AB57" s="1"/>
      <c r="AC57" s="1"/>
      <c r="AD57" s="1"/>
      <c r="AE57" s="1"/>
      <c r="AH57" s="3"/>
      <c r="AI57" s="1"/>
      <c r="AJ57" s="171"/>
    </row>
    <row r="58" spans="1:36" ht="16.5" thickTop="1" thickBot="1" x14ac:dyDescent="0.3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I58" s="177"/>
      <c r="J58" s="182"/>
      <c r="K58" s="1"/>
      <c r="L58" s="5"/>
      <c r="M58" s="2"/>
      <c r="N58" s="5"/>
      <c r="O58" s="5"/>
      <c r="P58" s="1"/>
      <c r="Q58" s="2"/>
      <c r="R58" s="183"/>
      <c r="S58" s="1"/>
      <c r="T58" s="185"/>
      <c r="U58" s="184"/>
      <c r="V58" s="187"/>
      <c r="W58" s="1"/>
      <c r="X58" s="172"/>
      <c r="Y58" s="172"/>
      <c r="Z58" s="1"/>
      <c r="AA58" s="1"/>
      <c r="AB58" s="1"/>
      <c r="AC58" s="1"/>
      <c r="AD58" s="1"/>
      <c r="AE58" s="1"/>
      <c r="AH58" s="3"/>
      <c r="AI58" s="1"/>
      <c r="AJ58" s="171"/>
    </row>
    <row r="59" spans="1:36" ht="16.5" thickTop="1" thickBot="1" x14ac:dyDescent="0.3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I59" s="177"/>
      <c r="J59" s="182"/>
      <c r="K59" s="1"/>
      <c r="L59" s="5"/>
      <c r="M59" s="2"/>
      <c r="N59" s="5"/>
      <c r="O59" s="5"/>
      <c r="P59" s="1"/>
      <c r="Q59" s="2"/>
      <c r="R59" s="183"/>
      <c r="S59" s="1"/>
      <c r="T59" s="185"/>
      <c r="U59" s="184"/>
      <c r="V59" s="187"/>
      <c r="W59" s="1"/>
      <c r="X59" s="172"/>
      <c r="Y59" s="172"/>
      <c r="Z59" s="1"/>
      <c r="AA59" s="1"/>
      <c r="AB59" s="1"/>
      <c r="AC59" s="1"/>
      <c r="AD59" s="1"/>
      <c r="AE59" s="1"/>
      <c r="AH59" s="3"/>
      <c r="AI59" s="1"/>
      <c r="AJ59" s="171"/>
    </row>
    <row r="60" spans="1:36" ht="16.5" thickTop="1" thickBot="1" x14ac:dyDescent="0.3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I60" s="177"/>
      <c r="J60" s="182"/>
      <c r="K60" s="1"/>
      <c r="L60" s="5"/>
      <c r="M60" s="2"/>
      <c r="N60" s="5"/>
      <c r="O60" s="5"/>
      <c r="P60" s="1"/>
      <c r="Q60" s="2"/>
      <c r="R60" s="183"/>
      <c r="S60" s="1"/>
      <c r="T60" s="185"/>
      <c r="U60" s="184"/>
      <c r="V60" s="187"/>
      <c r="W60" s="1"/>
      <c r="X60" s="172"/>
      <c r="Y60" s="172"/>
      <c r="Z60" s="1"/>
      <c r="AA60" s="1"/>
      <c r="AB60" s="1"/>
      <c r="AC60" s="1"/>
      <c r="AD60" s="1"/>
      <c r="AE60" s="1"/>
      <c r="AH60" s="3"/>
      <c r="AI60" s="1"/>
      <c r="AJ60" s="171"/>
    </row>
    <row r="61" spans="1:36" ht="16.5" thickTop="1" thickBot="1" x14ac:dyDescent="0.3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I61" s="177"/>
      <c r="J61" s="182"/>
      <c r="K61" s="1"/>
      <c r="L61" s="5"/>
      <c r="M61" s="2"/>
      <c r="N61" s="5"/>
      <c r="O61" s="5"/>
      <c r="P61" s="1"/>
      <c r="Q61" s="2"/>
      <c r="R61" s="183"/>
      <c r="S61" s="1"/>
      <c r="T61" s="185"/>
      <c r="U61" s="184"/>
      <c r="V61" s="187"/>
      <c r="W61" s="1"/>
      <c r="X61" s="172"/>
      <c r="Y61" s="172"/>
      <c r="Z61" s="1"/>
      <c r="AA61" s="1"/>
      <c r="AB61" s="1"/>
      <c r="AC61" s="1"/>
      <c r="AD61" s="1"/>
      <c r="AE61" s="1"/>
      <c r="AH61" s="3"/>
      <c r="AI61" s="1"/>
      <c r="AJ61" s="171"/>
    </row>
    <row r="62" spans="1:36" ht="16.5" thickTop="1" thickBot="1" x14ac:dyDescent="0.3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I62" s="177"/>
      <c r="J62" s="182"/>
      <c r="K62" s="1"/>
      <c r="L62" s="5"/>
      <c r="M62" s="2"/>
      <c r="N62" s="5"/>
      <c r="O62" s="5"/>
      <c r="P62" s="1"/>
      <c r="Q62" s="2"/>
      <c r="R62" s="183"/>
      <c r="S62" s="1"/>
      <c r="T62" s="185"/>
      <c r="U62" s="184"/>
      <c r="V62" s="187"/>
      <c r="W62" s="1"/>
      <c r="X62" s="172"/>
      <c r="Y62" s="172"/>
      <c r="Z62" s="1"/>
      <c r="AA62" s="1"/>
      <c r="AB62" s="1"/>
      <c r="AC62" s="1"/>
      <c r="AD62" s="1"/>
      <c r="AE62" s="1"/>
      <c r="AH62" s="3"/>
      <c r="AI62" s="1"/>
      <c r="AJ62" s="171"/>
    </row>
    <row r="63" spans="1:36" ht="16.5" thickTop="1" thickBot="1" x14ac:dyDescent="0.3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I63" s="177"/>
      <c r="J63" s="182"/>
      <c r="K63" s="1"/>
      <c r="L63" s="5"/>
      <c r="M63" s="2"/>
      <c r="N63" s="5"/>
      <c r="O63" s="5"/>
      <c r="P63" s="1"/>
      <c r="Q63" s="2"/>
      <c r="R63" s="183"/>
      <c r="S63" s="1"/>
      <c r="T63" s="185"/>
      <c r="U63" s="184"/>
      <c r="V63" s="187"/>
      <c r="W63" s="1"/>
      <c r="X63" s="172"/>
      <c r="Y63" s="172"/>
      <c r="Z63" s="1"/>
      <c r="AA63" s="1"/>
      <c r="AB63" s="1"/>
      <c r="AC63" s="1"/>
      <c r="AD63" s="1"/>
      <c r="AE63" s="1"/>
      <c r="AH63" s="3"/>
      <c r="AI63" s="1"/>
      <c r="AJ63" s="171"/>
    </row>
    <row r="64" spans="1:36" ht="16.5" thickTop="1" thickBot="1" x14ac:dyDescent="0.3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I64" s="177"/>
      <c r="J64" s="182"/>
      <c r="K64" s="1"/>
      <c r="L64" s="5"/>
      <c r="M64" s="2"/>
      <c r="N64" s="5"/>
      <c r="O64" s="5"/>
      <c r="P64" s="1"/>
      <c r="Q64" s="2"/>
      <c r="R64" s="183"/>
      <c r="S64" s="1"/>
      <c r="T64" s="185"/>
      <c r="U64" s="184"/>
      <c r="V64" s="187"/>
      <c r="W64" s="1"/>
      <c r="X64" s="172"/>
      <c r="Y64" s="172"/>
      <c r="Z64" s="1"/>
      <c r="AA64" s="1"/>
      <c r="AB64" s="1"/>
      <c r="AC64" s="1"/>
      <c r="AD64" s="1"/>
      <c r="AE64" s="1"/>
      <c r="AH64" s="3"/>
      <c r="AI64" s="1"/>
      <c r="AJ64" s="171"/>
    </row>
    <row r="65" spans="1:36" ht="16.5" thickTop="1" thickBot="1" x14ac:dyDescent="0.3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I65" s="177"/>
      <c r="J65" s="182"/>
      <c r="K65" s="1"/>
      <c r="L65" s="5"/>
      <c r="M65" s="2"/>
      <c r="N65" s="5"/>
      <c r="O65" s="5"/>
      <c r="P65" s="1"/>
      <c r="Q65" s="2"/>
      <c r="R65" s="183"/>
      <c r="S65" s="1"/>
      <c r="T65" s="185"/>
      <c r="U65" s="184"/>
      <c r="V65" s="187"/>
      <c r="W65" s="1"/>
      <c r="X65" s="172"/>
      <c r="Y65" s="172"/>
      <c r="Z65" s="1"/>
      <c r="AA65" s="1"/>
      <c r="AB65" s="1"/>
      <c r="AC65" s="1"/>
      <c r="AD65" s="1"/>
      <c r="AE65" s="1"/>
      <c r="AH65" s="3"/>
      <c r="AI65" s="1"/>
      <c r="AJ65" s="171"/>
    </row>
    <row r="66" spans="1:36" ht="16.5" thickTop="1" thickBot="1" x14ac:dyDescent="0.3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I66" s="177"/>
      <c r="J66" s="182"/>
      <c r="K66" s="1"/>
      <c r="L66" s="5"/>
      <c r="M66" s="2"/>
      <c r="N66" s="5"/>
      <c r="O66" s="5"/>
      <c r="P66" s="1"/>
      <c r="Q66" s="2"/>
      <c r="R66" s="183"/>
      <c r="S66" s="1"/>
      <c r="T66" s="185"/>
      <c r="U66" s="184"/>
      <c r="V66" s="187"/>
      <c r="W66" s="1"/>
      <c r="X66" s="172"/>
      <c r="Y66" s="172"/>
      <c r="Z66" s="1"/>
      <c r="AA66" s="1"/>
      <c r="AB66" s="1"/>
      <c r="AC66" s="1"/>
      <c r="AD66" s="1"/>
      <c r="AE66" s="1"/>
      <c r="AH66" s="3"/>
      <c r="AI66" s="1"/>
      <c r="AJ66" s="171"/>
    </row>
    <row r="67" spans="1:36" ht="16.5" thickTop="1" thickBot="1" x14ac:dyDescent="0.3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I67" s="177"/>
      <c r="J67" s="182"/>
      <c r="K67" s="1"/>
      <c r="L67" s="5"/>
      <c r="M67" s="2"/>
      <c r="N67" s="5"/>
      <c r="O67" s="5"/>
      <c r="P67" s="1"/>
      <c r="Q67" s="2"/>
      <c r="R67" s="183"/>
      <c r="S67" s="1"/>
      <c r="T67" s="185"/>
      <c r="U67" s="184"/>
      <c r="V67" s="187"/>
      <c r="W67" s="1"/>
      <c r="X67" s="172"/>
      <c r="Y67" s="172"/>
      <c r="Z67" s="1"/>
      <c r="AA67" s="1"/>
      <c r="AB67" s="1"/>
      <c r="AC67" s="1"/>
      <c r="AD67" s="1"/>
      <c r="AE67" s="1"/>
      <c r="AH67" s="3"/>
      <c r="AI67" s="1"/>
      <c r="AJ67" s="171"/>
    </row>
    <row r="68" spans="1:36" ht="16.5" thickTop="1" thickBot="1" x14ac:dyDescent="0.3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I68" s="177"/>
      <c r="J68" s="182"/>
      <c r="K68" s="1"/>
      <c r="L68" s="5"/>
      <c r="M68" s="2"/>
      <c r="N68" s="5"/>
      <c r="O68" s="5"/>
      <c r="P68" s="1"/>
      <c r="Q68" s="2"/>
      <c r="R68" s="183"/>
      <c r="S68" s="1"/>
      <c r="T68" s="185"/>
      <c r="U68" s="184"/>
      <c r="V68" s="187"/>
      <c r="W68" s="1"/>
      <c r="X68" s="172"/>
      <c r="Y68" s="172"/>
      <c r="Z68" s="1"/>
      <c r="AA68" s="1"/>
      <c r="AB68" s="1"/>
      <c r="AC68" s="1"/>
      <c r="AD68" s="1"/>
      <c r="AE68" s="1"/>
      <c r="AH68" s="3"/>
      <c r="AI68" s="1"/>
      <c r="AJ68" s="171"/>
    </row>
    <row r="69" spans="1:36" ht="16.5" thickTop="1" thickBot="1" x14ac:dyDescent="0.3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I69" s="177"/>
      <c r="J69" s="182"/>
      <c r="K69" s="1"/>
      <c r="L69" s="5"/>
      <c r="M69" s="2"/>
      <c r="N69" s="5"/>
      <c r="O69" s="5"/>
      <c r="P69" s="1"/>
      <c r="Q69" s="2"/>
      <c r="R69" s="183"/>
      <c r="S69" s="1"/>
      <c r="T69" s="185"/>
      <c r="U69" s="184"/>
      <c r="V69" s="187"/>
      <c r="W69" s="1"/>
      <c r="X69" s="172"/>
      <c r="Y69" s="172"/>
      <c r="Z69" s="1"/>
      <c r="AA69" s="1"/>
      <c r="AB69" s="1"/>
      <c r="AC69" s="1"/>
      <c r="AD69" s="1"/>
      <c r="AE69" s="1"/>
      <c r="AH69" s="3"/>
      <c r="AI69" s="1"/>
      <c r="AJ69" s="171"/>
    </row>
    <row r="70" spans="1:36" ht="16.5" thickTop="1" thickBot="1" x14ac:dyDescent="0.3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I70" s="177"/>
      <c r="J70" s="182"/>
      <c r="K70" s="1"/>
      <c r="L70" s="5"/>
      <c r="M70" s="2"/>
      <c r="N70" s="5"/>
      <c r="O70" s="5"/>
      <c r="P70" s="1"/>
      <c r="Q70" s="2"/>
      <c r="R70" s="183"/>
      <c r="S70" s="1"/>
      <c r="T70" s="185"/>
      <c r="U70" s="184"/>
      <c r="V70" s="187"/>
      <c r="W70" s="1"/>
      <c r="X70" s="172"/>
      <c r="Y70" s="172"/>
      <c r="Z70" s="1"/>
      <c r="AA70" s="1"/>
      <c r="AB70" s="1"/>
      <c r="AC70" s="1"/>
      <c r="AD70" s="1"/>
      <c r="AE70" s="1"/>
      <c r="AH70" s="3"/>
      <c r="AI70" s="1"/>
      <c r="AJ70" s="171"/>
    </row>
    <row r="71" spans="1:36" ht="16.5" thickTop="1" thickBot="1" x14ac:dyDescent="0.3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I71" s="177"/>
      <c r="J71" s="182"/>
      <c r="K71" s="1"/>
      <c r="L71" s="5"/>
      <c r="M71" s="2"/>
      <c r="N71" s="5"/>
      <c r="O71" s="5"/>
      <c r="P71" s="1"/>
      <c r="Q71" s="2"/>
      <c r="R71" s="183"/>
      <c r="S71" s="1"/>
      <c r="T71" s="185"/>
      <c r="U71" s="184"/>
      <c r="V71" s="187"/>
      <c r="W71" s="1"/>
      <c r="X71" s="172"/>
      <c r="Y71" s="172"/>
      <c r="Z71" s="1"/>
      <c r="AA71" s="1"/>
      <c r="AB71" s="1"/>
      <c r="AC71" s="1"/>
      <c r="AD71" s="1"/>
      <c r="AE71" s="1"/>
      <c r="AH71" s="3"/>
      <c r="AI71" s="1"/>
      <c r="AJ71" s="171"/>
    </row>
    <row r="72" spans="1:36" ht="16.5" thickTop="1" thickBot="1" x14ac:dyDescent="0.3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I72" s="177"/>
      <c r="J72" s="182"/>
      <c r="K72" s="1"/>
      <c r="L72" s="5"/>
      <c r="M72" s="2"/>
      <c r="N72" s="5"/>
      <c r="O72" s="5"/>
      <c r="P72" s="1"/>
      <c r="Q72" s="2"/>
      <c r="R72" s="183"/>
      <c r="S72" s="1"/>
      <c r="T72" s="185"/>
      <c r="U72" s="184"/>
      <c r="V72" s="187"/>
      <c r="W72" s="1"/>
      <c r="X72" s="172"/>
      <c r="Y72" s="172"/>
      <c r="Z72" s="1"/>
      <c r="AA72" s="1"/>
      <c r="AB72" s="1"/>
      <c r="AC72" s="1"/>
      <c r="AD72" s="1"/>
      <c r="AE72" s="1"/>
      <c r="AH72" s="3"/>
      <c r="AI72" s="1"/>
      <c r="AJ72" s="171"/>
    </row>
    <row r="73" spans="1:36" ht="16.5" thickTop="1" thickBot="1" x14ac:dyDescent="0.3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I73" s="177"/>
      <c r="J73" s="182"/>
      <c r="K73" s="1"/>
      <c r="L73" s="5"/>
      <c r="M73" s="2"/>
      <c r="N73" s="5"/>
      <c r="O73" s="5"/>
      <c r="P73" s="1"/>
      <c r="Q73" s="2"/>
      <c r="R73" s="183"/>
      <c r="S73" s="1"/>
      <c r="T73" s="185"/>
      <c r="U73" s="184"/>
      <c r="V73" s="187"/>
      <c r="W73" s="1"/>
      <c r="X73" s="172"/>
      <c r="Y73" s="172"/>
      <c r="Z73" s="1"/>
      <c r="AA73" s="1"/>
      <c r="AB73" s="1"/>
      <c r="AC73" s="1"/>
      <c r="AD73" s="1"/>
      <c r="AE73" s="1"/>
      <c r="AH73" s="3"/>
      <c r="AI73" s="1"/>
      <c r="AJ73" s="171"/>
    </row>
    <row r="74" spans="1:36" ht="16.5" thickTop="1" thickBot="1" x14ac:dyDescent="0.3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I74" s="177"/>
      <c r="J74" s="182"/>
      <c r="K74" s="1"/>
      <c r="L74" s="5"/>
      <c r="M74" s="2"/>
      <c r="N74" s="5"/>
      <c r="O74" s="5"/>
      <c r="P74" s="1"/>
      <c r="Q74" s="2"/>
      <c r="R74" s="183"/>
      <c r="S74" s="1"/>
      <c r="T74" s="185"/>
      <c r="U74" s="184"/>
      <c r="V74" s="187"/>
      <c r="W74" s="1"/>
      <c r="X74" s="172"/>
      <c r="Y74" s="172"/>
      <c r="Z74" s="1"/>
      <c r="AA74" s="1"/>
      <c r="AB74" s="1"/>
      <c r="AC74" s="1"/>
      <c r="AD74" s="1"/>
      <c r="AE74" s="1"/>
      <c r="AH74" s="3"/>
      <c r="AI74" s="1"/>
      <c r="AJ74" s="171"/>
    </row>
    <row r="75" spans="1:36" ht="16.5" thickTop="1" thickBot="1" x14ac:dyDescent="0.3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I75" s="177"/>
      <c r="J75" s="182"/>
      <c r="K75" s="1"/>
      <c r="L75" s="5"/>
      <c r="M75" s="2"/>
      <c r="N75" s="5"/>
      <c r="O75" s="5"/>
      <c r="P75" s="1"/>
      <c r="Q75" s="2"/>
      <c r="R75" s="183"/>
      <c r="S75" s="1"/>
      <c r="T75" s="185"/>
      <c r="U75" s="184"/>
      <c r="V75" s="187"/>
      <c r="W75" s="1"/>
      <c r="X75" s="172"/>
      <c r="Y75" s="172"/>
      <c r="Z75" s="1"/>
      <c r="AA75" s="1"/>
      <c r="AB75" s="1"/>
      <c r="AC75" s="1"/>
      <c r="AD75" s="1"/>
      <c r="AE75" s="1"/>
      <c r="AH75" s="3"/>
      <c r="AI75" s="1"/>
      <c r="AJ75" s="171"/>
    </row>
    <row r="76" spans="1:36" ht="16.5" thickTop="1" thickBot="1" x14ac:dyDescent="0.3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I76" s="177"/>
      <c r="J76" s="182"/>
      <c r="K76" s="1"/>
      <c r="L76" s="5"/>
      <c r="M76" s="2"/>
      <c r="N76" s="5"/>
      <c r="O76" s="5"/>
      <c r="P76" s="1"/>
      <c r="Q76" s="2"/>
      <c r="R76" s="183"/>
      <c r="S76" s="1"/>
      <c r="T76" s="185"/>
      <c r="U76" s="184"/>
      <c r="V76" s="187"/>
      <c r="W76" s="1"/>
      <c r="X76" s="172"/>
      <c r="Y76" s="172"/>
      <c r="Z76" s="1"/>
      <c r="AA76" s="1"/>
      <c r="AB76" s="1"/>
      <c r="AC76" s="1"/>
      <c r="AD76" s="1"/>
      <c r="AE76" s="1"/>
      <c r="AH76" s="3"/>
      <c r="AI76" s="1"/>
      <c r="AJ76" s="171"/>
    </row>
    <row r="77" spans="1:36" ht="16.5" thickTop="1" thickBot="1" x14ac:dyDescent="0.3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I77" s="177"/>
      <c r="J77" s="182"/>
      <c r="K77" s="1"/>
      <c r="L77" s="5"/>
      <c r="M77" s="2"/>
      <c r="N77" s="5"/>
      <c r="O77" s="5"/>
      <c r="P77" s="1"/>
      <c r="Q77" s="2"/>
      <c r="R77" s="183"/>
      <c r="S77" s="1"/>
      <c r="T77" s="185"/>
      <c r="U77" s="184"/>
      <c r="V77" s="187"/>
      <c r="W77" s="1"/>
      <c r="X77" s="172"/>
      <c r="Y77" s="172"/>
      <c r="Z77" s="1"/>
      <c r="AA77" s="1"/>
      <c r="AB77" s="1"/>
      <c r="AC77" s="1"/>
      <c r="AD77" s="1"/>
      <c r="AE77" s="1"/>
      <c r="AH77" s="3"/>
      <c r="AI77" s="1"/>
      <c r="AJ77" s="171"/>
    </row>
    <row r="78" spans="1:36" ht="16.5" thickTop="1" thickBot="1" x14ac:dyDescent="0.3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I78" s="177"/>
      <c r="J78" s="182"/>
      <c r="K78" s="1"/>
      <c r="L78" s="5"/>
      <c r="M78" s="2"/>
      <c r="N78" s="5"/>
      <c r="O78" s="5"/>
      <c r="P78" s="1"/>
      <c r="Q78" s="2"/>
      <c r="R78" s="183"/>
      <c r="S78" s="1"/>
      <c r="T78" s="185"/>
      <c r="U78" s="184"/>
      <c r="V78" s="187"/>
      <c r="W78" s="1"/>
      <c r="X78" s="172"/>
      <c r="Y78" s="172"/>
      <c r="Z78" s="1"/>
      <c r="AA78" s="1"/>
      <c r="AB78" s="1"/>
      <c r="AC78" s="1"/>
      <c r="AD78" s="1"/>
      <c r="AE78" s="1"/>
      <c r="AH78" s="3"/>
      <c r="AI78" s="1"/>
      <c r="AJ78" s="171"/>
    </row>
    <row r="79" spans="1:36" ht="16.5" thickTop="1" thickBot="1" x14ac:dyDescent="0.3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I79" s="177"/>
      <c r="J79" s="182"/>
      <c r="K79" s="1"/>
      <c r="L79" s="5"/>
      <c r="M79" s="2"/>
      <c r="N79" s="5"/>
      <c r="O79" s="5"/>
      <c r="P79" s="1"/>
      <c r="Q79" s="2"/>
      <c r="R79" s="183"/>
      <c r="S79" s="1"/>
      <c r="T79" s="185"/>
      <c r="U79" s="184"/>
      <c r="V79" s="187"/>
      <c r="W79" s="1"/>
      <c r="X79" s="172"/>
      <c r="Y79" s="172"/>
      <c r="Z79" s="1"/>
      <c r="AA79" s="1"/>
      <c r="AB79" s="1"/>
      <c r="AC79" s="1"/>
      <c r="AD79" s="1"/>
      <c r="AE79" s="1"/>
      <c r="AH79" s="3"/>
      <c r="AI79" s="1"/>
      <c r="AJ79" s="171"/>
    </row>
    <row r="80" spans="1:36" ht="16.5" thickTop="1" thickBot="1" x14ac:dyDescent="0.3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I80" s="177"/>
      <c r="J80" s="182"/>
      <c r="K80" s="1"/>
      <c r="L80" s="5"/>
      <c r="M80" s="2"/>
      <c r="N80" s="5"/>
      <c r="O80" s="5"/>
      <c r="P80" s="1"/>
      <c r="Q80" s="2"/>
      <c r="R80" s="183"/>
      <c r="S80" s="1"/>
      <c r="T80" s="185"/>
      <c r="U80" s="184"/>
      <c r="V80" s="187"/>
      <c r="W80" s="1"/>
      <c r="X80" s="172"/>
      <c r="Y80" s="172"/>
      <c r="Z80" s="1"/>
      <c r="AA80" s="1"/>
      <c r="AB80" s="1"/>
      <c r="AC80" s="1"/>
      <c r="AD80" s="1"/>
      <c r="AE80" s="1"/>
      <c r="AH80" s="3"/>
      <c r="AI80" s="1"/>
      <c r="AJ80" s="171"/>
    </row>
    <row r="81" spans="1:36" ht="16.5" thickTop="1" thickBot="1" x14ac:dyDescent="0.3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I81" s="177"/>
      <c r="J81" s="182"/>
      <c r="K81" s="1"/>
      <c r="L81" s="5"/>
      <c r="M81" s="2"/>
      <c r="N81" s="5"/>
      <c r="O81" s="5"/>
      <c r="P81" s="1"/>
      <c r="Q81" s="2"/>
      <c r="R81" s="183"/>
      <c r="S81" s="1"/>
      <c r="T81" s="185"/>
      <c r="U81" s="184"/>
      <c r="V81" s="187"/>
      <c r="W81" s="1"/>
      <c r="X81" s="172"/>
      <c r="Y81" s="172"/>
      <c r="Z81" s="1"/>
      <c r="AA81" s="1"/>
      <c r="AB81" s="1"/>
      <c r="AC81" s="1"/>
      <c r="AD81" s="1"/>
      <c r="AE81" s="1"/>
      <c r="AH81" s="3"/>
      <c r="AI81" s="1"/>
      <c r="AJ81" s="171"/>
    </row>
    <row r="82" spans="1:36" ht="16.5" thickTop="1" thickBot="1" x14ac:dyDescent="0.3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I82" s="177"/>
      <c r="J82" s="182"/>
      <c r="K82" s="1"/>
      <c r="L82" s="5"/>
      <c r="M82" s="2"/>
      <c r="N82" s="5"/>
      <c r="O82" s="5"/>
      <c r="P82" s="1"/>
      <c r="Q82" s="2"/>
      <c r="R82" s="183"/>
      <c r="S82" s="1"/>
      <c r="T82" s="185"/>
      <c r="U82" s="184"/>
      <c r="V82" s="187"/>
      <c r="W82" s="1"/>
      <c r="X82" s="172"/>
      <c r="Y82" s="172"/>
      <c r="Z82" s="1"/>
      <c r="AA82" s="1"/>
      <c r="AB82" s="1"/>
      <c r="AC82" s="1"/>
      <c r="AD82" s="1"/>
      <c r="AE82" s="1"/>
      <c r="AH82" s="3"/>
      <c r="AI82" s="1"/>
      <c r="AJ82" s="171"/>
    </row>
    <row r="83" spans="1:36" ht="16.5" thickTop="1" thickBot="1" x14ac:dyDescent="0.3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I83" s="177"/>
      <c r="J83" s="182"/>
      <c r="K83" s="1"/>
      <c r="L83" s="5"/>
      <c r="M83" s="2"/>
      <c r="N83" s="5"/>
      <c r="O83" s="5"/>
      <c r="P83" s="1"/>
      <c r="Q83" s="2"/>
      <c r="R83" s="183"/>
      <c r="S83" s="1"/>
      <c r="T83" s="185"/>
      <c r="U83" s="184"/>
      <c r="V83" s="187"/>
      <c r="W83" s="1"/>
      <c r="X83" s="172"/>
      <c r="Y83" s="172"/>
      <c r="Z83" s="1"/>
      <c r="AA83" s="1"/>
      <c r="AB83" s="1"/>
      <c r="AC83" s="1"/>
      <c r="AD83" s="1"/>
      <c r="AE83" s="1"/>
      <c r="AH83" s="3"/>
      <c r="AI83" s="1"/>
      <c r="AJ83" s="171"/>
    </row>
    <row r="84" spans="1:36" ht="16.5" thickTop="1" thickBot="1" x14ac:dyDescent="0.3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I84" s="177"/>
      <c r="J84" s="182"/>
      <c r="K84" s="1"/>
      <c r="L84" s="5"/>
      <c r="M84" s="2"/>
      <c r="N84" s="5"/>
      <c r="O84" s="5"/>
      <c r="P84" s="1"/>
      <c r="Q84" s="2"/>
      <c r="R84" s="183"/>
      <c r="S84" s="1"/>
      <c r="T84" s="185"/>
      <c r="U84" s="184"/>
      <c r="V84" s="187"/>
      <c r="W84" s="1"/>
      <c r="X84" s="172"/>
      <c r="Y84" s="172"/>
      <c r="Z84" s="1"/>
      <c r="AA84" s="1"/>
      <c r="AB84" s="1"/>
      <c r="AC84" s="1"/>
      <c r="AD84" s="1"/>
      <c r="AE84" s="1"/>
      <c r="AH84" s="3"/>
      <c r="AI84" s="1"/>
      <c r="AJ84" s="171"/>
    </row>
    <row r="85" spans="1:36" ht="16.5" thickTop="1" thickBot="1" x14ac:dyDescent="0.3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I85" s="177"/>
      <c r="J85" s="182"/>
      <c r="K85" s="1"/>
      <c r="L85" s="5"/>
      <c r="M85" s="2"/>
      <c r="N85" s="5"/>
      <c r="O85" s="5"/>
      <c r="P85" s="1"/>
      <c r="Q85" s="2"/>
      <c r="R85" s="183"/>
      <c r="S85" s="1"/>
      <c r="T85" s="185"/>
      <c r="U85" s="184"/>
      <c r="V85" s="187"/>
      <c r="W85" s="1"/>
      <c r="X85" s="172"/>
      <c r="Y85" s="172"/>
      <c r="Z85" s="1"/>
      <c r="AA85" s="1"/>
      <c r="AB85" s="1"/>
      <c r="AC85" s="1"/>
      <c r="AD85" s="1"/>
      <c r="AE85" s="1"/>
      <c r="AH85" s="3"/>
      <c r="AI85" s="1"/>
      <c r="AJ85" s="171"/>
    </row>
    <row r="86" spans="1:36" ht="16.5" thickTop="1" thickBot="1" x14ac:dyDescent="0.3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I86" s="177"/>
      <c r="J86" s="182"/>
      <c r="K86" s="1"/>
      <c r="L86" s="5"/>
      <c r="M86" s="2"/>
      <c r="N86" s="5"/>
      <c r="O86" s="5"/>
      <c r="P86" s="1"/>
      <c r="Q86" s="2"/>
      <c r="R86" s="183"/>
      <c r="S86" s="1"/>
      <c r="T86" s="185"/>
      <c r="U86" s="184"/>
      <c r="V86" s="187"/>
      <c r="W86" s="1"/>
      <c r="X86" s="172"/>
      <c r="Y86" s="172"/>
      <c r="Z86" s="1"/>
      <c r="AA86" s="1"/>
      <c r="AB86" s="1"/>
      <c r="AC86" s="1"/>
      <c r="AD86" s="1"/>
      <c r="AE86" s="1"/>
      <c r="AH86" s="3"/>
      <c r="AI86" s="1"/>
      <c r="AJ86" s="171"/>
    </row>
    <row r="87" spans="1:36" ht="16.5" thickTop="1" thickBot="1" x14ac:dyDescent="0.3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I87" s="177"/>
      <c r="J87" s="182"/>
      <c r="K87" s="1"/>
      <c r="L87" s="5"/>
      <c r="M87" s="2"/>
      <c r="N87" s="5"/>
      <c r="O87" s="5"/>
      <c r="P87" s="1"/>
      <c r="Q87" s="2"/>
      <c r="R87" s="183"/>
      <c r="S87" s="1"/>
      <c r="T87" s="185"/>
      <c r="U87" s="184"/>
      <c r="V87" s="187"/>
      <c r="W87" s="1"/>
      <c r="X87" s="172"/>
      <c r="Y87" s="172"/>
      <c r="Z87" s="1"/>
      <c r="AA87" s="1"/>
      <c r="AB87" s="1"/>
      <c r="AC87" s="1"/>
      <c r="AD87" s="1"/>
      <c r="AE87" s="1"/>
      <c r="AH87" s="3"/>
      <c r="AI87" s="1"/>
      <c r="AJ87" s="171"/>
    </row>
    <row r="88" spans="1:36" ht="16.5" thickTop="1" thickBot="1" x14ac:dyDescent="0.3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I88" s="177"/>
      <c r="J88" s="182"/>
      <c r="K88" s="1"/>
      <c r="L88" s="5"/>
      <c r="M88" s="2"/>
      <c r="N88" s="5"/>
      <c r="O88" s="5"/>
      <c r="P88" s="1"/>
      <c r="Q88" s="2"/>
      <c r="R88" s="183"/>
      <c r="S88" s="1"/>
      <c r="T88" s="185"/>
      <c r="U88" s="184"/>
      <c r="V88" s="187"/>
      <c r="W88" s="1"/>
      <c r="X88" s="172"/>
      <c r="Y88" s="172"/>
      <c r="Z88" s="1"/>
      <c r="AA88" s="1"/>
      <c r="AB88" s="1"/>
      <c r="AC88" s="1"/>
      <c r="AD88" s="1"/>
      <c r="AE88" s="1"/>
      <c r="AH88" s="3"/>
      <c r="AI88" s="1"/>
      <c r="AJ88" s="171"/>
    </row>
    <row r="89" spans="1:36" ht="16.5" thickTop="1" thickBot="1" x14ac:dyDescent="0.3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I89" s="177"/>
      <c r="J89" s="182"/>
      <c r="K89" s="1"/>
      <c r="L89" s="5"/>
      <c r="M89" s="2"/>
      <c r="N89" s="5"/>
      <c r="O89" s="5"/>
      <c r="P89" s="1"/>
      <c r="Q89" s="2"/>
      <c r="R89" s="183"/>
      <c r="S89" s="1"/>
      <c r="T89" s="185"/>
      <c r="U89" s="184"/>
      <c r="V89" s="187"/>
      <c r="W89" s="1"/>
      <c r="X89" s="172"/>
      <c r="Y89" s="172"/>
      <c r="Z89" s="1"/>
      <c r="AA89" s="1"/>
      <c r="AB89" s="1"/>
      <c r="AC89" s="1"/>
      <c r="AD89" s="1"/>
      <c r="AE89" s="1"/>
      <c r="AH89" s="3"/>
      <c r="AI89" s="1"/>
      <c r="AJ89" s="171"/>
    </row>
    <row r="90" spans="1:36" ht="16.5" thickTop="1" thickBot="1" x14ac:dyDescent="0.3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I90" s="177"/>
      <c r="J90" s="182"/>
      <c r="K90" s="1"/>
      <c r="L90" s="5"/>
      <c r="M90" s="2"/>
      <c r="N90" s="5"/>
      <c r="O90" s="5"/>
      <c r="P90" s="1"/>
      <c r="Q90" s="2"/>
      <c r="R90" s="183"/>
      <c r="S90" s="1"/>
      <c r="T90" s="185"/>
      <c r="U90" s="184"/>
      <c r="V90" s="187"/>
      <c r="W90" s="1"/>
      <c r="X90" s="172"/>
      <c r="Y90" s="172"/>
      <c r="Z90" s="1"/>
      <c r="AA90" s="1"/>
      <c r="AB90" s="1"/>
      <c r="AC90" s="1"/>
      <c r="AD90" s="1"/>
      <c r="AE90" s="1"/>
      <c r="AH90" s="3"/>
      <c r="AI90" s="1"/>
      <c r="AJ90" s="171"/>
    </row>
    <row r="91" spans="1:36" ht="16.5" thickTop="1" thickBot="1" x14ac:dyDescent="0.3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I91" s="177"/>
      <c r="J91" s="182"/>
      <c r="K91" s="1"/>
      <c r="L91" s="5"/>
      <c r="M91" s="2"/>
      <c r="N91" s="5"/>
      <c r="O91" s="5"/>
      <c r="P91" s="1"/>
      <c r="Q91" s="2"/>
      <c r="R91" s="183"/>
      <c r="S91" s="1"/>
      <c r="T91" s="185"/>
      <c r="U91" s="184"/>
      <c r="V91" s="187"/>
      <c r="W91" s="1"/>
      <c r="X91" s="172"/>
      <c r="Y91" s="172"/>
      <c r="Z91" s="1"/>
      <c r="AA91" s="1"/>
      <c r="AB91" s="1"/>
      <c r="AC91" s="1"/>
      <c r="AD91" s="1"/>
      <c r="AE91" s="1"/>
      <c r="AH91" s="3"/>
      <c r="AI91" s="1"/>
      <c r="AJ91" s="171"/>
    </row>
    <row r="92" spans="1:36" ht="16.5" thickTop="1" thickBot="1" x14ac:dyDescent="0.3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I92" s="177"/>
      <c r="J92" s="182"/>
      <c r="K92" s="1"/>
      <c r="L92" s="5"/>
      <c r="M92" s="2"/>
      <c r="N92" s="5"/>
      <c r="O92" s="5"/>
      <c r="P92" s="1"/>
      <c r="Q92" s="2"/>
      <c r="R92" s="183"/>
      <c r="S92" s="1"/>
      <c r="T92" s="185"/>
      <c r="U92" s="184"/>
      <c r="V92" s="187"/>
      <c r="W92" s="1"/>
      <c r="X92" s="172"/>
      <c r="Y92" s="172"/>
      <c r="Z92" s="1"/>
      <c r="AA92" s="1"/>
      <c r="AB92" s="1"/>
      <c r="AC92" s="1"/>
      <c r="AD92" s="1"/>
      <c r="AE92" s="1"/>
      <c r="AH92" s="3"/>
      <c r="AI92" s="1"/>
      <c r="AJ92" s="171"/>
    </row>
    <row r="93" spans="1:36" ht="16.5" thickTop="1" thickBot="1" x14ac:dyDescent="0.3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I93" s="177"/>
      <c r="J93" s="182"/>
      <c r="K93" s="1"/>
      <c r="L93" s="5"/>
      <c r="M93" s="2"/>
      <c r="N93" s="5"/>
      <c r="O93" s="5"/>
      <c r="P93" s="1"/>
      <c r="Q93" s="2"/>
      <c r="R93" s="183"/>
      <c r="S93" s="1"/>
      <c r="T93" s="185"/>
      <c r="U93" s="184"/>
      <c r="V93" s="187"/>
      <c r="W93" s="1"/>
      <c r="X93" s="172"/>
      <c r="Y93" s="172"/>
      <c r="Z93" s="1"/>
      <c r="AA93" s="1"/>
      <c r="AB93" s="1"/>
      <c r="AC93" s="1"/>
      <c r="AD93" s="1"/>
      <c r="AE93" s="1"/>
      <c r="AH93" s="3"/>
      <c r="AI93" s="1"/>
      <c r="AJ93" s="171"/>
    </row>
    <row r="94" spans="1:36" ht="16.5" thickTop="1" thickBot="1" x14ac:dyDescent="0.3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I94" s="177"/>
      <c r="J94" s="182"/>
      <c r="K94" s="1"/>
      <c r="L94" s="5"/>
      <c r="M94" s="2"/>
      <c r="N94" s="5"/>
      <c r="O94" s="5"/>
      <c r="P94" s="1"/>
      <c r="Q94" s="2"/>
      <c r="R94" s="183"/>
      <c r="S94" s="1"/>
      <c r="T94" s="185"/>
      <c r="U94" s="184"/>
      <c r="V94" s="187"/>
      <c r="W94" s="1"/>
      <c r="X94" s="172"/>
      <c r="Y94" s="172"/>
      <c r="Z94" s="1"/>
      <c r="AA94" s="1"/>
      <c r="AB94" s="1"/>
      <c r="AC94" s="1"/>
      <c r="AD94" s="1"/>
      <c r="AE94" s="1"/>
      <c r="AH94" s="3"/>
      <c r="AI94" s="1"/>
      <c r="AJ94" s="171"/>
    </row>
    <row r="95" spans="1:36" ht="16.5" thickTop="1" thickBot="1" x14ac:dyDescent="0.3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I95" s="177"/>
      <c r="J95" s="182"/>
      <c r="K95" s="1"/>
      <c r="L95" s="5"/>
      <c r="M95" s="2"/>
      <c r="N95" s="5"/>
      <c r="O95" s="5"/>
      <c r="P95" s="1"/>
      <c r="Q95" s="2"/>
      <c r="R95" s="183"/>
      <c r="S95" s="1"/>
      <c r="T95" s="185"/>
      <c r="U95" s="184"/>
      <c r="V95" s="187"/>
      <c r="W95" s="1"/>
      <c r="X95" s="172"/>
      <c r="Y95" s="172"/>
      <c r="Z95" s="1"/>
      <c r="AA95" s="1"/>
      <c r="AB95" s="1"/>
      <c r="AC95" s="1"/>
      <c r="AD95" s="1"/>
      <c r="AE95" s="1"/>
      <c r="AH95" s="3"/>
      <c r="AI95" s="1"/>
      <c r="AJ95" s="171"/>
    </row>
    <row r="96" spans="1:36" ht="16.5" thickTop="1" thickBot="1" x14ac:dyDescent="0.3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I96" s="177"/>
      <c r="J96" s="182"/>
      <c r="K96" s="1"/>
      <c r="L96" s="5"/>
      <c r="M96" s="2"/>
      <c r="N96" s="5"/>
      <c r="O96" s="5"/>
      <c r="P96" s="1"/>
      <c r="Q96" s="2"/>
      <c r="R96" s="183"/>
      <c r="S96" s="1"/>
      <c r="T96" s="185"/>
      <c r="U96" s="184"/>
      <c r="V96" s="187"/>
      <c r="W96" s="1"/>
      <c r="X96" s="172"/>
      <c r="Y96" s="172"/>
      <c r="Z96" s="1"/>
      <c r="AA96" s="1"/>
      <c r="AB96" s="1"/>
      <c r="AC96" s="1"/>
      <c r="AD96" s="1"/>
      <c r="AE96" s="1"/>
      <c r="AH96" s="3"/>
      <c r="AI96" s="1"/>
      <c r="AJ96" s="171"/>
    </row>
    <row r="97" spans="1:36" ht="16.5" thickTop="1" thickBot="1" x14ac:dyDescent="0.3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I97" s="177"/>
      <c r="J97" s="182"/>
      <c r="K97" s="1"/>
      <c r="L97" s="5"/>
      <c r="M97" s="2"/>
      <c r="N97" s="5"/>
      <c r="O97" s="5"/>
      <c r="P97" s="1"/>
      <c r="Q97" s="2"/>
      <c r="R97" s="183"/>
      <c r="S97" s="1"/>
      <c r="T97" s="185"/>
      <c r="U97" s="184"/>
      <c r="V97" s="187"/>
      <c r="W97" s="1"/>
      <c r="X97" s="172"/>
      <c r="Y97" s="172"/>
      <c r="Z97" s="1"/>
      <c r="AA97" s="1"/>
      <c r="AB97" s="1"/>
      <c r="AC97" s="1"/>
      <c r="AD97" s="1"/>
      <c r="AE97" s="1"/>
      <c r="AH97" s="3"/>
      <c r="AI97" s="1"/>
      <c r="AJ97" s="171"/>
    </row>
    <row r="98" spans="1:36" ht="16.5" thickTop="1" thickBot="1" x14ac:dyDescent="0.3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I98" s="177"/>
      <c r="J98" s="182"/>
      <c r="K98" s="1"/>
      <c r="L98" s="5"/>
      <c r="M98" s="2"/>
      <c r="N98" s="5"/>
      <c r="O98" s="5"/>
      <c r="P98" s="1"/>
      <c r="Q98" s="2"/>
      <c r="R98" s="183"/>
      <c r="S98" s="1"/>
      <c r="T98" s="185"/>
      <c r="U98" s="184"/>
      <c r="V98" s="187"/>
      <c r="W98" s="1"/>
      <c r="X98" s="172"/>
      <c r="Y98" s="172"/>
      <c r="Z98" s="1"/>
      <c r="AA98" s="1"/>
      <c r="AB98" s="1"/>
      <c r="AC98" s="1"/>
      <c r="AD98" s="1"/>
      <c r="AE98" s="1"/>
      <c r="AH98" s="3"/>
      <c r="AI98" s="1"/>
      <c r="AJ98" s="171"/>
    </row>
    <row r="99" spans="1:36" ht="16.5" thickTop="1" thickBot="1" x14ac:dyDescent="0.3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I99" s="177"/>
      <c r="J99" s="182"/>
      <c r="K99" s="1"/>
      <c r="L99" s="5"/>
      <c r="M99" s="2"/>
      <c r="N99" s="5"/>
      <c r="O99" s="5"/>
      <c r="P99" s="1"/>
      <c r="Q99" s="2"/>
      <c r="R99" s="183"/>
      <c r="S99" s="1"/>
      <c r="T99" s="185"/>
      <c r="U99" s="184"/>
      <c r="V99" s="187"/>
      <c r="W99" s="1"/>
      <c r="X99" s="172"/>
      <c r="Y99" s="172"/>
      <c r="Z99" s="1"/>
      <c r="AA99" s="1"/>
      <c r="AB99" s="1"/>
      <c r="AC99" s="1"/>
      <c r="AD99" s="1"/>
      <c r="AE99" s="1"/>
      <c r="AH99" s="3"/>
      <c r="AI99" s="1"/>
      <c r="AJ99" s="171"/>
    </row>
    <row r="100" spans="1:36" ht="16.5" thickTop="1" thickBot="1" x14ac:dyDescent="0.3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I100" s="177"/>
      <c r="J100" s="182"/>
      <c r="K100" s="1"/>
      <c r="L100" s="5"/>
      <c r="M100" s="2"/>
      <c r="N100" s="5"/>
      <c r="O100" s="5"/>
      <c r="P100" s="1"/>
      <c r="Q100" s="2"/>
      <c r="R100" s="183"/>
      <c r="S100" s="1"/>
      <c r="T100" s="185"/>
      <c r="U100" s="184"/>
      <c r="V100" s="187"/>
      <c r="W100" s="1"/>
      <c r="X100" s="172"/>
      <c r="Y100" s="172"/>
      <c r="Z100" s="1"/>
      <c r="AA100" s="1"/>
      <c r="AB100" s="1"/>
      <c r="AC100" s="1"/>
      <c r="AD100" s="1"/>
      <c r="AE100" s="1"/>
      <c r="AH100" s="3"/>
      <c r="AI100" s="1"/>
      <c r="AJ100" s="171"/>
    </row>
    <row r="101" spans="1:36" ht="16.5" thickTop="1" thickBot="1" x14ac:dyDescent="0.3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I101" s="177"/>
      <c r="J101" s="182"/>
      <c r="K101" s="1"/>
      <c r="L101" s="5"/>
      <c r="M101" s="2"/>
      <c r="N101" s="5"/>
      <c r="O101" s="5"/>
      <c r="P101" s="1"/>
      <c r="Q101" s="2"/>
      <c r="R101" s="183"/>
      <c r="S101" s="1"/>
      <c r="T101" s="185"/>
      <c r="U101" s="184"/>
      <c r="V101" s="187"/>
      <c r="W101" s="1"/>
      <c r="X101" s="172"/>
      <c r="Y101" s="172"/>
      <c r="Z101" s="1"/>
      <c r="AA101" s="1"/>
      <c r="AB101" s="1"/>
      <c r="AC101" s="1"/>
      <c r="AD101" s="1"/>
      <c r="AE101" s="1"/>
      <c r="AH101" s="3"/>
      <c r="AI101" s="1"/>
      <c r="AJ101" s="171"/>
    </row>
    <row r="102" spans="1:36" ht="16.5" thickTop="1" thickBot="1" x14ac:dyDescent="0.3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I102" s="177"/>
      <c r="J102" s="182"/>
      <c r="K102" s="1"/>
      <c r="L102" s="5"/>
      <c r="M102" s="2"/>
      <c r="N102" s="5"/>
      <c r="O102" s="5"/>
      <c r="P102" s="1"/>
      <c r="Q102" s="2"/>
      <c r="R102" s="183"/>
      <c r="S102" s="1"/>
      <c r="T102" s="185"/>
      <c r="U102" s="184"/>
      <c r="V102" s="187"/>
      <c r="W102" s="1"/>
      <c r="X102" s="172"/>
      <c r="Y102" s="172"/>
      <c r="Z102" s="1"/>
      <c r="AA102" s="1"/>
      <c r="AB102" s="1"/>
      <c r="AC102" s="1"/>
      <c r="AD102" s="1"/>
      <c r="AE102" s="1"/>
      <c r="AH102" s="3"/>
      <c r="AI102" s="1"/>
      <c r="AJ102" s="171"/>
    </row>
    <row r="103" spans="1:36" ht="16.5" thickTop="1" thickBot="1" x14ac:dyDescent="0.3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I103" s="177"/>
      <c r="J103" s="182"/>
      <c r="K103" s="1"/>
      <c r="L103" s="5"/>
      <c r="M103" s="2"/>
      <c r="N103" s="5"/>
      <c r="O103" s="5"/>
      <c r="P103" s="1"/>
      <c r="Q103" s="2"/>
      <c r="R103" s="183"/>
      <c r="S103" s="1"/>
      <c r="T103" s="185"/>
      <c r="U103" s="184"/>
      <c r="V103" s="187"/>
      <c r="W103" s="1"/>
      <c r="X103" s="172"/>
      <c r="Y103" s="172"/>
      <c r="Z103" s="1"/>
      <c r="AA103" s="1"/>
      <c r="AB103" s="1"/>
      <c r="AC103" s="1"/>
      <c r="AD103" s="1"/>
      <c r="AE103" s="1"/>
      <c r="AH103" s="3"/>
      <c r="AI103" s="1"/>
      <c r="AJ103" s="171"/>
    </row>
    <row r="104" spans="1:36" ht="16.5" thickTop="1" thickBot="1" x14ac:dyDescent="0.3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I104" s="177"/>
      <c r="J104" s="182"/>
      <c r="K104" s="1"/>
      <c r="L104" s="5"/>
      <c r="M104" s="2"/>
      <c r="N104" s="5"/>
      <c r="O104" s="5"/>
      <c r="P104" s="1"/>
      <c r="Q104" s="2"/>
      <c r="R104" s="183"/>
      <c r="S104" s="1"/>
      <c r="T104" s="185"/>
      <c r="U104" s="184"/>
      <c r="V104" s="187"/>
      <c r="W104" s="1"/>
      <c r="X104" s="172"/>
      <c r="Y104" s="172"/>
      <c r="Z104" s="1"/>
      <c r="AA104" s="1"/>
      <c r="AB104" s="1"/>
      <c r="AC104" s="1"/>
      <c r="AD104" s="1"/>
      <c r="AE104" s="1"/>
      <c r="AH104" s="3"/>
      <c r="AI104" s="1"/>
      <c r="AJ104" s="171"/>
    </row>
    <row r="105" spans="1:36" ht="16.5" thickTop="1" thickBot="1" x14ac:dyDescent="0.3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I105" s="177"/>
      <c r="J105" s="182"/>
      <c r="K105" s="1"/>
      <c r="L105" s="5"/>
      <c r="M105" s="2"/>
      <c r="N105" s="5"/>
      <c r="O105" s="5"/>
      <c r="P105" s="1"/>
      <c r="Q105" s="2"/>
      <c r="R105" s="183"/>
      <c r="S105" s="1"/>
      <c r="T105" s="185"/>
      <c r="U105" s="184"/>
      <c r="V105" s="187"/>
      <c r="W105" s="1"/>
      <c r="X105" s="172"/>
      <c r="Y105" s="172"/>
      <c r="Z105" s="1"/>
      <c r="AA105" s="1"/>
      <c r="AB105" s="1"/>
      <c r="AC105" s="1"/>
      <c r="AD105" s="1"/>
      <c r="AE105" s="1"/>
      <c r="AH105" s="3"/>
      <c r="AI105" s="1"/>
      <c r="AJ105" s="171"/>
    </row>
    <row r="106" spans="1:36" ht="16.5" thickTop="1" thickBot="1" x14ac:dyDescent="0.3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I106" s="177"/>
      <c r="J106" s="182"/>
      <c r="K106" s="1"/>
      <c r="L106" s="5"/>
      <c r="M106" s="2"/>
      <c r="N106" s="5"/>
      <c r="O106" s="5"/>
      <c r="P106" s="1"/>
      <c r="Q106" s="2"/>
      <c r="R106" s="183"/>
      <c r="S106" s="1"/>
      <c r="T106" s="185"/>
      <c r="U106" s="184"/>
      <c r="V106" s="187"/>
      <c r="W106" s="1"/>
      <c r="X106" s="172"/>
      <c r="Y106" s="172"/>
      <c r="Z106" s="1"/>
      <c r="AA106" s="1"/>
      <c r="AB106" s="1"/>
      <c r="AC106" s="1"/>
      <c r="AD106" s="1"/>
      <c r="AE106" s="1"/>
      <c r="AH106" s="3"/>
      <c r="AI106" s="1"/>
      <c r="AJ106" s="171"/>
    </row>
    <row r="107" spans="1:36" ht="16.5" thickTop="1" thickBot="1" x14ac:dyDescent="0.3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I107" s="177"/>
      <c r="J107" s="182"/>
      <c r="K107" s="1"/>
      <c r="L107" s="5"/>
      <c r="M107" s="2"/>
      <c r="N107" s="5"/>
      <c r="O107" s="5"/>
      <c r="P107" s="1"/>
      <c r="Q107" s="2"/>
      <c r="R107" s="183"/>
      <c r="S107" s="1"/>
      <c r="T107" s="185"/>
      <c r="U107" s="184"/>
      <c r="V107" s="187"/>
      <c r="W107" s="1"/>
      <c r="X107" s="172"/>
      <c r="Y107" s="172"/>
      <c r="Z107" s="1"/>
      <c r="AA107" s="1"/>
      <c r="AB107" s="1"/>
      <c r="AC107" s="1"/>
      <c r="AD107" s="1"/>
      <c r="AE107" s="1"/>
      <c r="AH107" s="3"/>
      <c r="AI107" s="1"/>
      <c r="AJ107" s="171"/>
    </row>
    <row r="108" spans="1:36" ht="16.5" thickTop="1" thickBot="1" x14ac:dyDescent="0.3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I108" s="177"/>
      <c r="J108" s="182"/>
      <c r="K108" s="1"/>
      <c r="L108" s="5"/>
      <c r="M108" s="2"/>
      <c r="N108" s="5"/>
      <c r="O108" s="5"/>
      <c r="P108" s="1"/>
      <c r="Q108" s="2"/>
      <c r="R108" s="183"/>
      <c r="S108" s="1"/>
      <c r="T108" s="185"/>
      <c r="U108" s="184"/>
      <c r="V108" s="187"/>
      <c r="W108" s="1"/>
      <c r="X108" s="172"/>
      <c r="Y108" s="172"/>
      <c r="Z108" s="1"/>
      <c r="AA108" s="1"/>
      <c r="AB108" s="1"/>
      <c r="AC108" s="1"/>
      <c r="AD108" s="1"/>
      <c r="AE108" s="1"/>
      <c r="AH108" s="3"/>
      <c r="AI108" s="1"/>
      <c r="AJ108" s="171"/>
    </row>
    <row r="109" spans="1:36" ht="16.5" thickTop="1" thickBot="1" x14ac:dyDescent="0.3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I109" s="177"/>
      <c r="J109" s="182"/>
      <c r="K109" s="1"/>
      <c r="L109" s="5"/>
      <c r="M109" s="2"/>
      <c r="N109" s="5"/>
      <c r="O109" s="5"/>
      <c r="P109" s="1"/>
      <c r="Q109" s="2"/>
      <c r="R109" s="183"/>
      <c r="S109" s="1"/>
      <c r="T109" s="185"/>
      <c r="U109" s="184"/>
      <c r="V109" s="187"/>
      <c r="W109" s="1"/>
      <c r="X109" s="172"/>
      <c r="Y109" s="172"/>
      <c r="Z109" s="1"/>
      <c r="AA109" s="1"/>
      <c r="AB109" s="1"/>
      <c r="AC109" s="1"/>
      <c r="AD109" s="1"/>
      <c r="AE109" s="1"/>
      <c r="AH109" s="3"/>
      <c r="AI109" s="1"/>
      <c r="AJ109" s="171"/>
    </row>
    <row r="110" spans="1:36" ht="16.5" thickTop="1" thickBot="1" x14ac:dyDescent="0.3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I110" s="177"/>
      <c r="J110" s="182"/>
      <c r="K110" s="1"/>
      <c r="L110" s="5"/>
      <c r="M110" s="2"/>
      <c r="N110" s="5"/>
      <c r="O110" s="5"/>
      <c r="P110" s="1"/>
      <c r="Q110" s="2"/>
      <c r="R110" s="183"/>
      <c r="S110" s="1"/>
      <c r="T110" s="185"/>
      <c r="U110" s="184"/>
      <c r="V110" s="187"/>
      <c r="W110" s="1"/>
      <c r="X110" s="172"/>
      <c r="Y110" s="172"/>
      <c r="Z110" s="1"/>
      <c r="AA110" s="1"/>
      <c r="AB110" s="1"/>
      <c r="AC110" s="1"/>
      <c r="AD110" s="1"/>
      <c r="AE110" s="1"/>
      <c r="AH110" s="3"/>
      <c r="AI110" s="1"/>
      <c r="AJ110" s="171"/>
    </row>
    <row r="111" spans="1:36" ht="16.5" thickTop="1" thickBot="1" x14ac:dyDescent="0.3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I111" s="177"/>
      <c r="J111" s="182"/>
      <c r="K111" s="1"/>
      <c r="L111" s="5"/>
      <c r="M111" s="2"/>
      <c r="N111" s="5"/>
      <c r="O111" s="5"/>
      <c r="P111" s="1"/>
      <c r="Q111" s="2"/>
      <c r="R111" s="183"/>
      <c r="S111" s="1"/>
      <c r="T111" s="185"/>
      <c r="U111" s="184"/>
      <c r="V111" s="187"/>
      <c r="W111" s="1"/>
      <c r="X111" s="172"/>
      <c r="Y111" s="172"/>
      <c r="Z111" s="1"/>
      <c r="AA111" s="1"/>
      <c r="AB111" s="1"/>
      <c r="AC111" s="1"/>
      <c r="AD111" s="1"/>
      <c r="AE111" s="1"/>
      <c r="AH111" s="3"/>
      <c r="AI111" s="1"/>
      <c r="AJ111" s="171"/>
    </row>
    <row r="112" spans="1:36" ht="16.5" thickTop="1" thickBot="1" x14ac:dyDescent="0.3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I112" s="177"/>
      <c r="J112" s="182"/>
      <c r="K112" s="1"/>
      <c r="L112" s="5"/>
      <c r="M112" s="2"/>
      <c r="N112" s="5"/>
      <c r="O112" s="5"/>
      <c r="P112" s="1"/>
      <c r="Q112" s="2"/>
      <c r="R112" s="183"/>
      <c r="S112" s="1"/>
      <c r="T112" s="185"/>
      <c r="U112" s="184"/>
      <c r="V112" s="187"/>
      <c r="W112" s="1"/>
      <c r="X112" s="172"/>
      <c r="Y112" s="172"/>
      <c r="Z112" s="1"/>
      <c r="AA112" s="1"/>
      <c r="AB112" s="1"/>
      <c r="AC112" s="1"/>
      <c r="AD112" s="1"/>
      <c r="AE112" s="1"/>
      <c r="AH112" s="3"/>
      <c r="AI112" s="1"/>
      <c r="AJ112" s="171"/>
    </row>
    <row r="113" spans="1:36" ht="16.5" thickTop="1" thickBot="1" x14ac:dyDescent="0.3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I113" s="177"/>
      <c r="J113" s="182"/>
      <c r="K113" s="1"/>
      <c r="L113" s="5"/>
      <c r="M113" s="2"/>
      <c r="N113" s="5"/>
      <c r="O113" s="5"/>
      <c r="P113" s="1"/>
      <c r="Q113" s="2"/>
      <c r="R113" s="183"/>
      <c r="S113" s="1"/>
      <c r="T113" s="185"/>
      <c r="U113" s="184"/>
      <c r="V113" s="187"/>
      <c r="W113" s="1"/>
      <c r="X113" s="172"/>
      <c r="Y113" s="172"/>
      <c r="Z113" s="1"/>
      <c r="AA113" s="1"/>
      <c r="AB113" s="1"/>
      <c r="AC113" s="1"/>
      <c r="AD113" s="1"/>
      <c r="AE113" s="1"/>
      <c r="AH113" s="3"/>
      <c r="AI113" s="1"/>
      <c r="AJ113" s="171"/>
    </row>
    <row r="114" spans="1:36" ht="16.5" thickTop="1" thickBot="1" x14ac:dyDescent="0.3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I114" s="177"/>
      <c r="J114" s="182"/>
      <c r="K114" s="1"/>
      <c r="L114" s="5"/>
      <c r="M114" s="2"/>
      <c r="N114" s="5"/>
      <c r="O114" s="5"/>
      <c r="P114" s="1"/>
      <c r="Q114" s="2"/>
      <c r="R114" s="183"/>
      <c r="S114" s="1"/>
      <c r="T114" s="185"/>
      <c r="U114" s="184"/>
      <c r="V114" s="187"/>
      <c r="W114" s="1"/>
      <c r="X114" s="172"/>
      <c r="Y114" s="172"/>
      <c r="Z114" s="1"/>
      <c r="AA114" s="1"/>
      <c r="AB114" s="1"/>
      <c r="AC114" s="1"/>
      <c r="AD114" s="1"/>
      <c r="AE114" s="1"/>
      <c r="AH114" s="3"/>
      <c r="AI114" s="1"/>
      <c r="AJ114" s="171"/>
    </row>
    <row r="115" spans="1:36" ht="16.5" thickTop="1" thickBot="1" x14ac:dyDescent="0.3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I115" s="177"/>
      <c r="J115" s="182"/>
      <c r="K115" s="1"/>
      <c r="L115" s="5"/>
      <c r="M115" s="2"/>
      <c r="N115" s="5"/>
      <c r="O115" s="5"/>
      <c r="P115" s="1"/>
      <c r="Q115" s="2"/>
      <c r="R115" s="183"/>
      <c r="S115" s="1"/>
      <c r="T115" s="185"/>
      <c r="U115" s="184"/>
      <c r="V115" s="187"/>
      <c r="W115" s="1"/>
      <c r="X115" s="172"/>
      <c r="Y115" s="172"/>
      <c r="Z115" s="1"/>
      <c r="AA115" s="1"/>
      <c r="AB115" s="1"/>
      <c r="AC115" s="1"/>
      <c r="AD115" s="1"/>
      <c r="AE115" s="1"/>
      <c r="AH115" s="3"/>
      <c r="AI115" s="1"/>
      <c r="AJ115" s="171"/>
    </row>
    <row r="116" spans="1:36" ht="16.5" thickTop="1" thickBot="1" x14ac:dyDescent="0.3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I116" s="177"/>
      <c r="J116" s="182"/>
      <c r="K116" s="1"/>
      <c r="L116" s="5"/>
      <c r="M116" s="2"/>
      <c r="N116" s="5"/>
      <c r="O116" s="5"/>
      <c r="P116" s="1"/>
      <c r="Q116" s="2"/>
      <c r="R116" s="183"/>
      <c r="S116" s="1"/>
      <c r="T116" s="185"/>
      <c r="U116" s="184"/>
      <c r="V116" s="187"/>
      <c r="W116" s="1"/>
      <c r="X116" s="172"/>
      <c r="Y116" s="172"/>
      <c r="Z116" s="1"/>
      <c r="AA116" s="1"/>
      <c r="AB116" s="1"/>
      <c r="AC116" s="1"/>
      <c r="AD116" s="1"/>
      <c r="AE116" s="1"/>
      <c r="AH116" s="3"/>
      <c r="AI116" s="1"/>
      <c r="AJ116" s="171"/>
    </row>
    <row r="117" spans="1:36" ht="16.5" thickTop="1" thickBot="1" x14ac:dyDescent="0.3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I117" s="177"/>
      <c r="J117" s="182"/>
      <c r="K117" s="1"/>
      <c r="L117" s="5"/>
      <c r="M117" s="2"/>
      <c r="N117" s="5"/>
      <c r="O117" s="5"/>
      <c r="P117" s="1"/>
      <c r="Q117" s="2"/>
      <c r="R117" s="183"/>
      <c r="S117" s="1"/>
      <c r="T117" s="185"/>
      <c r="U117" s="184"/>
      <c r="V117" s="187"/>
      <c r="W117" s="1"/>
      <c r="X117" s="172"/>
      <c r="Y117" s="172"/>
      <c r="Z117" s="1"/>
      <c r="AA117" s="1"/>
      <c r="AB117" s="1"/>
      <c r="AC117" s="1"/>
      <c r="AD117" s="1"/>
      <c r="AE117" s="1"/>
      <c r="AH117" s="3"/>
      <c r="AI117" s="1"/>
      <c r="AJ117" s="171"/>
    </row>
    <row r="118" spans="1:36" ht="16.5" thickTop="1" thickBot="1" x14ac:dyDescent="0.3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I118" s="177"/>
      <c r="J118" s="182"/>
      <c r="K118" s="1"/>
      <c r="L118" s="5"/>
      <c r="M118" s="2"/>
      <c r="N118" s="5"/>
      <c r="O118" s="5"/>
      <c r="P118" s="1"/>
      <c r="Q118" s="2"/>
      <c r="R118" s="183"/>
      <c r="S118" s="1"/>
      <c r="T118" s="185"/>
      <c r="U118" s="184"/>
      <c r="V118" s="187"/>
      <c r="W118" s="1"/>
      <c r="X118" s="172"/>
      <c r="Y118" s="172"/>
      <c r="Z118" s="1"/>
      <c r="AA118" s="1"/>
      <c r="AB118" s="1"/>
      <c r="AC118" s="1"/>
      <c r="AD118" s="1"/>
      <c r="AE118" s="1"/>
      <c r="AH118" s="3"/>
      <c r="AI118" s="1"/>
      <c r="AJ118" s="171"/>
    </row>
    <row r="119" spans="1:36" ht="16.5" thickTop="1" thickBot="1" x14ac:dyDescent="0.3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I119" s="177"/>
      <c r="J119" s="182"/>
      <c r="K119" s="1"/>
      <c r="L119" s="5"/>
      <c r="M119" s="2"/>
      <c r="N119" s="5"/>
      <c r="O119" s="5"/>
      <c r="P119" s="1"/>
      <c r="Q119" s="2"/>
      <c r="R119" s="183"/>
      <c r="S119" s="1"/>
      <c r="T119" s="185"/>
      <c r="U119" s="184"/>
      <c r="V119" s="187"/>
      <c r="W119" s="1"/>
      <c r="X119" s="172"/>
      <c r="Y119" s="172"/>
      <c r="Z119" s="1"/>
      <c r="AA119" s="1"/>
      <c r="AB119" s="1"/>
      <c r="AC119" s="1"/>
      <c r="AD119" s="1"/>
      <c r="AE119" s="1"/>
      <c r="AH119" s="3"/>
      <c r="AI119" s="1"/>
      <c r="AJ119" s="171"/>
    </row>
    <row r="120" spans="1:36" ht="16.5" thickTop="1" thickBot="1" x14ac:dyDescent="0.3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I120" s="177"/>
      <c r="J120" s="182"/>
      <c r="K120" s="1"/>
      <c r="L120" s="5"/>
      <c r="M120" s="2"/>
      <c r="N120" s="5"/>
      <c r="O120" s="5"/>
      <c r="P120" s="1"/>
      <c r="Q120" s="2"/>
      <c r="R120" s="183"/>
      <c r="S120" s="1"/>
      <c r="T120" s="185"/>
      <c r="U120" s="184"/>
      <c r="V120" s="187"/>
      <c r="W120" s="1"/>
      <c r="X120" s="172"/>
      <c r="Y120" s="172"/>
      <c r="Z120" s="1"/>
      <c r="AA120" s="1"/>
      <c r="AB120" s="1"/>
      <c r="AC120" s="1"/>
      <c r="AD120" s="1"/>
      <c r="AE120" s="1"/>
      <c r="AH120" s="3"/>
      <c r="AI120" s="1"/>
      <c r="AJ120" s="171"/>
    </row>
    <row r="121" spans="1:36" ht="16.5" thickTop="1" thickBot="1" x14ac:dyDescent="0.3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I121" s="177"/>
      <c r="J121" s="182"/>
      <c r="K121" s="1"/>
      <c r="L121" s="5"/>
      <c r="M121" s="2"/>
      <c r="N121" s="5"/>
      <c r="O121" s="5"/>
      <c r="P121" s="1"/>
      <c r="Q121" s="2"/>
      <c r="R121" s="183"/>
      <c r="S121" s="1"/>
      <c r="T121" s="185"/>
      <c r="U121" s="184"/>
      <c r="V121" s="187"/>
      <c r="W121" s="1"/>
      <c r="X121" s="172"/>
      <c r="Y121" s="172"/>
      <c r="Z121" s="1"/>
      <c r="AA121" s="1"/>
      <c r="AB121" s="1"/>
      <c r="AC121" s="1"/>
      <c r="AD121" s="1"/>
      <c r="AE121" s="1"/>
      <c r="AH121" s="3"/>
      <c r="AI121" s="1"/>
      <c r="AJ121" s="171"/>
    </row>
    <row r="122" spans="1:36" ht="16.5" thickTop="1" thickBot="1" x14ac:dyDescent="0.3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I122" s="177"/>
      <c r="J122" s="182"/>
      <c r="K122" s="1"/>
      <c r="L122" s="5"/>
      <c r="M122" s="2"/>
      <c r="N122" s="5"/>
      <c r="O122" s="5"/>
      <c r="P122" s="1"/>
      <c r="Q122" s="2"/>
      <c r="R122" s="183"/>
      <c r="S122" s="1"/>
      <c r="T122" s="185"/>
      <c r="U122" s="184"/>
      <c r="V122" s="187"/>
      <c r="W122" s="1"/>
      <c r="X122" s="172"/>
      <c r="Y122" s="172"/>
      <c r="Z122" s="1"/>
      <c r="AA122" s="1"/>
      <c r="AB122" s="1"/>
      <c r="AC122" s="1"/>
      <c r="AD122" s="1"/>
      <c r="AE122" s="1"/>
      <c r="AH122" s="3"/>
      <c r="AI122" s="1"/>
      <c r="AJ122" s="171"/>
    </row>
    <row r="123" spans="1:36" ht="16.5" thickTop="1" thickBot="1" x14ac:dyDescent="0.3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I123" s="177"/>
      <c r="J123" s="182"/>
      <c r="K123" s="1"/>
      <c r="L123" s="5"/>
      <c r="M123" s="2"/>
      <c r="N123" s="5"/>
      <c r="O123" s="5"/>
      <c r="P123" s="1"/>
      <c r="Q123" s="2"/>
      <c r="R123" s="183"/>
      <c r="S123" s="1"/>
      <c r="T123" s="185"/>
      <c r="U123" s="184"/>
      <c r="V123" s="187"/>
      <c r="W123" s="1"/>
      <c r="X123" s="172"/>
      <c r="Y123" s="172"/>
      <c r="Z123" s="1"/>
      <c r="AA123" s="1"/>
      <c r="AB123" s="1"/>
      <c r="AC123" s="1"/>
      <c r="AD123" s="1"/>
      <c r="AE123" s="1"/>
      <c r="AH123" s="3"/>
      <c r="AI123" s="1"/>
      <c r="AJ123" s="171"/>
    </row>
    <row r="124" spans="1:36" ht="16.5" thickTop="1" thickBot="1" x14ac:dyDescent="0.3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I124" s="177"/>
      <c r="J124" s="182"/>
      <c r="K124" s="1"/>
      <c r="L124" s="5"/>
      <c r="M124" s="2"/>
      <c r="N124" s="5"/>
      <c r="O124" s="5"/>
      <c r="P124" s="1"/>
      <c r="Q124" s="2"/>
      <c r="R124" s="183"/>
      <c r="S124" s="1"/>
      <c r="T124" s="185"/>
      <c r="U124" s="184"/>
      <c r="V124" s="187"/>
      <c r="W124" s="1"/>
      <c r="X124" s="172"/>
      <c r="Y124" s="172"/>
      <c r="Z124" s="1"/>
      <c r="AA124" s="1"/>
      <c r="AB124" s="1"/>
      <c r="AC124" s="1"/>
      <c r="AD124" s="1"/>
      <c r="AE124" s="1"/>
      <c r="AH124" s="3"/>
      <c r="AI124" s="1"/>
      <c r="AJ124" s="171"/>
    </row>
    <row r="125" spans="1:36" ht="16.5" thickTop="1" thickBot="1" x14ac:dyDescent="0.3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I125" s="177"/>
      <c r="J125" s="182"/>
      <c r="K125" s="1"/>
      <c r="L125" s="5"/>
      <c r="M125" s="2"/>
      <c r="N125" s="5"/>
      <c r="O125" s="5"/>
      <c r="P125" s="1"/>
      <c r="Q125" s="2"/>
      <c r="R125" s="183"/>
      <c r="S125" s="1"/>
      <c r="T125" s="185"/>
      <c r="U125" s="184"/>
      <c r="V125" s="187"/>
      <c r="W125" s="1"/>
      <c r="X125" s="172"/>
      <c r="Y125" s="172"/>
      <c r="Z125" s="1"/>
      <c r="AA125" s="1"/>
      <c r="AB125" s="1"/>
      <c r="AC125" s="1"/>
      <c r="AD125" s="1"/>
      <c r="AE125" s="1"/>
      <c r="AH125" s="3"/>
      <c r="AI125" s="1"/>
      <c r="AJ125" s="171"/>
    </row>
    <row r="126" spans="1:36" ht="16.5" thickTop="1" thickBot="1" x14ac:dyDescent="0.3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I126" s="177"/>
      <c r="J126" s="182"/>
      <c r="K126" s="1"/>
      <c r="L126" s="5"/>
      <c r="M126" s="2"/>
      <c r="N126" s="5"/>
      <c r="O126" s="5"/>
      <c r="P126" s="1"/>
      <c r="Q126" s="2"/>
      <c r="R126" s="183"/>
      <c r="S126" s="1"/>
      <c r="T126" s="185"/>
      <c r="U126" s="184"/>
      <c r="V126" s="187"/>
      <c r="W126" s="1"/>
      <c r="X126" s="172"/>
      <c r="Y126" s="172"/>
      <c r="Z126" s="1"/>
      <c r="AA126" s="1"/>
      <c r="AB126" s="1"/>
      <c r="AC126" s="1"/>
      <c r="AD126" s="1"/>
      <c r="AE126" s="1"/>
      <c r="AH126" s="3"/>
      <c r="AI126" s="1"/>
      <c r="AJ126" s="171"/>
    </row>
    <row r="127" spans="1:36" ht="16.5" thickTop="1" thickBot="1" x14ac:dyDescent="0.3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I127" s="177"/>
      <c r="J127" s="182"/>
      <c r="K127" s="1"/>
      <c r="L127" s="5"/>
      <c r="M127" s="2"/>
      <c r="N127" s="5"/>
      <c r="O127" s="5"/>
      <c r="P127" s="1"/>
      <c r="Q127" s="2"/>
      <c r="R127" s="183"/>
      <c r="S127" s="1"/>
      <c r="T127" s="185"/>
      <c r="U127" s="184"/>
      <c r="V127" s="187"/>
      <c r="W127" s="1"/>
      <c r="X127" s="172"/>
      <c r="Y127" s="172"/>
      <c r="Z127" s="1"/>
      <c r="AA127" s="1"/>
      <c r="AB127" s="1"/>
      <c r="AC127" s="1"/>
      <c r="AD127" s="1"/>
      <c r="AE127" s="1"/>
      <c r="AH127" s="3"/>
      <c r="AI127" s="1"/>
      <c r="AJ127" s="171"/>
    </row>
    <row r="128" spans="1:36" ht="16.5" thickTop="1" thickBot="1" x14ac:dyDescent="0.3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I128" s="177"/>
      <c r="J128" s="182"/>
      <c r="K128" s="1"/>
      <c r="L128" s="5"/>
      <c r="M128" s="2"/>
      <c r="N128" s="5"/>
      <c r="O128" s="5"/>
      <c r="P128" s="1"/>
      <c r="Q128" s="2"/>
      <c r="R128" s="183"/>
      <c r="S128" s="1"/>
      <c r="T128" s="185"/>
      <c r="U128" s="184"/>
      <c r="V128" s="187"/>
      <c r="W128" s="1"/>
      <c r="X128" s="172"/>
      <c r="Y128" s="172"/>
      <c r="Z128" s="1"/>
      <c r="AA128" s="1"/>
      <c r="AB128" s="1"/>
      <c r="AC128" s="1"/>
      <c r="AD128" s="1"/>
      <c r="AE128" s="1"/>
      <c r="AH128" s="3"/>
      <c r="AI128" s="1"/>
      <c r="AJ128" s="171"/>
    </row>
    <row r="129" spans="1:36" ht="16.5" thickTop="1" thickBot="1" x14ac:dyDescent="0.3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I129" s="177"/>
      <c r="J129" s="182"/>
      <c r="K129" s="1"/>
      <c r="L129" s="5"/>
      <c r="M129" s="2"/>
      <c r="N129" s="5"/>
      <c r="O129" s="5"/>
      <c r="P129" s="1"/>
      <c r="Q129" s="2"/>
      <c r="R129" s="183"/>
      <c r="S129" s="1"/>
      <c r="T129" s="185"/>
      <c r="U129" s="184"/>
      <c r="V129" s="187"/>
      <c r="W129" s="1"/>
      <c r="X129" s="172"/>
      <c r="Y129" s="172"/>
      <c r="Z129" s="1"/>
      <c r="AA129" s="1"/>
      <c r="AB129" s="1"/>
      <c r="AC129" s="1"/>
      <c r="AD129" s="1"/>
      <c r="AE129" s="1"/>
      <c r="AH129" s="3"/>
      <c r="AI129" s="1"/>
      <c r="AJ129" s="171"/>
    </row>
    <row r="130" spans="1:36" ht="16.5" thickTop="1" thickBot="1" x14ac:dyDescent="0.3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I130" s="177"/>
      <c r="J130" s="182"/>
      <c r="K130" s="1"/>
      <c r="L130" s="5"/>
      <c r="M130" s="2"/>
      <c r="N130" s="5"/>
      <c r="O130" s="5"/>
      <c r="P130" s="1"/>
      <c r="Q130" s="2"/>
      <c r="R130" s="183"/>
      <c r="S130" s="1"/>
      <c r="T130" s="185"/>
      <c r="U130" s="184"/>
      <c r="V130" s="187"/>
      <c r="W130" s="1"/>
      <c r="X130" s="172"/>
      <c r="Y130" s="172"/>
      <c r="Z130" s="1"/>
      <c r="AA130" s="1"/>
      <c r="AB130" s="1"/>
      <c r="AC130" s="1"/>
      <c r="AD130" s="1"/>
      <c r="AE130" s="1"/>
      <c r="AH130" s="3"/>
      <c r="AI130" s="1"/>
      <c r="AJ130" s="171"/>
    </row>
    <row r="131" spans="1:36" ht="16.5" thickTop="1" thickBot="1" x14ac:dyDescent="0.3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I131" s="177"/>
      <c r="J131" s="182"/>
      <c r="K131" s="1"/>
      <c r="L131" s="5"/>
      <c r="M131" s="2"/>
      <c r="N131" s="5"/>
      <c r="O131" s="5"/>
      <c r="P131" s="1"/>
      <c r="Q131" s="2"/>
      <c r="R131" s="183"/>
      <c r="S131" s="1"/>
      <c r="T131" s="185"/>
      <c r="U131" s="184"/>
      <c r="V131" s="187"/>
      <c r="W131" s="1"/>
      <c r="X131" s="172"/>
      <c r="Y131" s="172"/>
      <c r="Z131" s="1"/>
      <c r="AA131" s="1"/>
      <c r="AB131" s="1"/>
      <c r="AC131" s="1"/>
      <c r="AD131" s="1"/>
      <c r="AE131" s="1"/>
      <c r="AH131" s="3"/>
      <c r="AI131" s="1"/>
      <c r="AJ131" s="171"/>
    </row>
    <row r="132" spans="1:36" ht="16.5" thickTop="1" thickBot="1" x14ac:dyDescent="0.3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I132" s="177"/>
      <c r="J132" s="182"/>
      <c r="K132" s="1"/>
      <c r="L132" s="5"/>
      <c r="M132" s="2"/>
      <c r="N132" s="5"/>
      <c r="O132" s="5"/>
      <c r="P132" s="1"/>
      <c r="Q132" s="2"/>
      <c r="R132" s="183"/>
      <c r="S132" s="1"/>
      <c r="T132" s="185"/>
      <c r="U132" s="184"/>
      <c r="V132" s="187"/>
      <c r="W132" s="1"/>
      <c r="X132" s="172"/>
      <c r="Y132" s="172"/>
      <c r="Z132" s="1"/>
      <c r="AA132" s="1"/>
      <c r="AB132" s="1"/>
      <c r="AC132" s="1"/>
      <c r="AD132" s="1"/>
      <c r="AE132" s="1"/>
      <c r="AH132" s="3"/>
      <c r="AI132" s="1"/>
      <c r="AJ132" s="171"/>
    </row>
    <row r="133" spans="1:36" ht="16.5" thickTop="1" thickBot="1" x14ac:dyDescent="0.3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I133" s="177"/>
      <c r="J133" s="182"/>
      <c r="K133" s="1"/>
      <c r="L133" s="5"/>
      <c r="M133" s="2"/>
      <c r="N133" s="5"/>
      <c r="O133" s="5"/>
      <c r="P133" s="1"/>
      <c r="Q133" s="2"/>
      <c r="R133" s="183"/>
      <c r="S133" s="1"/>
      <c r="T133" s="185"/>
      <c r="U133" s="184"/>
      <c r="V133" s="187"/>
      <c r="W133" s="1"/>
      <c r="X133" s="172"/>
      <c r="Y133" s="172"/>
      <c r="Z133" s="1"/>
      <c r="AA133" s="1"/>
      <c r="AB133" s="1"/>
      <c r="AC133" s="1"/>
      <c r="AD133" s="1"/>
      <c r="AE133" s="1"/>
      <c r="AH133" s="3"/>
      <c r="AI133" s="1"/>
      <c r="AJ133" s="171"/>
    </row>
    <row r="134" spans="1:36" ht="16.5" thickTop="1" thickBot="1" x14ac:dyDescent="0.3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I134" s="177"/>
      <c r="J134" s="182"/>
      <c r="K134" s="1"/>
      <c r="L134" s="5"/>
      <c r="M134" s="2"/>
      <c r="N134" s="5"/>
      <c r="O134" s="5"/>
      <c r="P134" s="1"/>
      <c r="Q134" s="2"/>
      <c r="R134" s="183"/>
      <c r="S134" s="1"/>
      <c r="T134" s="185"/>
      <c r="U134" s="184"/>
      <c r="V134" s="187"/>
      <c r="W134" s="1"/>
      <c r="X134" s="172"/>
      <c r="Y134" s="172"/>
      <c r="Z134" s="1"/>
      <c r="AA134" s="1"/>
      <c r="AB134" s="1"/>
      <c r="AC134" s="1"/>
      <c r="AD134" s="1"/>
      <c r="AE134" s="1"/>
      <c r="AH134" s="3"/>
      <c r="AI134" s="1"/>
      <c r="AJ134" s="171"/>
    </row>
    <row r="135" spans="1:36" ht="16.5" thickTop="1" thickBot="1" x14ac:dyDescent="0.3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I135" s="177"/>
      <c r="J135" s="182"/>
      <c r="K135" s="1"/>
      <c r="L135" s="5"/>
      <c r="M135" s="2"/>
      <c r="N135" s="5"/>
      <c r="O135" s="5"/>
      <c r="P135" s="1"/>
      <c r="Q135" s="2"/>
      <c r="R135" s="183"/>
      <c r="S135" s="1"/>
      <c r="T135" s="185"/>
      <c r="U135" s="184"/>
      <c r="V135" s="187"/>
      <c r="W135" s="1"/>
      <c r="X135" s="172"/>
      <c r="Y135" s="172"/>
      <c r="Z135" s="1"/>
      <c r="AA135" s="1"/>
      <c r="AB135" s="1"/>
      <c r="AC135" s="1"/>
      <c r="AD135" s="1"/>
      <c r="AE135" s="1"/>
      <c r="AH135" s="3"/>
      <c r="AI135" s="1"/>
      <c r="AJ135" s="171"/>
    </row>
    <row r="136" spans="1:36" ht="16.5" thickTop="1" thickBot="1" x14ac:dyDescent="0.3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I136" s="177"/>
      <c r="J136" s="182"/>
      <c r="K136" s="1"/>
      <c r="L136" s="5"/>
      <c r="M136" s="2"/>
      <c r="N136" s="5"/>
      <c r="O136" s="5"/>
      <c r="P136" s="1"/>
      <c r="Q136" s="2"/>
      <c r="R136" s="183"/>
      <c r="S136" s="1"/>
      <c r="T136" s="185"/>
      <c r="U136" s="184"/>
      <c r="V136" s="187"/>
      <c r="W136" s="1"/>
      <c r="X136" s="172"/>
      <c r="Y136" s="172"/>
      <c r="Z136" s="1"/>
      <c r="AA136" s="1"/>
      <c r="AB136" s="1"/>
      <c r="AC136" s="1"/>
      <c r="AD136" s="1"/>
      <c r="AE136" s="1"/>
      <c r="AH136" s="3"/>
      <c r="AI136" s="1"/>
      <c r="AJ136" s="171"/>
    </row>
    <row r="137" spans="1:36" ht="16.5" thickTop="1" thickBot="1" x14ac:dyDescent="0.3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I137" s="177"/>
      <c r="J137" s="182"/>
      <c r="K137" s="1"/>
      <c r="L137" s="5"/>
      <c r="M137" s="2"/>
      <c r="N137" s="5"/>
      <c r="O137" s="5"/>
      <c r="P137" s="1"/>
      <c r="Q137" s="2"/>
      <c r="R137" s="183"/>
      <c r="S137" s="1"/>
      <c r="T137" s="185"/>
      <c r="U137" s="184"/>
      <c r="V137" s="187"/>
      <c r="W137" s="1"/>
      <c r="X137" s="172"/>
      <c r="Y137" s="172"/>
      <c r="Z137" s="1"/>
      <c r="AA137" s="1"/>
      <c r="AB137" s="1"/>
      <c r="AC137" s="1"/>
      <c r="AD137" s="1"/>
      <c r="AE137" s="1"/>
      <c r="AH137" s="3"/>
      <c r="AI137" s="1"/>
      <c r="AJ137" s="171"/>
    </row>
    <row r="138" spans="1:36" ht="16.5" thickTop="1" thickBot="1" x14ac:dyDescent="0.3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I138" s="177"/>
      <c r="J138" s="182"/>
      <c r="K138" s="1"/>
      <c r="L138" s="5"/>
      <c r="M138" s="2"/>
      <c r="N138" s="5"/>
      <c r="O138" s="5"/>
      <c r="P138" s="1"/>
      <c r="Q138" s="2"/>
      <c r="R138" s="183"/>
      <c r="S138" s="1"/>
      <c r="T138" s="185"/>
      <c r="U138" s="184"/>
      <c r="V138" s="187"/>
      <c r="W138" s="1"/>
      <c r="X138" s="172"/>
      <c r="Y138" s="172"/>
      <c r="Z138" s="1"/>
      <c r="AA138" s="1"/>
      <c r="AB138" s="1"/>
      <c r="AC138" s="1"/>
      <c r="AD138" s="1"/>
      <c r="AE138" s="1"/>
      <c r="AH138" s="3"/>
      <c r="AI138" s="1"/>
      <c r="AJ138" s="171"/>
    </row>
    <row r="139" spans="1:36" ht="16.5" thickTop="1" thickBot="1" x14ac:dyDescent="0.3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I139" s="177"/>
      <c r="J139" s="182"/>
      <c r="K139" s="1"/>
      <c r="L139" s="5"/>
      <c r="M139" s="2"/>
      <c r="N139" s="5"/>
      <c r="O139" s="5"/>
      <c r="P139" s="1"/>
      <c r="Q139" s="2"/>
      <c r="R139" s="183"/>
      <c r="S139" s="1"/>
      <c r="T139" s="185"/>
      <c r="U139" s="184"/>
      <c r="V139" s="187"/>
      <c r="W139" s="1"/>
      <c r="X139" s="172"/>
      <c r="Y139" s="172"/>
      <c r="Z139" s="1"/>
      <c r="AA139" s="1"/>
      <c r="AB139" s="1"/>
      <c r="AC139" s="1"/>
      <c r="AD139" s="1"/>
      <c r="AE139" s="1"/>
      <c r="AH139" s="3"/>
      <c r="AI139" s="1"/>
      <c r="AJ139" s="171"/>
    </row>
    <row r="140" spans="1:36" ht="16.5" thickTop="1" thickBot="1" x14ac:dyDescent="0.3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I140" s="177"/>
      <c r="J140" s="182"/>
      <c r="K140" s="1"/>
      <c r="L140" s="5"/>
      <c r="M140" s="2"/>
      <c r="N140" s="5"/>
      <c r="O140" s="5"/>
      <c r="P140" s="1"/>
      <c r="Q140" s="2"/>
      <c r="R140" s="183"/>
      <c r="S140" s="1"/>
      <c r="T140" s="185"/>
      <c r="U140" s="184"/>
      <c r="V140" s="187"/>
      <c r="W140" s="1"/>
      <c r="X140" s="172"/>
      <c r="Y140" s="172"/>
      <c r="Z140" s="1"/>
      <c r="AA140" s="1"/>
      <c r="AB140" s="1"/>
      <c r="AC140" s="1"/>
      <c r="AD140" s="1"/>
      <c r="AE140" s="1"/>
      <c r="AH140" s="3"/>
      <c r="AI140" s="1"/>
      <c r="AJ140" s="171"/>
    </row>
    <row r="141" spans="1:36" ht="16.5" thickTop="1" thickBot="1" x14ac:dyDescent="0.3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I141" s="177"/>
      <c r="J141" s="182"/>
      <c r="K141" s="1"/>
      <c r="L141" s="5"/>
      <c r="M141" s="2"/>
      <c r="N141" s="5"/>
      <c r="O141" s="5"/>
      <c r="P141" s="1"/>
      <c r="Q141" s="2"/>
      <c r="R141" s="183"/>
      <c r="S141" s="1"/>
      <c r="T141" s="185"/>
      <c r="U141" s="184"/>
      <c r="V141" s="187"/>
      <c r="W141" s="1"/>
      <c r="X141" s="172"/>
      <c r="Y141" s="172"/>
      <c r="Z141" s="1"/>
      <c r="AA141" s="1"/>
      <c r="AB141" s="1"/>
      <c r="AC141" s="1"/>
      <c r="AD141" s="1"/>
      <c r="AE141" s="1"/>
      <c r="AH141" s="3"/>
      <c r="AI141" s="1"/>
      <c r="AJ141" s="171"/>
    </row>
    <row r="142" spans="1:36" ht="16.5" thickTop="1" thickBot="1" x14ac:dyDescent="0.3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I142" s="177"/>
      <c r="J142" s="182"/>
      <c r="K142" s="1"/>
      <c r="L142" s="5"/>
      <c r="M142" s="2"/>
      <c r="N142" s="5"/>
      <c r="O142" s="5"/>
      <c r="P142" s="1"/>
      <c r="Q142" s="2"/>
      <c r="R142" s="183"/>
      <c r="S142" s="1"/>
      <c r="T142" s="185"/>
      <c r="U142" s="184"/>
      <c r="V142" s="187"/>
      <c r="W142" s="1"/>
      <c r="X142" s="172"/>
      <c r="Y142" s="172"/>
      <c r="Z142" s="1"/>
      <c r="AA142" s="1"/>
      <c r="AB142" s="1"/>
      <c r="AC142" s="1"/>
      <c r="AD142" s="1"/>
      <c r="AE142" s="1"/>
      <c r="AH142" s="3"/>
      <c r="AI142" s="1"/>
      <c r="AJ142" s="171"/>
    </row>
    <row r="143" spans="1:36" ht="16.5" thickTop="1" thickBot="1" x14ac:dyDescent="0.3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I143" s="177"/>
      <c r="J143" s="182"/>
      <c r="K143" s="1"/>
      <c r="L143" s="5"/>
      <c r="M143" s="2"/>
      <c r="N143" s="5"/>
      <c r="O143" s="5"/>
      <c r="P143" s="1"/>
      <c r="Q143" s="2"/>
      <c r="R143" s="183"/>
      <c r="S143" s="1"/>
      <c r="T143" s="185"/>
      <c r="U143" s="184"/>
      <c r="V143" s="187"/>
      <c r="W143" s="1"/>
      <c r="X143" s="172"/>
      <c r="Y143" s="172"/>
      <c r="Z143" s="1"/>
      <c r="AA143" s="1"/>
      <c r="AB143" s="1"/>
      <c r="AC143" s="1"/>
      <c r="AD143" s="1"/>
      <c r="AE143" s="1"/>
      <c r="AH143" s="3"/>
      <c r="AI143" s="1"/>
      <c r="AJ143" s="171"/>
    </row>
    <row r="144" spans="1:36" ht="16.5" thickTop="1" thickBot="1" x14ac:dyDescent="0.3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I144" s="177"/>
      <c r="J144" s="182"/>
      <c r="K144" s="1"/>
      <c r="L144" s="5"/>
      <c r="M144" s="2"/>
      <c r="N144" s="5"/>
      <c r="O144" s="5"/>
      <c r="P144" s="1"/>
      <c r="Q144" s="2"/>
      <c r="R144" s="183"/>
      <c r="S144" s="1"/>
      <c r="T144" s="185"/>
      <c r="U144" s="184"/>
      <c r="V144" s="187"/>
      <c r="W144" s="1"/>
      <c r="X144" s="172"/>
      <c r="Y144" s="172"/>
      <c r="Z144" s="1"/>
      <c r="AA144" s="1"/>
      <c r="AB144" s="1"/>
      <c r="AC144" s="1"/>
      <c r="AD144" s="1"/>
      <c r="AE144" s="1"/>
      <c r="AH144" s="3"/>
      <c r="AI144" s="1"/>
      <c r="AJ144" s="171"/>
    </row>
    <row r="145" spans="1:36" ht="16.5" thickTop="1" thickBot="1" x14ac:dyDescent="0.3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I145" s="177"/>
      <c r="J145" s="182"/>
      <c r="K145" s="1"/>
      <c r="L145" s="5"/>
      <c r="M145" s="2"/>
      <c r="N145" s="5"/>
      <c r="O145" s="5"/>
      <c r="P145" s="1"/>
      <c r="Q145" s="2"/>
      <c r="R145" s="183"/>
      <c r="S145" s="1"/>
      <c r="T145" s="185"/>
      <c r="U145" s="184"/>
      <c r="V145" s="187"/>
      <c r="W145" s="1"/>
      <c r="X145" s="172"/>
      <c r="Y145" s="172"/>
      <c r="Z145" s="1"/>
      <c r="AA145" s="1"/>
      <c r="AB145" s="1"/>
      <c r="AC145" s="1"/>
      <c r="AD145" s="1"/>
      <c r="AE145" s="1"/>
      <c r="AH145" s="3"/>
      <c r="AI145" s="1"/>
      <c r="AJ145" s="171"/>
    </row>
    <row r="146" spans="1:36" ht="16.5" thickTop="1" thickBot="1" x14ac:dyDescent="0.3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I146" s="177"/>
      <c r="J146" s="182"/>
      <c r="K146" s="1"/>
      <c r="L146" s="5"/>
      <c r="M146" s="2"/>
      <c r="N146" s="5"/>
      <c r="O146" s="5"/>
      <c r="P146" s="1"/>
      <c r="Q146" s="2"/>
      <c r="R146" s="183"/>
      <c r="S146" s="1"/>
      <c r="T146" s="185"/>
      <c r="U146" s="184"/>
      <c r="V146" s="187"/>
      <c r="W146" s="1"/>
      <c r="X146" s="172"/>
      <c r="Y146" s="172"/>
      <c r="Z146" s="1"/>
      <c r="AA146" s="1"/>
      <c r="AB146" s="1"/>
      <c r="AC146" s="1"/>
      <c r="AD146" s="1"/>
      <c r="AE146" s="1"/>
      <c r="AH146" s="3"/>
      <c r="AI146" s="1"/>
      <c r="AJ146" s="171"/>
    </row>
    <row r="147" spans="1:36" ht="16.5" thickTop="1" thickBot="1" x14ac:dyDescent="0.3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I147" s="177"/>
      <c r="J147" s="182"/>
      <c r="K147" s="1"/>
      <c r="L147" s="5"/>
      <c r="M147" s="2"/>
      <c r="N147" s="5"/>
      <c r="O147" s="5"/>
      <c r="P147" s="1"/>
      <c r="Q147" s="2"/>
      <c r="R147" s="183"/>
      <c r="S147" s="1"/>
      <c r="T147" s="185"/>
      <c r="U147" s="184"/>
      <c r="V147" s="187"/>
      <c r="W147" s="1"/>
      <c r="X147" s="172"/>
      <c r="Y147" s="172"/>
      <c r="Z147" s="1"/>
      <c r="AA147" s="1"/>
      <c r="AB147" s="1"/>
      <c r="AC147" s="1"/>
      <c r="AD147" s="1"/>
      <c r="AE147" s="1"/>
      <c r="AH147" s="3"/>
      <c r="AI147" s="1"/>
      <c r="AJ147" s="171"/>
    </row>
    <row r="148" spans="1:36" ht="16.5" thickTop="1" thickBot="1" x14ac:dyDescent="0.3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I148" s="177"/>
      <c r="J148" s="182"/>
      <c r="K148" s="1"/>
      <c r="L148" s="5"/>
      <c r="M148" s="2"/>
      <c r="N148" s="5"/>
      <c r="O148" s="5"/>
      <c r="P148" s="1"/>
      <c r="Q148" s="2"/>
      <c r="R148" s="183"/>
      <c r="S148" s="1"/>
      <c r="T148" s="185"/>
      <c r="U148" s="184"/>
      <c r="V148" s="187"/>
      <c r="W148" s="1"/>
      <c r="X148" s="172"/>
      <c r="Y148" s="172"/>
      <c r="Z148" s="1"/>
      <c r="AA148" s="1"/>
      <c r="AB148" s="1"/>
      <c r="AC148" s="1"/>
      <c r="AD148" s="1"/>
      <c r="AE148" s="1"/>
      <c r="AH148" s="3"/>
      <c r="AI148" s="1"/>
      <c r="AJ148" s="171"/>
    </row>
    <row r="149" spans="1:36" ht="16.5" thickTop="1" thickBot="1" x14ac:dyDescent="0.3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I149" s="177"/>
      <c r="J149" s="182"/>
      <c r="K149" s="1"/>
      <c r="L149" s="5"/>
      <c r="M149" s="2"/>
      <c r="N149" s="5"/>
      <c r="O149" s="5"/>
      <c r="P149" s="1"/>
      <c r="Q149" s="2"/>
      <c r="R149" s="183"/>
      <c r="S149" s="1"/>
      <c r="T149" s="185"/>
      <c r="U149" s="184"/>
      <c r="V149" s="187"/>
      <c r="W149" s="1"/>
      <c r="X149" s="172"/>
      <c r="Y149" s="172"/>
      <c r="Z149" s="1"/>
      <c r="AA149" s="1"/>
      <c r="AB149" s="1"/>
      <c r="AC149" s="1"/>
      <c r="AD149" s="1"/>
      <c r="AE149" s="1"/>
      <c r="AH149" s="3"/>
      <c r="AI149" s="1"/>
      <c r="AJ149" s="171"/>
    </row>
    <row r="150" spans="1:36" ht="16.5" thickTop="1" thickBot="1" x14ac:dyDescent="0.3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I150" s="177"/>
      <c r="J150" s="182"/>
      <c r="K150" s="1"/>
      <c r="L150" s="5"/>
      <c r="M150" s="2"/>
      <c r="N150" s="5"/>
      <c r="O150" s="5"/>
      <c r="P150" s="1"/>
      <c r="Q150" s="2"/>
      <c r="R150" s="183"/>
      <c r="S150" s="1"/>
      <c r="T150" s="185"/>
      <c r="U150" s="184"/>
      <c r="V150" s="187"/>
      <c r="W150" s="1"/>
      <c r="X150" s="172"/>
      <c r="Y150" s="172"/>
      <c r="Z150" s="1"/>
      <c r="AA150" s="1"/>
      <c r="AB150" s="1"/>
      <c r="AC150" s="1"/>
      <c r="AD150" s="1"/>
      <c r="AE150" s="1"/>
      <c r="AH150" s="3"/>
      <c r="AI150" s="1"/>
      <c r="AJ150" s="171"/>
    </row>
    <row r="151" spans="1:36" ht="16.5" thickTop="1" thickBot="1" x14ac:dyDescent="0.3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I151" s="177"/>
      <c r="J151" s="182"/>
      <c r="K151" s="1"/>
      <c r="L151" s="5"/>
      <c r="M151" s="2"/>
      <c r="N151" s="5"/>
      <c r="O151" s="5"/>
      <c r="P151" s="1"/>
      <c r="Q151" s="2"/>
      <c r="R151" s="183"/>
      <c r="S151" s="1"/>
      <c r="T151" s="185"/>
      <c r="U151" s="184"/>
      <c r="V151" s="187"/>
      <c r="W151" s="1"/>
      <c r="X151" s="172"/>
      <c r="Y151" s="172"/>
      <c r="Z151" s="1"/>
      <c r="AA151" s="1"/>
      <c r="AB151" s="1"/>
      <c r="AC151" s="1"/>
      <c r="AD151" s="1"/>
      <c r="AE151" s="1"/>
      <c r="AH151" s="3"/>
      <c r="AI151" s="1"/>
      <c r="AJ151" s="171"/>
    </row>
    <row r="152" spans="1:36" ht="16.5" thickTop="1" thickBot="1" x14ac:dyDescent="0.3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I152" s="177"/>
      <c r="J152" s="182"/>
      <c r="K152" s="1"/>
      <c r="L152" s="5"/>
      <c r="M152" s="2"/>
      <c r="N152" s="5"/>
      <c r="O152" s="5"/>
      <c r="P152" s="1"/>
      <c r="Q152" s="2"/>
      <c r="R152" s="183"/>
      <c r="S152" s="1"/>
      <c r="T152" s="185"/>
      <c r="U152" s="184"/>
      <c r="V152" s="187"/>
      <c r="W152" s="1"/>
      <c r="X152" s="172"/>
      <c r="Y152" s="172"/>
      <c r="Z152" s="1"/>
      <c r="AA152" s="1"/>
      <c r="AB152" s="1"/>
      <c r="AC152" s="1"/>
      <c r="AD152" s="1"/>
      <c r="AE152" s="1"/>
      <c r="AH152" s="3"/>
      <c r="AI152" s="1"/>
      <c r="AJ152" s="171"/>
    </row>
    <row r="153" spans="1:36" ht="16.5" thickTop="1" thickBot="1" x14ac:dyDescent="0.3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I153" s="177"/>
      <c r="J153" s="182"/>
      <c r="K153" s="1"/>
      <c r="L153" s="5"/>
      <c r="M153" s="2"/>
      <c r="N153" s="5"/>
      <c r="O153" s="5"/>
      <c r="P153" s="1"/>
      <c r="Q153" s="2"/>
      <c r="R153" s="183"/>
      <c r="S153" s="1"/>
      <c r="T153" s="185"/>
      <c r="U153" s="184"/>
      <c r="V153" s="187"/>
      <c r="W153" s="1"/>
      <c r="X153" s="172"/>
      <c r="Y153" s="172"/>
      <c r="Z153" s="1"/>
      <c r="AA153" s="1"/>
      <c r="AB153" s="1"/>
      <c r="AC153" s="1"/>
      <c r="AD153" s="1"/>
      <c r="AE153" s="1"/>
      <c r="AH153" s="3"/>
      <c r="AI153" s="1"/>
      <c r="AJ153" s="171"/>
    </row>
    <row r="154" spans="1:36" ht="16.5" thickTop="1" thickBot="1" x14ac:dyDescent="0.3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I154" s="177"/>
      <c r="J154" s="182"/>
      <c r="K154" s="1"/>
      <c r="L154" s="5"/>
      <c r="M154" s="2"/>
      <c r="N154" s="5"/>
      <c r="O154" s="5"/>
      <c r="P154" s="1"/>
      <c r="Q154" s="2"/>
      <c r="R154" s="183"/>
      <c r="S154" s="1"/>
      <c r="T154" s="185"/>
      <c r="U154" s="184"/>
      <c r="V154" s="187"/>
      <c r="W154" s="1"/>
      <c r="X154" s="172"/>
      <c r="Y154" s="172"/>
      <c r="Z154" s="1"/>
      <c r="AA154" s="1"/>
      <c r="AB154" s="1"/>
      <c r="AC154" s="1"/>
      <c r="AD154" s="1"/>
      <c r="AE154" s="1"/>
      <c r="AH154" s="3"/>
      <c r="AI154" s="1"/>
      <c r="AJ154" s="171"/>
    </row>
    <row r="155" spans="1:36" ht="16.5" thickTop="1" thickBot="1" x14ac:dyDescent="0.3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I155" s="177"/>
      <c r="J155" s="182"/>
      <c r="K155" s="1"/>
      <c r="L155" s="5"/>
      <c r="M155" s="2"/>
      <c r="N155" s="5"/>
      <c r="O155" s="5"/>
      <c r="P155" s="1"/>
      <c r="Q155" s="2"/>
      <c r="R155" s="183"/>
      <c r="S155" s="1"/>
      <c r="T155" s="185"/>
      <c r="U155" s="184"/>
      <c r="V155" s="187"/>
      <c r="W155" s="1"/>
      <c r="X155" s="172"/>
      <c r="Y155" s="172"/>
      <c r="Z155" s="1"/>
      <c r="AA155" s="1"/>
      <c r="AB155" s="1"/>
      <c r="AC155" s="1"/>
      <c r="AD155" s="1"/>
      <c r="AE155" s="1"/>
      <c r="AH155" s="3"/>
      <c r="AI155" s="1"/>
      <c r="AJ155" s="171"/>
    </row>
    <row r="156" spans="1:36" ht="16.5" thickTop="1" thickBot="1" x14ac:dyDescent="0.3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I156" s="177"/>
      <c r="J156" s="182"/>
      <c r="K156" s="1"/>
      <c r="L156" s="5"/>
      <c r="M156" s="2"/>
      <c r="N156" s="5"/>
      <c r="O156" s="5"/>
      <c r="P156" s="1"/>
      <c r="Q156" s="2"/>
      <c r="R156" s="183"/>
      <c r="S156" s="1"/>
      <c r="T156" s="185"/>
      <c r="U156" s="184"/>
      <c r="V156" s="187"/>
      <c r="W156" s="1"/>
      <c r="X156" s="172"/>
      <c r="Y156" s="172"/>
      <c r="Z156" s="1"/>
      <c r="AA156" s="1"/>
      <c r="AB156" s="1"/>
      <c r="AC156" s="1"/>
      <c r="AD156" s="1"/>
      <c r="AE156" s="1"/>
      <c r="AH156" s="3"/>
      <c r="AI156" s="1"/>
      <c r="AJ156" s="171"/>
    </row>
    <row r="157" spans="1:36" ht="16.5" thickTop="1" thickBot="1" x14ac:dyDescent="0.3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I157" s="177"/>
      <c r="J157" s="182"/>
      <c r="K157" s="1"/>
      <c r="L157" s="5"/>
      <c r="M157" s="2"/>
      <c r="N157" s="5"/>
      <c r="O157" s="5"/>
      <c r="P157" s="1"/>
      <c r="Q157" s="2"/>
      <c r="R157" s="183"/>
      <c r="S157" s="1"/>
      <c r="T157" s="185"/>
      <c r="U157" s="184"/>
      <c r="V157" s="187"/>
      <c r="W157" s="1"/>
      <c r="X157" s="172"/>
      <c r="Y157" s="172"/>
      <c r="Z157" s="1"/>
      <c r="AA157" s="1"/>
      <c r="AB157" s="1"/>
      <c r="AC157" s="1"/>
      <c r="AD157" s="1"/>
      <c r="AE157" s="1"/>
      <c r="AH157" s="3"/>
      <c r="AI157" s="1"/>
      <c r="AJ157" s="171"/>
    </row>
    <row r="158" spans="1:36" ht="16.5" thickTop="1" thickBot="1" x14ac:dyDescent="0.3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I158" s="177"/>
      <c r="J158" s="182"/>
      <c r="K158" s="1"/>
      <c r="L158" s="5"/>
      <c r="M158" s="2"/>
      <c r="N158" s="5"/>
      <c r="O158" s="5"/>
      <c r="P158" s="1"/>
      <c r="Q158" s="2"/>
      <c r="R158" s="183"/>
      <c r="S158" s="1"/>
      <c r="T158" s="185"/>
      <c r="U158" s="184"/>
      <c r="V158" s="187"/>
      <c r="W158" s="1"/>
      <c r="X158" s="172"/>
      <c r="Y158" s="172"/>
      <c r="Z158" s="1"/>
      <c r="AA158" s="1"/>
      <c r="AB158" s="1"/>
      <c r="AC158" s="1"/>
      <c r="AD158" s="1"/>
      <c r="AE158" s="1"/>
      <c r="AH158" s="3"/>
      <c r="AI158" s="1"/>
      <c r="AJ158" s="171"/>
    </row>
    <row r="159" spans="1:36" ht="16.5" thickTop="1" thickBot="1" x14ac:dyDescent="0.3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I159" s="177"/>
      <c r="J159" s="182"/>
      <c r="K159" s="1"/>
      <c r="L159" s="5"/>
      <c r="M159" s="2"/>
      <c r="N159" s="5"/>
      <c r="O159" s="5"/>
      <c r="P159" s="1"/>
      <c r="Q159" s="2"/>
      <c r="R159" s="183"/>
      <c r="S159" s="1"/>
      <c r="T159" s="185"/>
      <c r="U159" s="184"/>
      <c r="V159" s="187"/>
      <c r="W159" s="1"/>
      <c r="X159" s="172"/>
      <c r="Y159" s="172"/>
      <c r="Z159" s="1"/>
      <c r="AA159" s="1"/>
      <c r="AB159" s="1"/>
      <c r="AC159" s="1"/>
      <c r="AD159" s="1"/>
      <c r="AE159" s="1"/>
      <c r="AH159" s="3"/>
      <c r="AI159" s="1"/>
      <c r="AJ159" s="171"/>
    </row>
    <row r="160" spans="1:36" ht="16.5" thickTop="1" thickBot="1" x14ac:dyDescent="0.3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I160" s="177"/>
      <c r="J160" s="182"/>
      <c r="K160" s="1"/>
      <c r="L160" s="5"/>
      <c r="M160" s="2"/>
      <c r="N160" s="5"/>
      <c r="O160" s="5"/>
      <c r="P160" s="1"/>
      <c r="Q160" s="2"/>
      <c r="R160" s="183"/>
      <c r="S160" s="1"/>
      <c r="T160" s="185"/>
      <c r="U160" s="184"/>
      <c r="V160" s="187"/>
      <c r="W160" s="1"/>
      <c r="X160" s="172"/>
      <c r="Y160" s="172"/>
      <c r="Z160" s="1"/>
      <c r="AA160" s="1"/>
      <c r="AB160" s="1"/>
      <c r="AC160" s="1"/>
      <c r="AD160" s="1"/>
      <c r="AE160" s="1"/>
      <c r="AH160" s="3"/>
      <c r="AI160" s="1"/>
      <c r="AJ160" s="171"/>
    </row>
    <row r="161" spans="1:36" ht="16.5" thickTop="1" thickBot="1" x14ac:dyDescent="0.3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I161" s="177"/>
      <c r="J161" s="182"/>
      <c r="K161" s="1"/>
      <c r="L161" s="5"/>
      <c r="M161" s="2"/>
      <c r="N161" s="5"/>
      <c r="O161" s="5"/>
      <c r="P161" s="1"/>
      <c r="Q161" s="2"/>
      <c r="R161" s="183"/>
      <c r="S161" s="1"/>
      <c r="T161" s="185"/>
      <c r="U161" s="184"/>
      <c r="V161" s="187"/>
      <c r="W161" s="1"/>
      <c r="X161" s="172"/>
      <c r="Y161" s="172"/>
      <c r="Z161" s="1"/>
      <c r="AA161" s="1"/>
      <c r="AB161" s="1"/>
      <c r="AC161" s="1"/>
      <c r="AD161" s="1"/>
      <c r="AE161" s="1"/>
      <c r="AH161" s="3"/>
      <c r="AI161" s="1"/>
      <c r="AJ161" s="171"/>
    </row>
    <row r="162" spans="1:36" ht="16.5" thickTop="1" thickBot="1" x14ac:dyDescent="0.3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I162" s="177"/>
      <c r="J162" s="182"/>
      <c r="K162" s="1"/>
      <c r="L162" s="5"/>
      <c r="M162" s="2"/>
      <c r="N162" s="5"/>
      <c r="O162" s="5"/>
      <c r="P162" s="1"/>
      <c r="Q162" s="2"/>
      <c r="R162" s="183"/>
      <c r="S162" s="1"/>
      <c r="T162" s="185"/>
      <c r="U162" s="184"/>
      <c r="V162" s="187"/>
      <c r="W162" s="1"/>
      <c r="X162" s="172"/>
      <c r="Y162" s="172"/>
      <c r="Z162" s="1"/>
      <c r="AA162" s="1"/>
      <c r="AB162" s="1"/>
      <c r="AC162" s="1"/>
      <c r="AD162" s="1"/>
      <c r="AE162" s="1"/>
      <c r="AH162" s="3"/>
      <c r="AI162" s="1"/>
      <c r="AJ162" s="171"/>
    </row>
    <row r="163" spans="1:36" ht="16.5" thickTop="1" thickBot="1" x14ac:dyDescent="0.3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I163" s="177"/>
      <c r="J163" s="182"/>
      <c r="K163" s="1"/>
      <c r="L163" s="5"/>
      <c r="M163" s="2"/>
      <c r="N163" s="5"/>
      <c r="O163" s="5"/>
      <c r="P163" s="1"/>
      <c r="Q163" s="2"/>
      <c r="R163" s="183"/>
      <c r="S163" s="1"/>
      <c r="T163" s="185"/>
      <c r="U163" s="184"/>
      <c r="V163" s="187"/>
      <c r="W163" s="1"/>
      <c r="X163" s="172"/>
      <c r="Y163" s="172"/>
      <c r="Z163" s="1"/>
      <c r="AA163" s="1"/>
      <c r="AB163" s="1"/>
      <c r="AC163" s="1"/>
      <c r="AD163" s="1"/>
      <c r="AE163" s="1"/>
      <c r="AH163" s="3"/>
      <c r="AI163" s="1"/>
      <c r="AJ163" s="171"/>
    </row>
    <row r="164" spans="1:36" ht="16.5" thickTop="1" thickBot="1" x14ac:dyDescent="0.3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I164" s="177"/>
      <c r="J164" s="182"/>
      <c r="K164" s="1"/>
      <c r="L164" s="5"/>
      <c r="M164" s="2"/>
      <c r="N164" s="5"/>
      <c r="O164" s="5"/>
      <c r="P164" s="1"/>
      <c r="Q164" s="2"/>
      <c r="R164" s="183"/>
      <c r="S164" s="1"/>
      <c r="T164" s="185"/>
      <c r="U164" s="184"/>
      <c r="V164" s="187"/>
      <c r="W164" s="1"/>
      <c r="X164" s="172"/>
      <c r="Y164" s="172"/>
      <c r="Z164" s="1"/>
      <c r="AA164" s="1"/>
      <c r="AB164" s="1"/>
      <c r="AC164" s="1"/>
      <c r="AD164" s="1"/>
      <c r="AE164" s="1"/>
      <c r="AH164" s="3"/>
      <c r="AI164" s="1"/>
      <c r="AJ164" s="171"/>
    </row>
    <row r="165" spans="1:36" ht="16.5" thickTop="1" thickBot="1" x14ac:dyDescent="0.3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I165" s="177"/>
      <c r="J165" s="182"/>
      <c r="K165" s="1"/>
      <c r="L165" s="5"/>
      <c r="M165" s="2"/>
      <c r="N165" s="5"/>
      <c r="O165" s="5"/>
      <c r="P165" s="1"/>
      <c r="Q165" s="2"/>
      <c r="R165" s="183"/>
      <c r="S165" s="1"/>
      <c r="T165" s="185"/>
      <c r="U165" s="184"/>
      <c r="V165" s="187"/>
      <c r="W165" s="1"/>
      <c r="X165" s="172"/>
      <c r="Y165" s="172"/>
      <c r="Z165" s="1"/>
      <c r="AA165" s="1"/>
      <c r="AB165" s="1"/>
      <c r="AC165" s="1"/>
      <c r="AD165" s="1"/>
      <c r="AE165" s="1"/>
      <c r="AH165" s="3"/>
      <c r="AI165" s="1"/>
      <c r="AJ165" s="171"/>
    </row>
    <row r="166" spans="1:36" ht="16.5" thickTop="1" thickBot="1" x14ac:dyDescent="0.3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I166" s="177"/>
      <c r="J166" s="182"/>
      <c r="K166" s="1"/>
      <c r="L166" s="5"/>
      <c r="M166" s="2"/>
      <c r="N166" s="5"/>
      <c r="O166" s="5"/>
      <c r="P166" s="1"/>
      <c r="Q166" s="2"/>
      <c r="R166" s="183"/>
      <c r="S166" s="1"/>
      <c r="T166" s="185"/>
      <c r="U166" s="184"/>
      <c r="V166" s="187"/>
      <c r="W166" s="1"/>
      <c r="X166" s="172"/>
      <c r="Y166" s="172"/>
      <c r="Z166" s="1"/>
      <c r="AA166" s="1"/>
      <c r="AB166" s="1"/>
      <c r="AC166" s="1"/>
      <c r="AD166" s="1"/>
      <c r="AE166" s="1"/>
      <c r="AH166" s="3"/>
      <c r="AI166" s="1"/>
      <c r="AJ166" s="171"/>
    </row>
    <row r="167" spans="1:36" ht="16.5" thickTop="1" thickBot="1" x14ac:dyDescent="0.3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I167" s="177"/>
      <c r="J167" s="182"/>
      <c r="K167" s="1"/>
      <c r="L167" s="5"/>
      <c r="M167" s="2"/>
      <c r="N167" s="5"/>
      <c r="O167" s="5"/>
      <c r="P167" s="1"/>
      <c r="Q167" s="2"/>
      <c r="R167" s="183"/>
      <c r="S167" s="1"/>
      <c r="T167" s="185"/>
      <c r="U167" s="184"/>
      <c r="V167" s="187"/>
      <c r="W167" s="1"/>
      <c r="X167" s="172"/>
      <c r="Y167" s="172"/>
      <c r="Z167" s="1"/>
      <c r="AA167" s="1"/>
      <c r="AB167" s="1"/>
      <c r="AC167" s="1"/>
      <c r="AD167" s="1"/>
      <c r="AE167" s="1"/>
      <c r="AH167" s="3"/>
      <c r="AI167" s="1"/>
      <c r="AJ167" s="171"/>
    </row>
    <row r="168" spans="1:36" ht="16.5" thickTop="1" thickBot="1" x14ac:dyDescent="0.3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I168" s="177"/>
      <c r="J168" s="182"/>
      <c r="K168" s="1"/>
      <c r="L168" s="5"/>
      <c r="M168" s="2"/>
      <c r="N168" s="5"/>
      <c r="O168" s="5"/>
      <c r="P168" s="1"/>
      <c r="Q168" s="2"/>
      <c r="R168" s="183"/>
      <c r="S168" s="1"/>
      <c r="T168" s="185"/>
      <c r="U168" s="184"/>
      <c r="V168" s="187"/>
      <c r="W168" s="1"/>
      <c r="X168" s="172"/>
      <c r="Y168" s="172"/>
      <c r="Z168" s="1"/>
      <c r="AA168" s="1"/>
      <c r="AB168" s="1"/>
      <c r="AC168" s="1"/>
      <c r="AD168" s="1"/>
      <c r="AE168" s="1"/>
      <c r="AH168" s="3"/>
      <c r="AI168" s="1"/>
      <c r="AJ168" s="171"/>
    </row>
    <row r="169" spans="1:36" ht="16.5" thickTop="1" thickBot="1" x14ac:dyDescent="0.3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I169" s="177"/>
      <c r="J169" s="182"/>
      <c r="K169" s="1"/>
      <c r="L169" s="5"/>
      <c r="M169" s="2"/>
      <c r="N169" s="5"/>
      <c r="O169" s="5"/>
      <c r="P169" s="1"/>
      <c r="Q169" s="2"/>
      <c r="R169" s="183"/>
      <c r="S169" s="1"/>
      <c r="T169" s="185"/>
      <c r="U169" s="184"/>
      <c r="V169" s="187"/>
      <c r="W169" s="1"/>
      <c r="X169" s="172"/>
      <c r="Y169" s="172"/>
      <c r="Z169" s="1"/>
      <c r="AA169" s="1"/>
      <c r="AB169" s="1"/>
      <c r="AC169" s="1"/>
      <c r="AD169" s="1"/>
      <c r="AE169" s="1"/>
      <c r="AH169" s="3"/>
      <c r="AI169" s="1"/>
      <c r="AJ169" s="171"/>
    </row>
    <row r="170" spans="1:36" ht="16.5" thickTop="1" thickBot="1" x14ac:dyDescent="0.3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I170" s="177"/>
      <c r="J170" s="182"/>
      <c r="K170" s="1"/>
      <c r="L170" s="5"/>
      <c r="M170" s="2"/>
      <c r="N170" s="5"/>
      <c r="O170" s="5"/>
      <c r="P170" s="1"/>
      <c r="Q170" s="2"/>
      <c r="R170" s="183"/>
      <c r="S170" s="1"/>
      <c r="T170" s="185"/>
      <c r="U170" s="184"/>
      <c r="V170" s="187"/>
      <c r="W170" s="1"/>
      <c r="X170" s="172"/>
      <c r="Y170" s="172"/>
      <c r="Z170" s="1"/>
      <c r="AA170" s="1"/>
      <c r="AB170" s="1"/>
      <c r="AC170" s="1"/>
      <c r="AD170" s="1"/>
      <c r="AE170" s="1"/>
      <c r="AH170" s="3"/>
      <c r="AI170" s="1"/>
      <c r="AJ170" s="171"/>
    </row>
    <row r="171" spans="1:36" ht="16.5" thickTop="1" thickBot="1" x14ac:dyDescent="0.3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I171" s="177"/>
      <c r="J171" s="182"/>
      <c r="K171" s="1"/>
      <c r="L171" s="5"/>
      <c r="M171" s="2"/>
      <c r="N171" s="5"/>
      <c r="O171" s="5"/>
      <c r="P171" s="1"/>
      <c r="Q171" s="2"/>
      <c r="R171" s="183"/>
      <c r="S171" s="1"/>
      <c r="T171" s="185"/>
      <c r="U171" s="184"/>
      <c r="V171" s="187"/>
      <c r="W171" s="1"/>
      <c r="X171" s="172"/>
      <c r="Y171" s="172"/>
      <c r="Z171" s="1"/>
      <c r="AA171" s="1"/>
      <c r="AB171" s="1"/>
      <c r="AC171" s="1"/>
      <c r="AD171" s="1"/>
      <c r="AE171" s="1"/>
      <c r="AH171" s="3"/>
      <c r="AI171" s="1"/>
      <c r="AJ171" s="171"/>
    </row>
    <row r="172" spans="1:36" ht="16.5" thickTop="1" thickBot="1" x14ac:dyDescent="0.3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I172" s="177"/>
      <c r="J172" s="182"/>
      <c r="K172" s="1"/>
      <c r="L172" s="5"/>
      <c r="M172" s="2"/>
      <c r="N172" s="5"/>
      <c r="O172" s="5"/>
      <c r="P172" s="1"/>
      <c r="Q172" s="2"/>
      <c r="R172" s="183"/>
      <c r="S172" s="1"/>
      <c r="T172" s="185"/>
      <c r="U172" s="184"/>
      <c r="V172" s="187"/>
      <c r="W172" s="1"/>
      <c r="X172" s="172"/>
      <c r="Y172" s="172"/>
      <c r="Z172" s="1"/>
      <c r="AA172" s="1"/>
      <c r="AB172" s="1"/>
      <c r="AC172" s="1"/>
      <c r="AD172" s="1"/>
      <c r="AE172" s="1"/>
      <c r="AH172" s="3"/>
      <c r="AI172" s="1"/>
      <c r="AJ172" s="171"/>
    </row>
    <row r="173" spans="1:36" ht="16.5" thickTop="1" thickBot="1" x14ac:dyDescent="0.3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I173" s="177"/>
      <c r="J173" s="182"/>
      <c r="K173" s="1"/>
      <c r="L173" s="5"/>
      <c r="M173" s="2"/>
      <c r="N173" s="5"/>
      <c r="O173" s="5"/>
      <c r="P173" s="1"/>
      <c r="Q173" s="2"/>
      <c r="R173" s="183"/>
      <c r="S173" s="1"/>
      <c r="T173" s="185"/>
      <c r="U173" s="184"/>
      <c r="V173" s="187"/>
      <c r="W173" s="1"/>
      <c r="X173" s="172"/>
      <c r="Y173" s="172"/>
      <c r="Z173" s="1"/>
      <c r="AA173" s="1"/>
      <c r="AB173" s="1"/>
      <c r="AC173" s="1"/>
      <c r="AD173" s="1"/>
      <c r="AE173" s="1"/>
      <c r="AH173" s="3"/>
      <c r="AI173" s="1"/>
      <c r="AJ173" s="171"/>
    </row>
    <row r="174" spans="1:36" ht="16.5" thickTop="1" thickBot="1" x14ac:dyDescent="0.3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I174" s="177"/>
      <c r="J174" s="182"/>
      <c r="K174" s="1"/>
      <c r="L174" s="5"/>
      <c r="M174" s="2"/>
      <c r="N174" s="5"/>
      <c r="O174" s="5"/>
      <c r="P174" s="1"/>
      <c r="Q174" s="2"/>
      <c r="R174" s="183"/>
      <c r="S174" s="1"/>
      <c r="T174" s="185"/>
      <c r="U174" s="184"/>
      <c r="V174" s="187"/>
      <c r="W174" s="1"/>
      <c r="X174" s="172"/>
      <c r="Y174" s="172"/>
      <c r="Z174" s="1"/>
      <c r="AA174" s="1"/>
      <c r="AB174" s="1"/>
      <c r="AC174" s="1"/>
      <c r="AD174" s="1"/>
      <c r="AE174" s="1"/>
      <c r="AH174" s="3"/>
      <c r="AI174" s="1"/>
      <c r="AJ174" s="171"/>
    </row>
    <row r="175" spans="1:36" ht="16.5" thickTop="1" thickBot="1" x14ac:dyDescent="0.3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I175" s="177"/>
      <c r="J175" s="182"/>
      <c r="K175" s="1"/>
      <c r="L175" s="5"/>
      <c r="M175" s="2"/>
      <c r="N175" s="5"/>
      <c r="O175" s="5"/>
      <c r="P175" s="1"/>
      <c r="Q175" s="2"/>
      <c r="R175" s="183"/>
      <c r="S175" s="1"/>
      <c r="T175" s="185"/>
      <c r="U175" s="184"/>
      <c r="V175" s="187"/>
      <c r="W175" s="1"/>
      <c r="X175" s="172"/>
      <c r="Y175" s="172"/>
      <c r="Z175" s="1"/>
      <c r="AA175" s="1"/>
      <c r="AB175" s="1"/>
      <c r="AC175" s="1"/>
      <c r="AD175" s="1"/>
      <c r="AE175" s="1"/>
      <c r="AH175" s="3"/>
      <c r="AI175" s="1"/>
      <c r="AJ175" s="171"/>
    </row>
    <row r="176" spans="1:36" ht="16.5" thickTop="1" thickBot="1" x14ac:dyDescent="0.3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I176" s="177"/>
      <c r="J176" s="182"/>
      <c r="K176" s="1"/>
      <c r="L176" s="5"/>
      <c r="M176" s="2"/>
      <c r="N176" s="5"/>
      <c r="O176" s="5"/>
      <c r="P176" s="1"/>
      <c r="Q176" s="2"/>
      <c r="R176" s="183"/>
      <c r="S176" s="1"/>
      <c r="T176" s="185"/>
      <c r="U176" s="184"/>
      <c r="V176" s="187"/>
      <c r="W176" s="1"/>
      <c r="X176" s="172"/>
      <c r="Y176" s="172"/>
      <c r="Z176" s="1"/>
      <c r="AA176" s="1"/>
      <c r="AB176" s="1"/>
      <c r="AC176" s="1"/>
      <c r="AD176" s="1"/>
      <c r="AE176" s="1"/>
      <c r="AH176" s="3"/>
      <c r="AI176" s="1"/>
      <c r="AJ176" s="171"/>
    </row>
    <row r="177" spans="1:36" ht="16.5" thickTop="1" thickBot="1" x14ac:dyDescent="0.3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I177" s="177"/>
      <c r="J177" s="182"/>
      <c r="K177" s="1"/>
      <c r="L177" s="5"/>
      <c r="M177" s="2"/>
      <c r="N177" s="5"/>
      <c r="O177" s="5"/>
      <c r="P177" s="1"/>
      <c r="Q177" s="2"/>
      <c r="R177" s="183"/>
      <c r="S177" s="1"/>
      <c r="T177" s="185"/>
      <c r="U177" s="184"/>
      <c r="V177" s="187"/>
      <c r="W177" s="1"/>
      <c r="X177" s="172"/>
      <c r="Y177" s="172"/>
      <c r="Z177" s="1"/>
      <c r="AA177" s="1"/>
      <c r="AB177" s="1"/>
      <c r="AC177" s="1"/>
      <c r="AD177" s="1"/>
      <c r="AE177" s="1"/>
      <c r="AH177" s="3"/>
      <c r="AI177" s="1"/>
      <c r="AJ177" s="171"/>
    </row>
    <row r="178" spans="1:36" ht="16.5" thickTop="1" thickBot="1" x14ac:dyDescent="0.3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I178" s="177"/>
      <c r="J178" s="182"/>
      <c r="K178" s="1"/>
      <c r="L178" s="5"/>
      <c r="M178" s="2"/>
      <c r="N178" s="5"/>
      <c r="O178" s="5"/>
      <c r="P178" s="1"/>
      <c r="Q178" s="2"/>
      <c r="R178" s="183"/>
      <c r="S178" s="1"/>
      <c r="T178" s="185"/>
      <c r="U178" s="184"/>
      <c r="V178" s="187"/>
      <c r="W178" s="1"/>
      <c r="X178" s="172"/>
      <c r="Y178" s="172"/>
      <c r="Z178" s="1"/>
      <c r="AA178" s="1"/>
      <c r="AB178" s="1"/>
      <c r="AC178" s="1"/>
      <c r="AD178" s="1"/>
      <c r="AE178" s="1"/>
      <c r="AH178" s="3"/>
      <c r="AI178" s="1"/>
      <c r="AJ178" s="171"/>
    </row>
    <row r="179" spans="1:36" ht="16.5" thickTop="1" thickBot="1" x14ac:dyDescent="0.3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I179" s="177"/>
      <c r="J179" s="182"/>
      <c r="K179" s="1"/>
      <c r="L179" s="5"/>
      <c r="M179" s="2"/>
      <c r="N179" s="5"/>
      <c r="O179" s="5"/>
      <c r="P179" s="1"/>
      <c r="Q179" s="2"/>
      <c r="R179" s="183"/>
      <c r="S179" s="1"/>
      <c r="T179" s="185"/>
      <c r="U179" s="184"/>
      <c r="V179" s="187"/>
      <c r="W179" s="1"/>
      <c r="X179" s="172"/>
      <c r="Y179" s="172"/>
      <c r="Z179" s="1"/>
      <c r="AA179" s="1"/>
      <c r="AB179" s="1"/>
      <c r="AC179" s="1"/>
      <c r="AD179" s="1"/>
      <c r="AE179" s="1"/>
      <c r="AH179" s="3"/>
      <c r="AI179" s="1"/>
      <c r="AJ179" s="171"/>
    </row>
    <row r="180" spans="1:36" ht="16.5" thickTop="1" thickBot="1" x14ac:dyDescent="0.3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I180" s="177"/>
      <c r="J180" s="182"/>
      <c r="K180" s="1"/>
      <c r="L180" s="5"/>
      <c r="M180" s="2"/>
      <c r="N180" s="5"/>
      <c r="O180" s="5"/>
      <c r="P180" s="1"/>
      <c r="Q180" s="2"/>
      <c r="R180" s="183"/>
      <c r="S180" s="1"/>
      <c r="T180" s="185"/>
      <c r="U180" s="184"/>
      <c r="V180" s="187"/>
      <c r="W180" s="1"/>
      <c r="X180" s="172"/>
      <c r="Y180" s="172"/>
      <c r="Z180" s="1"/>
      <c r="AA180" s="1"/>
      <c r="AB180" s="1"/>
      <c r="AC180" s="1"/>
      <c r="AD180" s="1"/>
      <c r="AE180" s="1"/>
      <c r="AH180" s="3"/>
      <c r="AI180" s="1"/>
      <c r="AJ180" s="171"/>
    </row>
    <row r="181" spans="1:36" ht="16.5" thickTop="1" thickBot="1" x14ac:dyDescent="0.3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I181" s="177"/>
      <c r="J181" s="182"/>
      <c r="K181" s="1"/>
      <c r="L181" s="5"/>
      <c r="M181" s="2"/>
      <c r="N181" s="5"/>
      <c r="O181" s="5"/>
      <c r="P181" s="1"/>
      <c r="Q181" s="2"/>
      <c r="R181" s="183"/>
      <c r="S181" s="1"/>
      <c r="T181" s="185"/>
      <c r="U181" s="184"/>
      <c r="V181" s="187"/>
      <c r="W181" s="1"/>
      <c r="X181" s="172"/>
      <c r="Y181" s="172"/>
      <c r="Z181" s="1"/>
      <c r="AA181" s="1"/>
      <c r="AB181" s="1"/>
      <c r="AC181" s="1"/>
      <c r="AD181" s="1"/>
      <c r="AE181" s="1"/>
      <c r="AH181" s="3"/>
      <c r="AI181" s="1"/>
      <c r="AJ181" s="171"/>
    </row>
    <row r="182" spans="1:36" ht="16.5" thickTop="1" thickBot="1" x14ac:dyDescent="0.3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I182" s="177"/>
      <c r="J182" s="182"/>
      <c r="K182" s="1"/>
      <c r="L182" s="5"/>
      <c r="M182" s="2"/>
      <c r="N182" s="5"/>
      <c r="O182" s="5"/>
      <c r="P182" s="1"/>
      <c r="Q182" s="2"/>
      <c r="R182" s="183"/>
      <c r="S182" s="1"/>
      <c r="T182" s="185"/>
      <c r="U182" s="184"/>
      <c r="V182" s="187"/>
      <c r="W182" s="1"/>
      <c r="X182" s="172"/>
      <c r="Y182" s="172"/>
      <c r="Z182" s="1"/>
      <c r="AA182" s="1"/>
      <c r="AB182" s="1"/>
      <c r="AC182" s="1"/>
      <c r="AD182" s="1"/>
      <c r="AE182" s="1"/>
      <c r="AH182" s="3"/>
      <c r="AI182" s="1"/>
      <c r="AJ182" s="171"/>
    </row>
    <row r="183" spans="1:36" ht="16.5" thickTop="1" thickBot="1" x14ac:dyDescent="0.3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I183" s="177"/>
      <c r="J183" s="182"/>
      <c r="K183" s="1"/>
      <c r="L183" s="5"/>
      <c r="M183" s="2"/>
      <c r="N183" s="5"/>
      <c r="O183" s="5"/>
      <c r="P183" s="1"/>
      <c r="Q183" s="2"/>
      <c r="R183" s="183"/>
      <c r="S183" s="1"/>
      <c r="T183" s="185"/>
      <c r="U183" s="184"/>
      <c r="V183" s="187"/>
      <c r="W183" s="1"/>
      <c r="X183" s="172"/>
      <c r="Y183" s="172"/>
      <c r="Z183" s="1"/>
      <c r="AA183" s="1"/>
      <c r="AB183" s="1"/>
      <c r="AC183" s="1"/>
      <c r="AD183" s="1"/>
      <c r="AE183" s="1"/>
      <c r="AH183" s="3"/>
      <c r="AI183" s="1"/>
      <c r="AJ183" s="171"/>
    </row>
    <row r="184" spans="1:36" ht="16.5" thickTop="1" thickBot="1" x14ac:dyDescent="0.3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I184" s="177"/>
      <c r="J184" s="182"/>
      <c r="K184" s="1"/>
      <c r="L184" s="5"/>
      <c r="M184" s="2"/>
      <c r="N184" s="5"/>
      <c r="O184" s="5"/>
      <c r="P184" s="1"/>
      <c r="Q184" s="2"/>
      <c r="R184" s="183"/>
      <c r="S184" s="1"/>
      <c r="T184" s="185"/>
      <c r="U184" s="184"/>
      <c r="V184" s="187"/>
      <c r="W184" s="1"/>
      <c r="X184" s="172"/>
      <c r="Y184" s="172"/>
      <c r="Z184" s="1"/>
      <c r="AA184" s="1"/>
      <c r="AB184" s="1"/>
      <c r="AC184" s="1"/>
      <c r="AD184" s="1"/>
      <c r="AE184" s="1"/>
      <c r="AH184" s="3"/>
      <c r="AI184" s="1"/>
      <c r="AJ184" s="171"/>
    </row>
    <row r="185" spans="1:36" ht="16.5" thickTop="1" thickBot="1" x14ac:dyDescent="0.3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I185" s="177"/>
      <c r="J185" s="182"/>
      <c r="K185" s="1"/>
      <c r="L185" s="5"/>
      <c r="M185" s="2"/>
      <c r="N185" s="5"/>
      <c r="O185" s="5"/>
      <c r="P185" s="1"/>
      <c r="Q185" s="2"/>
      <c r="R185" s="183"/>
      <c r="S185" s="1"/>
      <c r="T185" s="185"/>
      <c r="U185" s="184"/>
      <c r="V185" s="187"/>
      <c r="W185" s="1"/>
      <c r="X185" s="172"/>
      <c r="Y185" s="172"/>
      <c r="Z185" s="1"/>
      <c r="AA185" s="1"/>
      <c r="AB185" s="1"/>
      <c r="AC185" s="1"/>
      <c r="AD185" s="1"/>
      <c r="AE185" s="1"/>
      <c r="AH185" s="3"/>
      <c r="AI185" s="1"/>
      <c r="AJ185" s="171"/>
    </row>
    <row r="186" spans="1:36" ht="16.5" thickTop="1" thickBot="1" x14ac:dyDescent="0.3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I186" s="177"/>
      <c r="J186" s="182"/>
      <c r="K186" s="1"/>
      <c r="L186" s="5"/>
      <c r="M186" s="2"/>
      <c r="N186" s="5"/>
      <c r="O186" s="5"/>
      <c r="P186" s="1"/>
      <c r="Q186" s="2"/>
      <c r="R186" s="183"/>
      <c r="S186" s="1"/>
      <c r="T186" s="185"/>
      <c r="U186" s="184"/>
      <c r="V186" s="187"/>
      <c r="W186" s="1"/>
      <c r="X186" s="172"/>
      <c r="Y186" s="172"/>
      <c r="Z186" s="1"/>
      <c r="AA186" s="1"/>
      <c r="AB186" s="1"/>
      <c r="AC186" s="1"/>
      <c r="AD186" s="1"/>
      <c r="AE186" s="1"/>
      <c r="AH186" s="3"/>
      <c r="AI186" s="1"/>
      <c r="AJ186" s="171"/>
    </row>
    <row r="187" spans="1:36" ht="16.5" thickTop="1" thickBot="1" x14ac:dyDescent="0.3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I187" s="177"/>
      <c r="J187" s="182"/>
      <c r="K187" s="1"/>
      <c r="L187" s="5"/>
      <c r="M187" s="2"/>
      <c r="N187" s="5"/>
      <c r="O187" s="5"/>
      <c r="P187" s="1"/>
      <c r="Q187" s="2"/>
      <c r="R187" s="183"/>
      <c r="S187" s="1"/>
      <c r="T187" s="185"/>
      <c r="U187" s="184"/>
      <c r="V187" s="187"/>
      <c r="W187" s="1"/>
      <c r="X187" s="172"/>
      <c r="Y187" s="172"/>
      <c r="Z187" s="1"/>
      <c r="AA187" s="1"/>
      <c r="AB187" s="1"/>
      <c r="AC187" s="1"/>
      <c r="AD187" s="1"/>
      <c r="AE187" s="1"/>
      <c r="AH187" s="3"/>
      <c r="AI187" s="1"/>
      <c r="AJ187" s="171"/>
    </row>
    <row r="188" spans="1:36" ht="16.5" thickTop="1" thickBot="1" x14ac:dyDescent="0.3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I188" s="177"/>
      <c r="J188" s="182"/>
      <c r="K188" s="1"/>
      <c r="L188" s="5"/>
      <c r="M188" s="2"/>
      <c r="N188" s="5"/>
      <c r="O188" s="5"/>
      <c r="P188" s="1"/>
      <c r="Q188" s="2"/>
      <c r="R188" s="183"/>
      <c r="S188" s="1"/>
      <c r="T188" s="185"/>
      <c r="U188" s="184"/>
      <c r="V188" s="187"/>
      <c r="W188" s="1"/>
      <c r="X188" s="172"/>
      <c r="Y188" s="172"/>
      <c r="Z188" s="1"/>
      <c r="AA188" s="1"/>
      <c r="AB188" s="1"/>
      <c r="AC188" s="1"/>
      <c r="AD188" s="1"/>
      <c r="AE188" s="1"/>
      <c r="AH188" s="3"/>
      <c r="AI188" s="1"/>
      <c r="AJ188" s="171"/>
    </row>
    <row r="189" spans="1:36" ht="16.5" thickTop="1" thickBot="1" x14ac:dyDescent="0.3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I189" s="177"/>
      <c r="J189" s="182"/>
      <c r="K189" s="1"/>
      <c r="L189" s="5"/>
      <c r="M189" s="2"/>
      <c r="N189" s="5"/>
      <c r="O189" s="5"/>
      <c r="P189" s="1"/>
      <c r="Q189" s="2"/>
      <c r="R189" s="183"/>
      <c r="S189" s="1"/>
      <c r="T189" s="185"/>
      <c r="U189" s="184"/>
      <c r="V189" s="187"/>
      <c r="W189" s="1"/>
      <c r="X189" s="172"/>
      <c r="Y189" s="172"/>
      <c r="Z189" s="1"/>
      <c r="AA189" s="1"/>
      <c r="AB189" s="1"/>
      <c r="AC189" s="1"/>
      <c r="AD189" s="1"/>
      <c r="AE189" s="1"/>
      <c r="AH189" s="3"/>
      <c r="AI189" s="1"/>
      <c r="AJ189" s="171"/>
    </row>
    <row r="190" spans="1:36" ht="16.5" thickTop="1" thickBot="1" x14ac:dyDescent="0.3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I190" s="177"/>
      <c r="J190" s="182"/>
      <c r="K190" s="1"/>
      <c r="L190" s="5"/>
      <c r="M190" s="2"/>
      <c r="N190" s="5"/>
      <c r="O190" s="5"/>
      <c r="P190" s="1"/>
      <c r="Q190" s="2"/>
      <c r="R190" s="183"/>
      <c r="S190" s="1"/>
      <c r="T190" s="185"/>
      <c r="U190" s="184"/>
      <c r="V190" s="187"/>
      <c r="W190" s="1"/>
      <c r="X190" s="172"/>
      <c r="Y190" s="172"/>
      <c r="Z190" s="1"/>
      <c r="AA190" s="1"/>
      <c r="AB190" s="1"/>
      <c r="AC190" s="1"/>
      <c r="AD190" s="1"/>
      <c r="AE190" s="1"/>
      <c r="AH190" s="3"/>
      <c r="AI190" s="1"/>
      <c r="AJ190" s="171"/>
    </row>
    <row r="191" spans="1:36" ht="16.5" thickTop="1" thickBot="1" x14ac:dyDescent="0.3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I191" s="177"/>
      <c r="J191" s="182"/>
      <c r="K191" s="1"/>
      <c r="L191" s="5"/>
      <c r="M191" s="2"/>
      <c r="N191" s="5"/>
      <c r="O191" s="5"/>
      <c r="P191" s="1"/>
      <c r="Q191" s="2"/>
      <c r="R191" s="183"/>
      <c r="S191" s="1"/>
      <c r="T191" s="185"/>
      <c r="U191" s="184"/>
      <c r="V191" s="187"/>
      <c r="W191" s="1"/>
      <c r="X191" s="172"/>
      <c r="Y191" s="172"/>
      <c r="Z191" s="1"/>
      <c r="AA191" s="1"/>
      <c r="AB191" s="1"/>
      <c r="AC191" s="1"/>
      <c r="AD191" s="1"/>
      <c r="AE191" s="1"/>
      <c r="AH191" s="3"/>
      <c r="AI191" s="1"/>
      <c r="AJ191" s="171"/>
    </row>
    <row r="192" spans="1:36" ht="16.5" thickTop="1" thickBot="1" x14ac:dyDescent="0.3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I192" s="177"/>
      <c r="J192" s="182"/>
      <c r="K192" s="1"/>
      <c r="L192" s="5"/>
      <c r="M192" s="2"/>
      <c r="N192" s="5"/>
      <c r="O192" s="5"/>
      <c r="P192" s="1"/>
      <c r="Q192" s="2"/>
      <c r="R192" s="183"/>
      <c r="S192" s="1"/>
      <c r="T192" s="185"/>
      <c r="U192" s="184"/>
      <c r="V192" s="187"/>
      <c r="W192" s="1"/>
      <c r="X192" s="172"/>
      <c r="Y192" s="172"/>
      <c r="Z192" s="1"/>
      <c r="AA192" s="1"/>
      <c r="AB192" s="1"/>
      <c r="AC192" s="1"/>
      <c r="AD192" s="1"/>
      <c r="AE192" s="1"/>
      <c r="AH192" s="3"/>
      <c r="AI192" s="1"/>
      <c r="AJ192" s="171"/>
    </row>
    <row r="193" spans="1:36" ht="16.5" thickTop="1" thickBot="1" x14ac:dyDescent="0.3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I193" s="177"/>
      <c r="J193" s="182"/>
      <c r="K193" s="1"/>
      <c r="L193" s="5"/>
      <c r="M193" s="2"/>
      <c r="N193" s="5"/>
      <c r="O193" s="5"/>
      <c r="P193" s="1"/>
      <c r="Q193" s="2"/>
      <c r="R193" s="183"/>
      <c r="S193" s="1"/>
      <c r="T193" s="185"/>
      <c r="U193" s="184"/>
      <c r="V193" s="187"/>
      <c r="W193" s="1"/>
      <c r="X193" s="172"/>
      <c r="Y193" s="172"/>
      <c r="Z193" s="1"/>
      <c r="AA193" s="1"/>
      <c r="AB193" s="1"/>
      <c r="AC193" s="1"/>
      <c r="AD193" s="1"/>
      <c r="AE193" s="1"/>
      <c r="AH193" s="3"/>
      <c r="AI193" s="1"/>
      <c r="AJ193" s="171"/>
    </row>
    <row r="194" spans="1:36" ht="16.5" thickTop="1" thickBot="1" x14ac:dyDescent="0.3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I194" s="177"/>
      <c r="J194" s="182"/>
      <c r="K194" s="1"/>
      <c r="L194" s="5"/>
      <c r="M194" s="2"/>
      <c r="N194" s="5"/>
      <c r="O194" s="5"/>
      <c r="P194" s="1"/>
      <c r="Q194" s="2"/>
      <c r="R194" s="183"/>
      <c r="S194" s="1"/>
      <c r="T194" s="185"/>
      <c r="U194" s="184"/>
      <c r="V194" s="187"/>
      <c r="W194" s="1"/>
      <c r="X194" s="172"/>
      <c r="Y194" s="172"/>
      <c r="Z194" s="1"/>
      <c r="AA194" s="1"/>
      <c r="AB194" s="1"/>
      <c r="AC194" s="1"/>
      <c r="AD194" s="1"/>
      <c r="AE194" s="1"/>
      <c r="AH194" s="3"/>
      <c r="AI194" s="1"/>
      <c r="AJ194" s="171"/>
    </row>
    <row r="195" spans="1:36" ht="16.5" thickTop="1" thickBot="1" x14ac:dyDescent="0.3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I195" s="177"/>
      <c r="J195" s="182"/>
      <c r="K195" s="1"/>
      <c r="L195" s="5"/>
      <c r="M195" s="2"/>
      <c r="N195" s="5"/>
      <c r="O195" s="5"/>
      <c r="P195" s="1"/>
      <c r="Q195" s="2"/>
      <c r="R195" s="183"/>
      <c r="S195" s="1"/>
      <c r="T195" s="185"/>
      <c r="U195" s="184"/>
      <c r="V195" s="187"/>
      <c r="W195" s="1"/>
      <c r="X195" s="172"/>
      <c r="Y195" s="172"/>
      <c r="Z195" s="1"/>
      <c r="AA195" s="1"/>
      <c r="AB195" s="1"/>
      <c r="AC195" s="1"/>
      <c r="AD195" s="1"/>
      <c r="AE195" s="1"/>
      <c r="AH195" s="3"/>
      <c r="AI195" s="1"/>
      <c r="AJ195" s="171"/>
    </row>
    <row r="196" spans="1:36" ht="16.5" thickTop="1" thickBot="1" x14ac:dyDescent="0.3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I196" s="177"/>
      <c r="J196" s="182"/>
      <c r="K196" s="1"/>
      <c r="L196" s="5"/>
      <c r="M196" s="2"/>
      <c r="N196" s="5"/>
      <c r="O196" s="5"/>
      <c r="P196" s="1"/>
      <c r="Q196" s="2"/>
      <c r="R196" s="183"/>
      <c r="S196" s="1"/>
      <c r="T196" s="185"/>
      <c r="U196" s="184"/>
      <c r="V196" s="187"/>
      <c r="W196" s="1"/>
      <c r="X196" s="172"/>
      <c r="Y196" s="172"/>
      <c r="Z196" s="1"/>
      <c r="AA196" s="1"/>
      <c r="AB196" s="1"/>
      <c r="AC196" s="1"/>
      <c r="AD196" s="1"/>
      <c r="AE196" s="1"/>
      <c r="AH196" s="3"/>
      <c r="AI196" s="1"/>
      <c r="AJ196" s="171"/>
    </row>
    <row r="197" spans="1:36" ht="16.5" thickTop="1" thickBot="1" x14ac:dyDescent="0.3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I197" s="177"/>
      <c r="J197" s="182"/>
      <c r="K197" s="1"/>
      <c r="L197" s="5"/>
      <c r="M197" s="2"/>
      <c r="N197" s="5"/>
      <c r="O197" s="5"/>
      <c r="P197" s="1"/>
      <c r="Q197" s="2"/>
      <c r="R197" s="183"/>
      <c r="S197" s="1"/>
      <c r="T197" s="185"/>
      <c r="U197" s="184"/>
      <c r="V197" s="187"/>
      <c r="W197" s="1"/>
      <c r="X197" s="172"/>
      <c r="Y197" s="172"/>
      <c r="Z197" s="1"/>
      <c r="AA197" s="1"/>
      <c r="AB197" s="1"/>
      <c r="AC197" s="1"/>
      <c r="AD197" s="1"/>
      <c r="AE197" s="1"/>
      <c r="AH197" s="3"/>
      <c r="AI197" s="1"/>
      <c r="AJ197" s="171"/>
    </row>
    <row r="198" spans="1:36" ht="16.5" thickTop="1" thickBot="1" x14ac:dyDescent="0.3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I198" s="177"/>
      <c r="J198" s="182"/>
      <c r="K198" s="1"/>
      <c r="L198" s="5"/>
      <c r="M198" s="2"/>
      <c r="N198" s="5"/>
      <c r="O198" s="5"/>
      <c r="P198" s="1"/>
      <c r="Q198" s="2"/>
      <c r="R198" s="183"/>
      <c r="S198" s="1"/>
      <c r="T198" s="185"/>
      <c r="U198" s="184"/>
      <c r="V198" s="187"/>
      <c r="W198" s="1"/>
      <c r="X198" s="172"/>
      <c r="Y198" s="172"/>
      <c r="Z198" s="1"/>
      <c r="AA198" s="1"/>
      <c r="AB198" s="1"/>
      <c r="AC198" s="1"/>
      <c r="AD198" s="1"/>
      <c r="AE198" s="1"/>
      <c r="AH198" s="3"/>
      <c r="AI198" s="1"/>
      <c r="AJ198" s="171"/>
    </row>
    <row r="199" spans="1:36" ht="16.5" thickTop="1" thickBot="1" x14ac:dyDescent="0.3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I199" s="177"/>
      <c r="J199" s="182"/>
      <c r="K199" s="1"/>
      <c r="L199" s="5"/>
      <c r="M199" s="2"/>
      <c r="N199" s="5"/>
      <c r="O199" s="5"/>
      <c r="P199" s="1"/>
      <c r="Q199" s="2"/>
      <c r="R199" s="183"/>
      <c r="S199" s="1"/>
      <c r="T199" s="185"/>
      <c r="U199" s="184"/>
      <c r="V199" s="187"/>
      <c r="W199" s="1"/>
      <c r="X199" s="172"/>
      <c r="Y199" s="172"/>
      <c r="Z199" s="1"/>
      <c r="AA199" s="1"/>
      <c r="AB199" s="1"/>
      <c r="AC199" s="1"/>
      <c r="AD199" s="1"/>
      <c r="AE199" s="1"/>
      <c r="AH199" s="3"/>
      <c r="AI199" s="1"/>
      <c r="AJ199" s="171"/>
    </row>
    <row r="200" spans="1:36" ht="16.5" thickTop="1" thickBot="1" x14ac:dyDescent="0.3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I200" s="177"/>
      <c r="J200" s="182"/>
      <c r="K200" s="1"/>
      <c r="L200" s="5"/>
      <c r="M200" s="2"/>
      <c r="N200" s="5"/>
      <c r="O200" s="5"/>
      <c r="P200" s="1"/>
      <c r="Q200" s="2"/>
      <c r="R200" s="183"/>
      <c r="S200" s="1"/>
      <c r="T200" s="185"/>
      <c r="U200" s="184"/>
      <c r="V200" s="187"/>
      <c r="W200" s="1"/>
      <c r="X200" s="172"/>
      <c r="Y200" s="172"/>
      <c r="Z200" s="1"/>
      <c r="AA200" s="1"/>
      <c r="AB200" s="1"/>
      <c r="AC200" s="1"/>
      <c r="AD200" s="1"/>
      <c r="AE200" s="1"/>
      <c r="AH200" s="3"/>
      <c r="AI200" s="1"/>
      <c r="AJ200" s="171"/>
    </row>
    <row r="201" spans="1:36" ht="16.5" thickTop="1" thickBot="1" x14ac:dyDescent="0.3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I201" s="177"/>
      <c r="J201" s="182"/>
      <c r="K201" s="1"/>
      <c r="L201" s="5"/>
      <c r="M201" s="2"/>
      <c r="N201" s="5"/>
      <c r="O201" s="5"/>
      <c r="P201" s="1"/>
      <c r="Q201" s="2"/>
      <c r="R201" s="183"/>
      <c r="S201" s="1"/>
      <c r="T201" s="185"/>
      <c r="U201" s="184"/>
      <c r="V201" s="187"/>
      <c r="W201" s="1"/>
      <c r="X201" s="172"/>
      <c r="Y201" s="172"/>
      <c r="Z201" s="1"/>
      <c r="AA201" s="1"/>
      <c r="AB201" s="1"/>
      <c r="AC201" s="1"/>
      <c r="AD201" s="1"/>
      <c r="AE201" s="1"/>
      <c r="AH201" s="3"/>
      <c r="AI201" s="1"/>
      <c r="AJ201" s="171"/>
    </row>
    <row r="202" spans="1:36" ht="16.5" thickTop="1" thickBot="1" x14ac:dyDescent="0.3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I202" s="177"/>
      <c r="J202" s="182"/>
      <c r="K202" s="1"/>
      <c r="L202" s="5"/>
      <c r="M202" s="2"/>
      <c r="N202" s="5"/>
      <c r="O202" s="5"/>
      <c r="P202" s="1"/>
      <c r="Q202" s="2"/>
      <c r="R202" s="183"/>
      <c r="S202" s="1"/>
      <c r="T202" s="185"/>
      <c r="U202" s="184"/>
      <c r="V202" s="187"/>
      <c r="W202" s="1"/>
      <c r="X202" s="172"/>
      <c r="Y202" s="172"/>
      <c r="Z202" s="1"/>
      <c r="AA202" s="1"/>
      <c r="AB202" s="1"/>
      <c r="AC202" s="1"/>
      <c r="AD202" s="1"/>
      <c r="AE202" s="1"/>
      <c r="AH202" s="3"/>
      <c r="AI202" s="1"/>
      <c r="AJ202" s="171"/>
    </row>
    <row r="203" spans="1:36" ht="16.5" thickTop="1" thickBot="1" x14ac:dyDescent="0.3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I203" s="177"/>
      <c r="J203" s="182"/>
      <c r="K203" s="1"/>
      <c r="L203" s="5"/>
      <c r="M203" s="2"/>
      <c r="N203" s="5"/>
      <c r="O203" s="5"/>
      <c r="P203" s="1"/>
      <c r="Q203" s="2"/>
      <c r="R203" s="183"/>
      <c r="S203" s="1"/>
      <c r="T203" s="185"/>
      <c r="U203" s="184"/>
      <c r="V203" s="187"/>
      <c r="W203" s="1"/>
      <c r="X203" s="172"/>
      <c r="Y203" s="172"/>
      <c r="Z203" s="1"/>
      <c r="AA203" s="1"/>
      <c r="AB203" s="1"/>
      <c r="AC203" s="1"/>
      <c r="AD203" s="1"/>
      <c r="AE203" s="1"/>
      <c r="AH203" s="3"/>
      <c r="AI203" s="1"/>
      <c r="AJ203" s="171"/>
    </row>
    <row r="204" spans="1:36" ht="15.75" thickTop="1" x14ac:dyDescent="0.2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5134" r:id="rId3">
          <objectPr defaultSize="0" autoPict="0" r:id="rId4">
            <anchor moveWithCells="1" sizeWithCells="1">
              <from>
                <xdr:col>36</xdr:col>
                <xdr:colOff>514350</xdr:colOff>
                <xdr:row>15</xdr:row>
                <xdr:rowOff>114300</xdr:rowOff>
              </from>
              <to>
                <xdr:col>40</xdr:col>
                <xdr:colOff>228600</xdr:colOff>
                <xdr:row>18</xdr:row>
                <xdr:rowOff>19050</xdr:rowOff>
              </to>
            </anchor>
          </objectPr>
        </oleObject>
      </mc:Choice>
      <mc:Fallback>
        <oleObject progId="Equation.DSMT4" shapeId="5134" r:id="rId3"/>
      </mc:Fallback>
    </mc:AlternateContent>
    <mc:AlternateContent xmlns:mc="http://schemas.openxmlformats.org/markup-compatibility/2006">
      <mc:Choice Requires="x14">
        <oleObject progId="Equation.DSMT4" shapeId="5135" r:id="rId5">
          <objectPr defaultSize="0" autoPict="0" r:id="rId6">
            <anchor moveWithCells="1" sizeWithCells="1">
              <from>
                <xdr:col>36</xdr:col>
                <xdr:colOff>533400</xdr:colOff>
                <xdr:row>19</xdr:row>
                <xdr:rowOff>57150</xdr:rowOff>
              </from>
              <to>
                <xdr:col>40</xdr:col>
                <xdr:colOff>381000</xdr:colOff>
                <xdr:row>20</xdr:row>
                <xdr:rowOff>133350</xdr:rowOff>
              </to>
            </anchor>
          </objectPr>
        </oleObject>
      </mc:Choice>
      <mc:Fallback>
        <oleObject progId="Equation.DSMT4" shapeId="5135" r:id="rId5"/>
      </mc:Fallback>
    </mc:AlternateContent>
    <mc:AlternateContent xmlns:mc="http://schemas.openxmlformats.org/markup-compatibility/2006">
      <mc:Choice Requires="x14">
        <oleObject progId="Equation.DSMT4" shapeId="5136" r:id="rId7">
          <objectPr defaultSize="0" autoPict="0" r:id="rId8">
            <anchor moveWithCells="1" sizeWithCells="1">
              <from>
                <xdr:col>36</xdr:col>
                <xdr:colOff>533400</xdr:colOff>
                <xdr:row>23</xdr:row>
                <xdr:rowOff>171450</xdr:rowOff>
              </from>
              <to>
                <xdr:col>40</xdr:col>
                <xdr:colOff>571500</xdr:colOff>
                <xdr:row>26</xdr:row>
                <xdr:rowOff>133350</xdr:rowOff>
              </to>
            </anchor>
          </objectPr>
        </oleObject>
      </mc:Choice>
      <mc:Fallback>
        <oleObject progId="Equation.DSMT4" shapeId="5136" r:id="rId7"/>
      </mc:Fallback>
    </mc:AlternateContent>
    <mc:AlternateContent xmlns:mc="http://schemas.openxmlformats.org/markup-compatibility/2006">
      <mc:Choice Requires="x14">
        <oleObject progId="Equation.DSMT4" shapeId="5137" r:id="rId9">
          <objectPr defaultSize="0" autoPict="0" r:id="rId10">
            <anchor moveWithCells="1" sizeWithCells="1">
              <from>
                <xdr:col>36</xdr:col>
                <xdr:colOff>552450</xdr:colOff>
                <xdr:row>21</xdr:row>
                <xdr:rowOff>19050</xdr:rowOff>
              </from>
              <to>
                <xdr:col>39</xdr:col>
                <xdr:colOff>285750</xdr:colOff>
                <xdr:row>23</xdr:row>
                <xdr:rowOff>133350</xdr:rowOff>
              </to>
            </anchor>
          </objectPr>
        </oleObject>
      </mc:Choice>
      <mc:Fallback>
        <oleObject progId="Equation.DSMT4" shapeId="5137" r:id="rId9"/>
      </mc:Fallback>
    </mc:AlternateContent>
    <mc:AlternateContent xmlns:mc="http://schemas.openxmlformats.org/markup-compatibility/2006">
      <mc:Choice Requires="x14">
        <oleObject progId="Equation.DSMT4" shapeId="5138" r:id="rId11">
          <objectPr defaultSize="0" autoPict="0" r:id="rId12">
            <anchor moveWithCells="1" sizeWithCells="1">
              <from>
                <xdr:col>36</xdr:col>
                <xdr:colOff>533400</xdr:colOff>
                <xdr:row>8</xdr:row>
                <xdr:rowOff>171450</xdr:rowOff>
              </from>
              <to>
                <xdr:col>41</xdr:col>
                <xdr:colOff>171450</xdr:colOff>
                <xdr:row>11</xdr:row>
                <xdr:rowOff>0</xdr:rowOff>
              </to>
            </anchor>
          </objectPr>
        </oleObject>
      </mc:Choice>
      <mc:Fallback>
        <oleObject progId="Equation.DSMT4" shapeId="5138" r:id="rId11"/>
      </mc:Fallback>
    </mc:AlternateContent>
    <mc:AlternateContent xmlns:mc="http://schemas.openxmlformats.org/markup-compatibility/2006">
      <mc:Choice Requires="x14">
        <oleObject progId="Equation.DSMT4" shapeId="5139" r:id="rId13">
          <objectPr defaultSize="0" autoPict="0" r:id="rId14">
            <anchor moveWithCells="1" sizeWithCells="1">
              <from>
                <xdr:col>36</xdr:col>
                <xdr:colOff>552450</xdr:colOff>
                <xdr:row>12</xdr:row>
                <xdr:rowOff>57150</xdr:rowOff>
              </from>
              <to>
                <xdr:col>39</xdr:col>
                <xdr:colOff>400050</xdr:colOff>
                <xdr:row>14</xdr:row>
                <xdr:rowOff>95250</xdr:rowOff>
              </to>
            </anchor>
          </objectPr>
        </oleObject>
      </mc:Choice>
      <mc:Fallback>
        <oleObject progId="Equation.DSMT4" shapeId="5139" r:id="rId13"/>
      </mc:Fallback>
    </mc:AlternateContent>
    <mc:AlternateContent xmlns:mc="http://schemas.openxmlformats.org/markup-compatibility/2006">
      <mc:Choice Requires="x14">
        <oleObject progId="Equation.DSMT4" shapeId="5140" r:id="rId15">
          <objectPr defaultSize="0" autoPict="0" r:id="rId16">
            <anchor moveWithCells="1" sizeWithCells="1">
              <from>
                <xdr:col>36</xdr:col>
                <xdr:colOff>514350</xdr:colOff>
                <xdr:row>1</xdr:row>
                <xdr:rowOff>114300</xdr:rowOff>
              </from>
              <to>
                <xdr:col>40</xdr:col>
                <xdr:colOff>342900</xdr:colOff>
                <xdr:row>2</xdr:row>
                <xdr:rowOff>95250</xdr:rowOff>
              </to>
            </anchor>
          </objectPr>
        </oleObject>
      </mc:Choice>
      <mc:Fallback>
        <oleObject progId="Equation.DSMT4" shapeId="5140" r:id="rId15"/>
      </mc:Fallback>
    </mc:AlternateContent>
    <mc:AlternateContent xmlns:mc="http://schemas.openxmlformats.org/markup-compatibility/2006">
      <mc:Choice Requires="x14">
        <oleObject progId="Equation.DSMT4" shapeId="5141" r:id="rId17">
          <objectPr defaultSize="0" autoPict="0" r:id="rId18">
            <anchor moveWithCells="1" sizeWithCells="1">
              <from>
                <xdr:col>36</xdr:col>
                <xdr:colOff>514350</xdr:colOff>
                <xdr:row>3</xdr:row>
                <xdr:rowOff>0</xdr:rowOff>
              </from>
              <to>
                <xdr:col>39</xdr:col>
                <xdr:colOff>381000</xdr:colOff>
                <xdr:row>5</xdr:row>
                <xdr:rowOff>95250</xdr:rowOff>
              </to>
            </anchor>
          </objectPr>
        </oleObject>
      </mc:Choice>
      <mc:Fallback>
        <oleObject progId="Equation.DSMT4" shapeId="5141" r:id="rId17"/>
      </mc:Fallback>
    </mc:AlternateContent>
    <mc:AlternateContent xmlns:mc="http://schemas.openxmlformats.org/markup-compatibility/2006">
      <mc:Choice Requires="x14">
        <oleObject progId="Equation.DSMT4" shapeId="5142" r:id="rId19">
          <objectPr defaultSize="0" autoPict="0" r:id="rId20">
            <anchor moveWithCells="1" sizeWithCells="1">
              <from>
                <xdr:col>36</xdr:col>
                <xdr:colOff>542925</xdr:colOff>
                <xdr:row>30</xdr:row>
                <xdr:rowOff>9525</xdr:rowOff>
              </from>
              <to>
                <xdr:col>41</xdr:col>
                <xdr:colOff>200025</xdr:colOff>
                <xdr:row>32</xdr:row>
                <xdr:rowOff>133350</xdr:rowOff>
              </to>
            </anchor>
          </objectPr>
        </oleObject>
      </mc:Choice>
      <mc:Fallback>
        <oleObject progId="Equation.DSMT4" shapeId="5142" r:id="rId19"/>
      </mc:Fallback>
    </mc:AlternateContent>
    <mc:AlternateContent xmlns:mc="http://schemas.openxmlformats.org/markup-compatibility/2006">
      <mc:Choice Requires="x14">
        <oleObject progId="Equation.DSMT4" shapeId="5143" r:id="rId21">
          <objectPr defaultSize="0" autoPict="0" r:id="rId22">
            <anchor moveWithCells="1" sizeWithCells="1">
              <from>
                <xdr:col>29</xdr:col>
                <xdr:colOff>485775</xdr:colOff>
                <xdr:row>1</xdr:row>
                <xdr:rowOff>66675</xdr:rowOff>
              </from>
              <to>
                <xdr:col>35</xdr:col>
                <xdr:colOff>190500</xdr:colOff>
                <xdr:row>4</xdr:row>
                <xdr:rowOff>85725</xdr:rowOff>
              </to>
            </anchor>
          </objectPr>
        </oleObject>
      </mc:Choice>
      <mc:Fallback>
        <oleObject progId="Equation.DSMT4" shapeId="5143" r:id="rId21"/>
      </mc:Fallback>
    </mc:AlternateContent>
    <mc:AlternateContent xmlns:mc="http://schemas.openxmlformats.org/markup-compatibility/2006">
      <mc:Choice Requires="x14">
        <oleObject progId="Equation.DSMT4" shapeId="5144" r:id="rId23">
          <objectPr defaultSize="0" autoPict="0" r:id="rId24">
            <anchor moveWithCells="1" sizeWithCells="1">
              <from>
                <xdr:col>36</xdr:col>
                <xdr:colOff>514350</xdr:colOff>
                <xdr:row>27</xdr:row>
                <xdr:rowOff>133350</xdr:rowOff>
              </from>
              <to>
                <xdr:col>41</xdr:col>
                <xdr:colOff>400050</xdr:colOff>
                <xdr:row>29</xdr:row>
                <xdr:rowOff>28575</xdr:rowOff>
              </to>
            </anchor>
          </objectPr>
        </oleObject>
      </mc:Choice>
      <mc:Fallback>
        <oleObject progId="Equation.DSMT4" shapeId="5144" r:id="rId2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S38:Y48"/>
  <sheetViews>
    <sheetView showGridLines="0" topLeftCell="A7" zoomScale="85" zoomScaleNormal="85" zoomScalePageLayoutView="125" workbookViewId="0">
      <selection activeCell="Q1" sqref="Q1"/>
    </sheetView>
  </sheetViews>
  <sheetFormatPr defaultColWidth="8.7109375" defaultRowHeight="15" x14ac:dyDescent="0.25"/>
  <cols>
    <col min="15" max="15" width="10.7109375" customWidth="1"/>
  </cols>
  <sheetData>
    <row r="38" spans="19:25" ht="15.75" thickBot="1" x14ac:dyDescent="0.3"/>
    <row r="39" spans="19:25" ht="19.5" thickTop="1" thickBot="1" x14ac:dyDescent="0.4">
      <c r="S39" s="130" t="s">
        <v>36</v>
      </c>
      <c r="T39" s="131" t="s">
        <v>103</v>
      </c>
      <c r="U39" s="132" t="s">
        <v>104</v>
      </c>
      <c r="V39" s="131" t="s">
        <v>37</v>
      </c>
      <c r="W39" s="132" t="s">
        <v>105</v>
      </c>
      <c r="X39" s="133" t="s">
        <v>38</v>
      </c>
      <c r="Y39" s="134" t="s">
        <v>106</v>
      </c>
    </row>
    <row r="40" spans="19:25" ht="15.75" thickTop="1" x14ac:dyDescent="0.25">
      <c r="S40" s="135">
        <v>1</v>
      </c>
      <c r="T40" s="136" t="e">
        <f>AVERAGE(Forest!V12:V35)</f>
        <v>#DIV/0!</v>
      </c>
      <c r="U40" s="136" t="e">
        <f>AVERAGE(Forest!AG12:AG35)</f>
        <v>#DIV/0!</v>
      </c>
      <c r="V40" s="136" t="e">
        <f>AVERAGE(Forest!AH12:AH35)</f>
        <v>#DIV/0!</v>
      </c>
      <c r="W40" s="136" t="e">
        <f>AVERAGE(Forest!AD12:AD35)</f>
        <v>#DIV/0!</v>
      </c>
      <c r="X40" s="137" t="e">
        <f t="shared" ref="X40:X47" si="0">V40/U40</f>
        <v>#DIV/0!</v>
      </c>
      <c r="Y40" s="138" t="e">
        <f t="shared" ref="Y40:Y47" si="1">W40/U40</f>
        <v>#DIV/0!</v>
      </c>
    </row>
    <row r="41" spans="19:25" x14ac:dyDescent="0.25">
      <c r="S41" s="135">
        <v>2</v>
      </c>
      <c r="T41" s="136" t="e">
        <f>AVERAGE(Forest!V36:V59)</f>
        <v>#DIV/0!</v>
      </c>
      <c r="U41" s="136" t="e">
        <f>AVERAGE(Forest!AG36:AG59)</f>
        <v>#DIV/0!</v>
      </c>
      <c r="V41" s="136" t="e">
        <f>AVERAGE(Forest!AH36:AH59)</f>
        <v>#DIV/0!</v>
      </c>
      <c r="W41" s="136" t="e">
        <f>AVERAGE(Forest!AD36:AD59)</f>
        <v>#DIV/0!</v>
      </c>
      <c r="X41" s="137" t="e">
        <f t="shared" si="0"/>
        <v>#DIV/0!</v>
      </c>
      <c r="Y41" s="138" t="e">
        <f t="shared" si="1"/>
        <v>#DIV/0!</v>
      </c>
    </row>
    <row r="42" spans="19:25" x14ac:dyDescent="0.25">
      <c r="S42" s="135">
        <v>3</v>
      </c>
      <c r="T42" s="136" t="e">
        <f>AVERAGE(Forest!V60:V83)</f>
        <v>#DIV/0!</v>
      </c>
      <c r="U42" s="136" t="e">
        <f>AVERAGE(Forest!AG60:AG83)</f>
        <v>#DIV/0!</v>
      </c>
      <c r="V42" s="136" t="e">
        <f>AVERAGE(Forest!AH60:AH83)</f>
        <v>#DIV/0!</v>
      </c>
      <c r="W42" s="136" t="e">
        <f>AVERAGE(Forest!AD60:AD83)</f>
        <v>#DIV/0!</v>
      </c>
      <c r="X42" s="137" t="e">
        <f t="shared" si="0"/>
        <v>#DIV/0!</v>
      </c>
      <c r="Y42" s="138" t="e">
        <f t="shared" si="1"/>
        <v>#DIV/0!</v>
      </c>
    </row>
    <row r="43" spans="19:25" x14ac:dyDescent="0.25">
      <c r="S43" s="135">
        <v>4</v>
      </c>
      <c r="T43" s="136" t="e">
        <f>AVERAGE(Forest!V84:V107)</f>
        <v>#DIV/0!</v>
      </c>
      <c r="U43" s="136" t="e">
        <f>AVERAGE(Forest!AG84:AG107)</f>
        <v>#DIV/0!</v>
      </c>
      <c r="V43" s="136" t="e">
        <f>AVERAGE(Forest!AH84:AH107)</f>
        <v>#DIV/0!</v>
      </c>
      <c r="W43" s="136" t="e">
        <f>AVERAGE(Forest!AD84:AD107)</f>
        <v>#DIV/0!</v>
      </c>
      <c r="X43" s="137" t="e">
        <f t="shared" si="0"/>
        <v>#DIV/0!</v>
      </c>
      <c r="Y43" s="138" t="e">
        <f t="shared" si="1"/>
        <v>#DIV/0!</v>
      </c>
    </row>
    <row r="44" spans="19:25" x14ac:dyDescent="0.25">
      <c r="S44" s="135">
        <v>5</v>
      </c>
      <c r="T44" s="136" t="e">
        <f>AVERAGE(Forest!V108:V131)</f>
        <v>#DIV/0!</v>
      </c>
      <c r="U44" s="136" t="e">
        <f>AVERAGE(Forest!AG108:AG131)</f>
        <v>#DIV/0!</v>
      </c>
      <c r="V44" s="136" t="e">
        <f>AVERAGE(Forest!AH108:AH131)</f>
        <v>#DIV/0!</v>
      </c>
      <c r="W44" s="136" t="e">
        <f>AVERAGE(Forest!AD108:AD131)</f>
        <v>#DIV/0!</v>
      </c>
      <c r="X44" s="137" t="e">
        <f t="shared" si="0"/>
        <v>#DIV/0!</v>
      </c>
      <c r="Y44" s="138" t="e">
        <f t="shared" si="1"/>
        <v>#DIV/0!</v>
      </c>
    </row>
    <row r="45" spans="19:25" x14ac:dyDescent="0.25">
      <c r="S45" s="135">
        <v>6</v>
      </c>
      <c r="T45" s="136" t="e">
        <f>AVERAGE(Forest!V132:V155)</f>
        <v>#DIV/0!</v>
      </c>
      <c r="U45" s="136" t="e">
        <f>AVERAGE(Forest!AG132:AG155)</f>
        <v>#DIV/0!</v>
      </c>
      <c r="V45" s="136" t="e">
        <f>AVERAGE(Forest!AH132:AH155)</f>
        <v>#DIV/0!</v>
      </c>
      <c r="W45" s="136" t="e">
        <f>AVERAGE(Forest!AD132:AD155)</f>
        <v>#DIV/0!</v>
      </c>
      <c r="X45" s="137" t="e">
        <f t="shared" si="0"/>
        <v>#DIV/0!</v>
      </c>
      <c r="Y45" s="138" t="e">
        <f t="shared" si="1"/>
        <v>#DIV/0!</v>
      </c>
    </row>
    <row r="46" spans="19:25" x14ac:dyDescent="0.25">
      <c r="S46" s="135">
        <v>7</v>
      </c>
      <c r="T46" s="136" t="e">
        <f>AVERAGE(Forest!V156:V183)</f>
        <v>#DIV/0!</v>
      </c>
      <c r="U46" s="136" t="e">
        <f>AVERAGE(Forest!AG156:AG183)</f>
        <v>#DIV/0!</v>
      </c>
      <c r="V46" s="136" t="e">
        <f>AVERAGE(Forest!AH156:AH183)</f>
        <v>#DIV/0!</v>
      </c>
      <c r="W46" s="136" t="e">
        <f>AVERAGE(Forest!AD156:AD183)</f>
        <v>#DIV/0!</v>
      </c>
      <c r="X46" s="137" t="e">
        <f t="shared" si="0"/>
        <v>#DIV/0!</v>
      </c>
      <c r="Y46" s="138" t="e">
        <f t="shared" si="1"/>
        <v>#DIV/0!</v>
      </c>
    </row>
    <row r="47" spans="19:25" ht="15.75" thickBot="1" x14ac:dyDescent="0.3">
      <c r="S47" s="139">
        <v>8</v>
      </c>
      <c r="T47" s="140" t="e">
        <f>AVERAGE(Forest!V180:V203)</f>
        <v>#DIV/0!</v>
      </c>
      <c r="U47" s="140" t="e">
        <f>AVERAGE(Forest!AG180:AG203)</f>
        <v>#DIV/0!</v>
      </c>
      <c r="V47" s="140" t="e">
        <f>AVERAGE(Forest!AH180:AH203)</f>
        <v>#DIV/0!</v>
      </c>
      <c r="W47" s="140" t="e">
        <f>AVERAGE(Forest!AD180:AD203)</f>
        <v>#DIV/0!</v>
      </c>
      <c r="X47" s="141" t="e">
        <f t="shared" si="0"/>
        <v>#DIV/0!</v>
      </c>
      <c r="Y47" s="142" t="e">
        <f t="shared" si="1"/>
        <v>#DIV/0!</v>
      </c>
    </row>
    <row r="48" spans="19:25" ht="15.75" thickTop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04"/>
  <sheetViews>
    <sheetView workbookViewId="0">
      <selection activeCell="C11" sqref="C11"/>
    </sheetView>
  </sheetViews>
  <sheetFormatPr defaultColWidth="8.7109375" defaultRowHeight="15" x14ac:dyDescent="0.25"/>
  <cols>
    <col min="1" max="1" width="7.140625" bestFit="1" customWidth="1"/>
    <col min="2" max="2" width="7.140625" style="3" bestFit="1" customWidth="1"/>
    <col min="3" max="3" width="14.42578125" style="2" bestFit="1" customWidth="1"/>
    <col min="4" max="4" width="11.140625" style="5" bestFit="1" customWidth="1"/>
    <col min="5" max="5" width="6.7109375" style="1" bestFit="1" customWidth="1"/>
    <col min="6" max="6" width="7.140625" style="1" bestFit="1" customWidth="1"/>
    <col min="7" max="7" width="9.42578125" style="1" bestFit="1" customWidth="1"/>
    <col min="8" max="8" width="8.42578125" style="3" customWidth="1"/>
    <col min="9" max="10" width="8.7109375" bestFit="1" customWidth="1"/>
    <col min="11" max="11" width="8.7109375" customWidth="1"/>
    <col min="12" max="12" width="8.7109375" bestFit="1" customWidth="1"/>
    <col min="13" max="13" width="9.7109375" style="3" bestFit="1" customWidth="1"/>
    <col min="14" max="14" width="9.42578125" bestFit="1" customWidth="1"/>
    <col min="15" max="15" width="11.42578125" bestFit="1" customWidth="1"/>
    <col min="16" max="17" width="8.7109375" bestFit="1" customWidth="1"/>
    <col min="18" max="18" width="8.42578125" style="3" bestFit="1" customWidth="1"/>
    <col min="19" max="19" width="8.7109375" bestFit="1" customWidth="1"/>
    <col min="20" max="20" width="12.7109375" bestFit="1" customWidth="1"/>
    <col min="21" max="21" width="11.140625" customWidth="1"/>
    <col min="22" max="22" width="14.85546875" customWidth="1"/>
    <col min="23" max="23" width="13.7109375" bestFit="1" customWidth="1"/>
    <col min="24" max="24" width="8.7109375" style="3" bestFit="1" customWidth="1"/>
    <col min="25" max="25" width="8.7109375" bestFit="1" customWidth="1"/>
    <col min="26" max="26" width="8.140625" bestFit="1" customWidth="1"/>
    <col min="27" max="27" width="7" bestFit="1" customWidth="1"/>
    <col min="28" max="28" width="6.42578125" bestFit="1" customWidth="1"/>
    <col min="29" max="29" width="7" bestFit="1" customWidth="1"/>
    <col min="30" max="30" width="23.85546875" style="1" customWidth="1"/>
    <col min="31" max="31" width="6" bestFit="1" customWidth="1"/>
    <col min="32" max="32" width="16.140625" style="7" customWidth="1"/>
    <col min="33" max="33" width="14.28515625" style="1" customWidth="1"/>
    <col min="34" max="34" width="7.42578125" style="2" bestFit="1" customWidth="1"/>
    <col min="35" max="35" width="7.140625" bestFit="1" customWidth="1"/>
    <col min="36" max="36" width="7.42578125" bestFit="1" customWidth="1"/>
    <col min="37" max="37" width="6.42578125" bestFit="1" customWidth="1"/>
    <col min="38" max="38" width="6.42578125" customWidth="1"/>
    <col min="39" max="39" width="7.140625" customWidth="1"/>
    <col min="40" max="42" width="4.7109375" style="3" bestFit="1" customWidth="1"/>
    <col min="43" max="43" width="3.42578125" style="3" bestFit="1" customWidth="1"/>
    <col min="44" max="44" width="6" style="3" bestFit="1" customWidth="1"/>
    <col min="45" max="45" width="7.42578125" style="3" bestFit="1" customWidth="1"/>
    <col min="46" max="46" width="7" style="3" bestFit="1" customWidth="1"/>
  </cols>
  <sheetData>
    <row r="1" spans="1:46" ht="17.25" thickTop="1" thickBot="1" x14ac:dyDescent="0.3">
      <c r="A1" s="17" t="s">
        <v>64</v>
      </c>
      <c r="B1" s="18"/>
      <c r="C1" s="19"/>
      <c r="D1" s="20"/>
      <c r="E1" s="21"/>
      <c r="F1" s="21"/>
      <c r="G1" s="22"/>
      <c r="H1" s="23" t="s">
        <v>69</v>
      </c>
      <c r="I1" s="24"/>
      <c r="J1" s="25" t="s">
        <v>66</v>
      </c>
      <c r="K1" s="26"/>
      <c r="L1" s="27"/>
      <c r="M1" s="26"/>
      <c r="N1" s="26"/>
      <c r="O1" s="26"/>
      <c r="P1" s="26"/>
      <c r="Q1" s="27"/>
      <c r="R1" s="26"/>
      <c r="S1" s="26"/>
      <c r="T1" s="26"/>
      <c r="U1" s="26"/>
      <c r="V1" s="26"/>
      <c r="W1" s="26"/>
      <c r="X1" s="26"/>
      <c r="Y1" s="27"/>
      <c r="Z1" s="28"/>
    </row>
    <row r="2" spans="1:46" ht="20.25" thickTop="1" x14ac:dyDescent="0.35">
      <c r="A2" s="52" t="s">
        <v>3</v>
      </c>
      <c r="B2" s="53" t="s">
        <v>5</v>
      </c>
      <c r="C2" s="54" t="s">
        <v>10</v>
      </c>
      <c r="D2" s="53" t="s">
        <v>41</v>
      </c>
      <c r="E2" s="32" t="s">
        <v>42</v>
      </c>
      <c r="F2" s="30" t="s">
        <v>76</v>
      </c>
      <c r="G2" s="53" t="s">
        <v>21</v>
      </c>
      <c r="H2" s="33" t="s">
        <v>7</v>
      </c>
      <c r="I2" s="55" t="s">
        <v>43</v>
      </c>
      <c r="J2" s="56" t="s">
        <v>15</v>
      </c>
      <c r="K2" s="57" t="s">
        <v>70</v>
      </c>
      <c r="L2" s="57" t="s">
        <v>9</v>
      </c>
      <c r="M2" s="9" t="s">
        <v>39</v>
      </c>
      <c r="N2" s="58" t="s">
        <v>20</v>
      </c>
      <c r="O2" s="57" t="s">
        <v>44</v>
      </c>
      <c r="P2" s="57" t="s">
        <v>45</v>
      </c>
      <c r="Q2" s="57" t="s">
        <v>46</v>
      </c>
      <c r="R2" s="57" t="s">
        <v>47</v>
      </c>
      <c r="S2" s="57" t="s">
        <v>48</v>
      </c>
      <c r="T2" s="57" t="s">
        <v>49</v>
      </c>
      <c r="U2" s="57" t="s">
        <v>50</v>
      </c>
      <c r="V2" s="57" t="s">
        <v>51</v>
      </c>
      <c r="W2" s="59" t="s">
        <v>52</v>
      </c>
      <c r="X2" s="57" t="s">
        <v>53</v>
      </c>
      <c r="Y2" s="57" t="s">
        <v>54</v>
      </c>
      <c r="Z2" s="60" t="s">
        <v>55</v>
      </c>
    </row>
    <row r="3" spans="1:46" ht="18.75" thickBot="1" x14ac:dyDescent="0.3">
      <c r="A3" s="38" t="s">
        <v>4</v>
      </c>
      <c r="B3" s="39" t="s">
        <v>6</v>
      </c>
      <c r="C3" s="39" t="s">
        <v>4</v>
      </c>
      <c r="D3" s="40" t="s">
        <v>56</v>
      </c>
      <c r="E3" s="40" t="s">
        <v>19</v>
      </c>
      <c r="F3" s="40" t="s">
        <v>19</v>
      </c>
      <c r="G3" s="39" t="s">
        <v>2</v>
      </c>
      <c r="H3" s="39" t="s">
        <v>6</v>
      </c>
      <c r="I3" s="61" t="s">
        <v>6</v>
      </c>
      <c r="J3" s="62" t="s">
        <v>13</v>
      </c>
      <c r="K3" s="63" t="s">
        <v>6</v>
      </c>
      <c r="L3" s="63" t="s">
        <v>4</v>
      </c>
      <c r="M3" s="64" t="s">
        <v>4</v>
      </c>
      <c r="N3" s="65" t="s">
        <v>57</v>
      </c>
      <c r="O3" s="66" t="s">
        <v>58</v>
      </c>
      <c r="P3" s="63" t="s">
        <v>59</v>
      </c>
      <c r="Q3" s="63" t="s">
        <v>60</v>
      </c>
      <c r="R3" s="63" t="s">
        <v>11</v>
      </c>
      <c r="S3" s="63" t="s">
        <v>11</v>
      </c>
      <c r="T3" s="63" t="s">
        <v>11</v>
      </c>
      <c r="U3" s="63" t="s">
        <v>4</v>
      </c>
      <c r="V3" s="63" t="s">
        <v>61</v>
      </c>
      <c r="W3" s="63" t="s">
        <v>62</v>
      </c>
      <c r="X3" s="63" t="s">
        <v>63</v>
      </c>
      <c r="Y3" s="65" t="s">
        <v>4</v>
      </c>
      <c r="Z3" s="67" t="s">
        <v>4</v>
      </c>
    </row>
    <row r="4" spans="1:46" ht="16.5" thickBot="1" x14ac:dyDescent="0.3">
      <c r="A4" s="46">
        <v>2</v>
      </c>
      <c r="B4" s="47">
        <v>0.12</v>
      </c>
      <c r="C4" s="47">
        <v>0.23</v>
      </c>
      <c r="D4" s="47">
        <v>30</v>
      </c>
      <c r="E4" s="47">
        <v>40</v>
      </c>
      <c r="F4" s="47">
        <v>10</v>
      </c>
      <c r="G4" s="47">
        <f>A4</f>
        <v>2</v>
      </c>
      <c r="H4" s="178">
        <f>1.1*B4*LN(1+(A4/5)^0.25)</f>
        <v>7.7240570139892828E-2</v>
      </c>
      <c r="I4" s="178">
        <f>0.3*B4*(1-H4/B4)</f>
        <v>1.2827828958032148E-2</v>
      </c>
      <c r="J4" s="48">
        <v>101.2</v>
      </c>
      <c r="K4" s="48">
        <v>50</v>
      </c>
      <c r="L4" s="49">
        <v>0.4</v>
      </c>
      <c r="M4" s="48">
        <v>0.95</v>
      </c>
      <c r="N4" s="50">
        <v>5.6699999999999998E-8</v>
      </c>
      <c r="O4" s="49">
        <v>200</v>
      </c>
      <c r="P4" s="49">
        <v>-0.307</v>
      </c>
      <c r="Q4" s="49">
        <v>1.9E-2</v>
      </c>
      <c r="R4" s="48">
        <v>273</v>
      </c>
      <c r="S4" s="48">
        <v>293</v>
      </c>
      <c r="T4" s="48">
        <v>313</v>
      </c>
      <c r="U4" s="179">
        <v>1.865736036377405E-2</v>
      </c>
      <c r="V4" s="180">
        <v>-0.1</v>
      </c>
      <c r="W4" s="48">
        <v>1.23</v>
      </c>
      <c r="X4" s="48">
        <v>1013</v>
      </c>
      <c r="Y4" s="48">
        <v>1</v>
      </c>
      <c r="Z4" s="51">
        <f>(T4-S4)/(S4-R4)</f>
        <v>1</v>
      </c>
    </row>
    <row r="5" spans="1:46" ht="17.25" thickTop="1" thickBot="1" x14ac:dyDescent="0.3">
      <c r="E5" s="1" t="s">
        <v>112</v>
      </c>
      <c r="F5" s="1">
        <v>2</v>
      </c>
      <c r="G5" s="3"/>
      <c r="H5" s="68" t="s">
        <v>67</v>
      </c>
      <c r="I5" s="68" t="s">
        <v>68</v>
      </c>
      <c r="L5" s="6"/>
      <c r="M5"/>
      <c r="Q5" s="3"/>
      <c r="R5"/>
      <c r="W5" s="3"/>
      <c r="X5"/>
    </row>
    <row r="6" spans="1:46" ht="16.5" thickTop="1" x14ac:dyDescent="0.25">
      <c r="E6" s="1" t="s">
        <v>128</v>
      </c>
      <c r="F6" s="1">
        <v>2</v>
      </c>
      <c r="M6" s="6"/>
    </row>
    <row r="7" spans="1:46" ht="16.5" thickBot="1" x14ac:dyDescent="0.3">
      <c r="M7" s="6"/>
    </row>
    <row r="8" spans="1:46" ht="17.25" thickTop="1" thickBot="1" x14ac:dyDescent="0.3">
      <c r="A8" s="10" t="s">
        <v>40</v>
      </c>
      <c r="B8" s="11"/>
      <c r="C8" s="12"/>
      <c r="D8" s="13"/>
      <c r="E8" s="14"/>
      <c r="F8" s="14"/>
      <c r="G8" s="14"/>
      <c r="H8" s="15"/>
      <c r="I8" s="97" t="s">
        <v>86</v>
      </c>
      <c r="J8" s="173"/>
      <c r="K8" s="86"/>
      <c r="L8" s="86"/>
      <c r="M8" s="91"/>
      <c r="N8" s="84" t="s">
        <v>88</v>
      </c>
      <c r="O8" s="84" t="s">
        <v>88</v>
      </c>
      <c r="P8" s="84" t="s">
        <v>88</v>
      </c>
      <c r="Q8" s="84" t="s">
        <v>88</v>
      </c>
      <c r="R8" s="85"/>
      <c r="S8" s="86"/>
      <c r="T8" s="155" t="s">
        <v>87</v>
      </c>
      <c r="U8" s="162"/>
      <c r="V8" s="107"/>
      <c r="W8" s="158"/>
      <c r="X8" s="100"/>
      <c r="Y8" s="117"/>
      <c r="Z8" s="100"/>
      <c r="AA8" s="100"/>
      <c r="AB8" s="100"/>
      <c r="AC8" s="101"/>
      <c r="AD8" s="99"/>
      <c r="AE8" s="100"/>
      <c r="AF8" s="100"/>
      <c r="AG8" s="102"/>
      <c r="AH8" s="117"/>
      <c r="AI8" s="127"/>
      <c r="AJ8" s="103"/>
      <c r="AN8"/>
      <c r="AO8"/>
      <c r="AP8"/>
      <c r="AQ8"/>
      <c r="AR8"/>
      <c r="AS8"/>
      <c r="AT8"/>
    </row>
    <row r="9" spans="1:46" ht="18.75" thickTop="1" x14ac:dyDescent="0.35">
      <c r="C9" s="71" t="s">
        <v>115</v>
      </c>
      <c r="D9" s="72" t="s">
        <v>116</v>
      </c>
      <c r="E9" s="73" t="s">
        <v>117</v>
      </c>
      <c r="F9" s="1" t="s">
        <v>118</v>
      </c>
      <c r="G9" s="16" t="s">
        <v>119</v>
      </c>
      <c r="H9" s="74" t="s">
        <v>121</v>
      </c>
      <c r="I9" s="83" t="s">
        <v>71</v>
      </c>
      <c r="J9" s="175" t="s">
        <v>72</v>
      </c>
      <c r="K9" s="84" t="s">
        <v>74</v>
      </c>
      <c r="L9" s="84" t="s">
        <v>73</v>
      </c>
      <c r="M9" s="85" t="s">
        <v>83</v>
      </c>
      <c r="N9" s="86" t="s">
        <v>77</v>
      </c>
      <c r="O9" s="86" t="s">
        <v>78</v>
      </c>
      <c r="P9" s="86" t="s">
        <v>79</v>
      </c>
      <c r="Q9" s="86" t="s">
        <v>80</v>
      </c>
      <c r="R9" s="86" t="s">
        <v>85</v>
      </c>
      <c r="S9" s="85" t="s">
        <v>84</v>
      </c>
      <c r="T9" s="155" t="s">
        <v>84</v>
      </c>
      <c r="U9" s="181" t="s">
        <v>91</v>
      </c>
      <c r="V9" s="110" t="s">
        <v>92</v>
      </c>
      <c r="W9" s="159" t="s">
        <v>94</v>
      </c>
      <c r="X9" s="119" t="s">
        <v>95</v>
      </c>
      <c r="Y9" s="120" t="s">
        <v>96</v>
      </c>
      <c r="Z9" s="100"/>
      <c r="AA9" s="100"/>
      <c r="AB9" s="100"/>
      <c r="AC9" s="101"/>
      <c r="AD9" s="102" t="s">
        <v>108</v>
      </c>
      <c r="AE9" s="100"/>
      <c r="AF9" s="102" t="s">
        <v>109</v>
      </c>
      <c r="AG9" s="102" t="s">
        <v>110</v>
      </c>
      <c r="AH9" s="117"/>
      <c r="AI9" s="117"/>
      <c r="AJ9" s="129"/>
      <c r="AN9"/>
      <c r="AO9"/>
      <c r="AP9"/>
      <c r="AQ9"/>
      <c r="AR9"/>
      <c r="AS9"/>
      <c r="AT9"/>
    </row>
    <row r="10" spans="1:46" ht="18" thickBot="1" x14ac:dyDescent="0.3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I10" s="87" t="s">
        <v>8</v>
      </c>
      <c r="J10" s="176" t="s">
        <v>17</v>
      </c>
      <c r="K10" s="88" t="s">
        <v>17</v>
      </c>
      <c r="L10" s="88" t="s">
        <v>17</v>
      </c>
      <c r="M10" s="89" t="s">
        <v>11</v>
      </c>
      <c r="N10" s="89" t="s">
        <v>4</v>
      </c>
      <c r="O10" s="89" t="s">
        <v>4</v>
      </c>
      <c r="P10" s="89" t="s">
        <v>4</v>
      </c>
      <c r="Q10" s="89" t="s">
        <v>4</v>
      </c>
      <c r="R10" s="89" t="s">
        <v>19</v>
      </c>
      <c r="S10" s="88" t="s">
        <v>111</v>
      </c>
      <c r="T10" s="157" t="s">
        <v>8</v>
      </c>
      <c r="U10" s="164" t="s">
        <v>1</v>
      </c>
      <c r="V10" s="109" t="s">
        <v>1</v>
      </c>
      <c r="W10" s="160" t="s">
        <v>18</v>
      </c>
      <c r="X10" s="78" t="s">
        <v>16</v>
      </c>
      <c r="Y10" s="118" t="s">
        <v>16</v>
      </c>
      <c r="Z10" s="77" t="s">
        <v>19</v>
      </c>
      <c r="AA10" s="77" t="s">
        <v>19</v>
      </c>
      <c r="AB10" s="80" t="s">
        <v>19</v>
      </c>
      <c r="AC10" s="80" t="s">
        <v>4</v>
      </c>
      <c r="AD10" s="79" t="s">
        <v>1</v>
      </c>
      <c r="AE10" s="77" t="s">
        <v>19</v>
      </c>
      <c r="AF10" s="79" t="s">
        <v>1</v>
      </c>
      <c r="AG10" s="79" t="s">
        <v>1</v>
      </c>
      <c r="AH10" s="124" t="s">
        <v>1</v>
      </c>
      <c r="AI10" s="128" t="s">
        <v>11</v>
      </c>
      <c r="AJ10" s="125" t="s">
        <v>19</v>
      </c>
      <c r="AN10"/>
      <c r="AO10"/>
      <c r="AP10"/>
      <c r="AQ10"/>
      <c r="AR10"/>
      <c r="AS10"/>
      <c r="AT10"/>
    </row>
    <row r="11" spans="1:46" ht="19.5" thickTop="1" thickBot="1" x14ac:dyDescent="0.4">
      <c r="A11" s="69" t="s">
        <v>114</v>
      </c>
      <c r="B11" s="70" t="s">
        <v>120</v>
      </c>
      <c r="C11" s="71" t="s">
        <v>135</v>
      </c>
      <c r="D11" s="72" t="s">
        <v>132</v>
      </c>
      <c r="E11" s="73" t="s">
        <v>130</v>
      </c>
      <c r="F11" s="73" t="s">
        <v>129</v>
      </c>
      <c r="G11" s="16" t="s">
        <v>131</v>
      </c>
      <c r="H11" s="74" t="s">
        <v>133</v>
      </c>
      <c r="I11" s="96" t="s">
        <v>27</v>
      </c>
      <c r="J11" s="174" t="s">
        <v>12</v>
      </c>
      <c r="K11" s="84" t="s">
        <v>28</v>
      </c>
      <c r="L11" s="90" t="s">
        <v>14</v>
      </c>
      <c r="M11" s="90" t="s">
        <v>134</v>
      </c>
      <c r="N11" s="90" t="s">
        <v>29</v>
      </c>
      <c r="O11" s="90" t="s">
        <v>30</v>
      </c>
      <c r="P11" s="90" t="s">
        <v>31</v>
      </c>
      <c r="Q11" s="90" t="s">
        <v>75</v>
      </c>
      <c r="R11" s="90" t="s">
        <v>81</v>
      </c>
      <c r="S11" s="90" t="s">
        <v>32</v>
      </c>
      <c r="T11" s="156" t="s">
        <v>33</v>
      </c>
      <c r="U11" s="163" t="s">
        <v>34</v>
      </c>
      <c r="V11" s="108" t="s">
        <v>93</v>
      </c>
      <c r="W11" s="102" t="s">
        <v>122</v>
      </c>
      <c r="X11" s="102" t="s">
        <v>123</v>
      </c>
      <c r="Y11" s="102" t="s">
        <v>124</v>
      </c>
      <c r="Z11" s="104" t="s">
        <v>98</v>
      </c>
      <c r="AA11" s="104" t="s">
        <v>99</v>
      </c>
      <c r="AB11" s="75" t="s">
        <v>97</v>
      </c>
      <c r="AC11" s="105" t="s">
        <v>22</v>
      </c>
      <c r="AD11" s="104" t="s">
        <v>125</v>
      </c>
      <c r="AE11" s="104" t="s">
        <v>100</v>
      </c>
      <c r="AF11" s="104" t="s">
        <v>126</v>
      </c>
      <c r="AG11" s="104" t="s">
        <v>127</v>
      </c>
      <c r="AH11" s="123" t="s">
        <v>37</v>
      </c>
      <c r="AI11" s="123" t="s">
        <v>35</v>
      </c>
      <c r="AJ11" s="121" t="s">
        <v>82</v>
      </c>
      <c r="AN11"/>
      <c r="AO11"/>
      <c r="AP11"/>
      <c r="AQ11"/>
      <c r="AR11"/>
      <c r="AS11"/>
      <c r="AT11"/>
    </row>
    <row r="12" spans="1:46" ht="16.5" thickTop="1" thickBot="1" x14ac:dyDescent="0.3">
      <c r="A12" s="165">
        <v>0.5</v>
      </c>
      <c r="B12" s="166">
        <v>0.5</v>
      </c>
      <c r="C12" s="167">
        <v>0</v>
      </c>
      <c r="D12" s="168">
        <v>269.13079387712315</v>
      </c>
      <c r="E12" s="169">
        <v>12.69684511029523</v>
      </c>
      <c r="F12" s="169">
        <v>2.4292782605644341</v>
      </c>
      <c r="G12" s="169">
        <v>2.4435260196323907</v>
      </c>
      <c r="H12" s="170">
        <v>0</v>
      </c>
      <c r="I12" s="188"/>
      <c r="J12" s="184"/>
      <c r="K12" s="185"/>
      <c r="L12" s="185"/>
      <c r="M12" s="185"/>
      <c r="N12" s="185"/>
      <c r="O12" s="185"/>
      <c r="P12" s="185"/>
      <c r="Q12" s="185"/>
      <c r="R12" s="189">
        <f>F4</f>
        <v>10</v>
      </c>
      <c r="S12" s="185"/>
      <c r="T12" s="185"/>
      <c r="U12" s="190">
        <v>-319</v>
      </c>
      <c r="V12" s="187"/>
      <c r="W12" s="185"/>
      <c r="X12" s="185"/>
      <c r="Y12" s="185"/>
      <c r="Z12" s="189">
        <v>0</v>
      </c>
      <c r="AA12" s="185"/>
      <c r="AB12" s="185"/>
      <c r="AC12" s="185"/>
      <c r="AD12" s="185"/>
      <c r="AE12" s="185"/>
      <c r="AF12" s="185"/>
      <c r="AG12" s="185"/>
      <c r="AH12" s="185"/>
      <c r="AI12" s="185"/>
      <c r="AJ12" s="191"/>
      <c r="AK12" s="1"/>
    </row>
    <row r="13" spans="1:46" ht="16.5" thickTop="1" thickBot="1" x14ac:dyDescent="0.3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I13" s="177"/>
      <c r="J13" s="182"/>
      <c r="K13" s="1"/>
      <c r="L13" s="5"/>
      <c r="M13" s="2"/>
      <c r="N13" s="5"/>
      <c r="O13" s="5"/>
      <c r="P13" s="1"/>
      <c r="Q13" s="2"/>
      <c r="R13" s="183"/>
      <c r="S13" s="1"/>
      <c r="T13" s="185"/>
      <c r="U13" s="122">
        <f>-319</f>
        <v>-319</v>
      </c>
      <c r="V13" s="187"/>
      <c r="W13" s="1"/>
      <c r="X13" s="172"/>
      <c r="Y13" s="172"/>
      <c r="Z13" s="1"/>
      <c r="AA13" s="1"/>
      <c r="AB13" s="1"/>
      <c r="AC13" s="1"/>
      <c r="AE13" s="1"/>
      <c r="AF13" s="1"/>
      <c r="AH13" s="3"/>
      <c r="AI13" s="1"/>
      <c r="AJ13" s="171"/>
      <c r="AK13" s="1"/>
    </row>
    <row r="14" spans="1:46" ht="16.5" thickTop="1" thickBot="1" x14ac:dyDescent="0.3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I14" s="177"/>
      <c r="J14" s="182"/>
      <c r="K14" s="1"/>
      <c r="L14" s="5"/>
      <c r="M14" s="2"/>
      <c r="N14" s="5"/>
      <c r="O14" s="5"/>
      <c r="P14" s="1"/>
      <c r="Q14" s="2"/>
      <c r="R14" s="183"/>
      <c r="S14" s="1"/>
      <c r="T14" s="185"/>
      <c r="U14" s="184"/>
      <c r="V14" s="187"/>
      <c r="W14" s="1"/>
      <c r="X14" s="172"/>
      <c r="Y14" s="172"/>
      <c r="Z14" s="1"/>
      <c r="AA14" s="1"/>
      <c r="AB14" s="1"/>
      <c r="AC14" s="1"/>
      <c r="AE14" s="1"/>
      <c r="AF14" s="1"/>
      <c r="AH14" s="3"/>
      <c r="AI14" s="1"/>
      <c r="AJ14" s="171"/>
      <c r="AK14" s="1"/>
    </row>
    <row r="15" spans="1:46" ht="16.5" thickTop="1" thickBot="1" x14ac:dyDescent="0.3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I15" s="177"/>
      <c r="J15" s="182"/>
      <c r="K15" s="1"/>
      <c r="L15" s="5"/>
      <c r="M15" s="2"/>
      <c r="N15" s="5"/>
      <c r="O15" s="5"/>
      <c r="P15" s="1"/>
      <c r="Q15" s="2"/>
      <c r="R15" s="183"/>
      <c r="S15" s="1"/>
      <c r="T15" s="185"/>
      <c r="U15" s="184"/>
      <c r="V15" s="187"/>
      <c r="W15" s="1"/>
      <c r="X15" s="172"/>
      <c r="Y15" s="172"/>
      <c r="Z15" s="1"/>
      <c r="AA15" s="1"/>
      <c r="AB15" s="1"/>
      <c r="AC15" s="1"/>
      <c r="AE15" s="1"/>
      <c r="AF15" s="1"/>
      <c r="AH15" s="3"/>
      <c r="AI15" s="1"/>
      <c r="AJ15" s="171"/>
      <c r="AK15" s="1"/>
    </row>
    <row r="16" spans="1:46" ht="16.5" thickTop="1" thickBot="1" x14ac:dyDescent="0.3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I16" s="177"/>
      <c r="J16" s="182"/>
      <c r="K16" s="1"/>
      <c r="L16" s="5"/>
      <c r="M16" s="2"/>
      <c r="N16" s="5"/>
      <c r="O16" s="5"/>
      <c r="P16" s="1"/>
      <c r="Q16" s="2"/>
      <c r="R16" s="183"/>
      <c r="S16" s="1"/>
      <c r="T16" s="185"/>
      <c r="U16" s="184"/>
      <c r="V16" s="187"/>
      <c r="W16" s="1"/>
      <c r="X16" s="172"/>
      <c r="Y16" s="172"/>
      <c r="Z16" s="1"/>
      <c r="AA16" s="1"/>
      <c r="AB16" s="1"/>
      <c r="AC16" s="1"/>
      <c r="AE16" s="1"/>
      <c r="AF16" s="1"/>
      <c r="AH16" s="3"/>
      <c r="AI16" s="1"/>
      <c r="AJ16" s="171"/>
      <c r="AK16" s="1"/>
    </row>
    <row r="17" spans="1:37" ht="16.5" thickTop="1" thickBot="1" x14ac:dyDescent="0.3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I17" s="177"/>
      <c r="J17" s="182"/>
      <c r="K17" s="1"/>
      <c r="L17" s="5"/>
      <c r="M17" s="2"/>
      <c r="N17" s="5"/>
      <c r="O17" s="5"/>
      <c r="P17" s="1"/>
      <c r="Q17" s="2"/>
      <c r="R17" s="183"/>
      <c r="S17" s="1"/>
      <c r="T17" s="185"/>
      <c r="U17" s="184"/>
      <c r="V17" s="187"/>
      <c r="W17" s="1"/>
      <c r="X17" s="172"/>
      <c r="Y17" s="172"/>
      <c r="Z17" s="1"/>
      <c r="AA17" s="1"/>
      <c r="AB17" s="1"/>
      <c r="AC17" s="1"/>
      <c r="AE17" s="1"/>
      <c r="AF17" s="1"/>
      <c r="AH17" s="3"/>
      <c r="AI17" s="1"/>
      <c r="AJ17" s="171"/>
      <c r="AK17" s="1"/>
    </row>
    <row r="18" spans="1:37" ht="16.5" thickTop="1" thickBot="1" x14ac:dyDescent="0.3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I18" s="177"/>
      <c r="J18" s="182"/>
      <c r="K18" s="1"/>
      <c r="L18" s="5"/>
      <c r="M18" s="2"/>
      <c r="N18" s="5"/>
      <c r="O18" s="5"/>
      <c r="P18" s="1"/>
      <c r="Q18" s="2"/>
      <c r="R18" s="183"/>
      <c r="S18" s="1"/>
      <c r="T18" s="185"/>
      <c r="U18" s="184"/>
      <c r="V18" s="187"/>
      <c r="W18" s="1"/>
      <c r="X18" s="172"/>
      <c r="Y18" s="172"/>
      <c r="Z18" s="1"/>
      <c r="AA18" s="1"/>
      <c r="AB18" s="1"/>
      <c r="AC18" s="1"/>
      <c r="AE18" s="1"/>
      <c r="AF18" s="1"/>
      <c r="AH18" s="3"/>
      <c r="AI18" s="1"/>
      <c r="AJ18" s="171"/>
      <c r="AK18" s="1"/>
    </row>
    <row r="19" spans="1:37" ht="16.5" thickTop="1" thickBot="1" x14ac:dyDescent="0.3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I19" s="177"/>
      <c r="J19" s="182"/>
      <c r="K19" s="1"/>
      <c r="L19" s="5"/>
      <c r="M19" s="2"/>
      <c r="N19" s="5"/>
      <c r="O19" s="5"/>
      <c r="P19" s="1"/>
      <c r="Q19" s="2"/>
      <c r="R19" s="183"/>
      <c r="S19" s="1"/>
      <c r="T19" s="185"/>
      <c r="U19" s="184"/>
      <c r="V19" s="187"/>
      <c r="W19" s="1"/>
      <c r="X19" s="172"/>
      <c r="Y19" s="172"/>
      <c r="Z19" s="1"/>
      <c r="AA19" s="1"/>
      <c r="AB19" s="1"/>
      <c r="AC19" s="1"/>
      <c r="AE19" s="1"/>
      <c r="AF19" s="1"/>
      <c r="AH19" s="3"/>
      <c r="AI19" s="1"/>
      <c r="AJ19" s="171"/>
      <c r="AK19" s="1"/>
    </row>
    <row r="20" spans="1:37" ht="16.5" thickTop="1" thickBot="1" x14ac:dyDescent="0.3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I20" s="177"/>
      <c r="J20" s="182"/>
      <c r="K20" s="1"/>
      <c r="L20" s="5"/>
      <c r="M20" s="2"/>
      <c r="N20" s="5"/>
      <c r="O20" s="5"/>
      <c r="P20" s="1"/>
      <c r="Q20" s="2"/>
      <c r="R20" s="183"/>
      <c r="S20" s="1"/>
      <c r="T20" s="185"/>
      <c r="U20" s="184"/>
      <c r="V20" s="187"/>
      <c r="W20" s="1"/>
      <c r="X20" s="172"/>
      <c r="Y20" s="172"/>
      <c r="Z20" s="1"/>
      <c r="AA20" s="1"/>
      <c r="AB20" s="1"/>
      <c r="AC20" s="1"/>
      <c r="AE20" s="1"/>
      <c r="AF20" s="1"/>
      <c r="AH20" s="3"/>
      <c r="AI20" s="1"/>
      <c r="AJ20" s="171"/>
      <c r="AK20" s="1"/>
    </row>
    <row r="21" spans="1:37" ht="16.5" thickTop="1" thickBot="1" x14ac:dyDescent="0.3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I21" s="177"/>
      <c r="J21" s="182"/>
      <c r="K21" s="1"/>
      <c r="L21" s="5"/>
      <c r="M21" s="2"/>
      <c r="N21" s="5"/>
      <c r="O21" s="5"/>
      <c r="P21" s="1"/>
      <c r="Q21" s="2"/>
      <c r="R21" s="183"/>
      <c r="S21" s="1"/>
      <c r="T21" s="185"/>
      <c r="U21" s="184"/>
      <c r="V21" s="187"/>
      <c r="W21" s="1"/>
      <c r="X21" s="172"/>
      <c r="Y21" s="172"/>
      <c r="Z21" s="1"/>
      <c r="AA21" s="1"/>
      <c r="AB21" s="1"/>
      <c r="AC21" s="1"/>
      <c r="AE21" s="1"/>
      <c r="AF21" s="1"/>
      <c r="AH21" s="3"/>
      <c r="AI21" s="1"/>
      <c r="AJ21" s="171"/>
      <c r="AK21" s="1"/>
    </row>
    <row r="22" spans="1:37" ht="16.5" thickTop="1" thickBot="1" x14ac:dyDescent="0.3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I22" s="177"/>
      <c r="J22" s="182"/>
      <c r="K22" s="1"/>
      <c r="L22" s="5"/>
      <c r="M22" s="2"/>
      <c r="N22" s="5"/>
      <c r="O22" s="5"/>
      <c r="P22" s="1"/>
      <c r="Q22" s="2"/>
      <c r="R22" s="183"/>
      <c r="S22" s="1"/>
      <c r="T22" s="185"/>
      <c r="U22" s="184"/>
      <c r="V22" s="187"/>
      <c r="W22" s="1"/>
      <c r="X22" s="172"/>
      <c r="Y22" s="172"/>
      <c r="Z22" s="1"/>
      <c r="AA22" s="1"/>
      <c r="AB22" s="1"/>
      <c r="AC22" s="1"/>
      <c r="AE22" s="1"/>
      <c r="AF22" s="1"/>
      <c r="AH22" s="3"/>
      <c r="AI22" s="1"/>
      <c r="AJ22" s="171"/>
      <c r="AK22" s="1"/>
    </row>
    <row r="23" spans="1:37" ht="16.5" thickTop="1" thickBot="1" x14ac:dyDescent="0.3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I23" s="177"/>
      <c r="J23" s="182"/>
      <c r="K23" s="1"/>
      <c r="L23" s="5"/>
      <c r="M23" s="2"/>
      <c r="N23" s="5"/>
      <c r="O23" s="5"/>
      <c r="P23" s="1"/>
      <c r="Q23" s="2"/>
      <c r="R23" s="183"/>
      <c r="S23" s="1"/>
      <c r="T23" s="185"/>
      <c r="U23" s="184"/>
      <c r="V23" s="187"/>
      <c r="W23" s="1"/>
      <c r="X23" s="172"/>
      <c r="Y23" s="172"/>
      <c r="Z23" s="1"/>
      <c r="AA23" s="1"/>
      <c r="AB23" s="1"/>
      <c r="AC23" s="1"/>
      <c r="AE23" s="1"/>
      <c r="AF23" s="1"/>
      <c r="AH23" s="3"/>
      <c r="AI23" s="1"/>
      <c r="AJ23" s="171"/>
      <c r="AK23" s="1"/>
    </row>
    <row r="24" spans="1:37" ht="16.5" thickTop="1" thickBot="1" x14ac:dyDescent="0.3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I24" s="177"/>
      <c r="J24" s="182"/>
      <c r="K24" s="1"/>
      <c r="L24" s="5"/>
      <c r="M24" s="2"/>
      <c r="N24" s="5"/>
      <c r="O24" s="5"/>
      <c r="P24" s="1"/>
      <c r="Q24" s="2"/>
      <c r="R24" s="183"/>
      <c r="S24" s="1"/>
      <c r="T24" s="185"/>
      <c r="U24" s="184"/>
      <c r="V24" s="187"/>
      <c r="W24" s="1"/>
      <c r="X24" s="172"/>
      <c r="Y24" s="172"/>
      <c r="Z24" s="1"/>
      <c r="AA24" s="1"/>
      <c r="AB24" s="1"/>
      <c r="AC24" s="1"/>
      <c r="AE24" s="1"/>
      <c r="AF24" s="1"/>
      <c r="AH24" s="3"/>
      <c r="AI24" s="1"/>
      <c r="AJ24" s="171"/>
      <c r="AK24" s="1"/>
    </row>
    <row r="25" spans="1:37" ht="16.5" thickTop="1" thickBot="1" x14ac:dyDescent="0.3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I25" s="177"/>
      <c r="J25" s="182"/>
      <c r="K25" s="1"/>
      <c r="L25" s="5"/>
      <c r="M25" s="2"/>
      <c r="N25" s="5"/>
      <c r="O25" s="5"/>
      <c r="P25" s="1"/>
      <c r="Q25" s="2"/>
      <c r="R25" s="183"/>
      <c r="S25" s="1"/>
      <c r="T25" s="185"/>
      <c r="U25" s="184"/>
      <c r="V25" s="187"/>
      <c r="W25" s="1"/>
      <c r="X25" s="172"/>
      <c r="Y25" s="172"/>
      <c r="Z25" s="1"/>
      <c r="AA25" s="1"/>
      <c r="AB25" s="1"/>
      <c r="AC25" s="1"/>
      <c r="AE25" s="1"/>
      <c r="AF25" s="1"/>
      <c r="AH25" s="3"/>
      <c r="AI25" s="1"/>
      <c r="AJ25" s="171"/>
      <c r="AK25" s="1"/>
    </row>
    <row r="26" spans="1:37" ht="16.5" thickTop="1" thickBot="1" x14ac:dyDescent="0.3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I26" s="177"/>
      <c r="J26" s="182"/>
      <c r="K26" s="1"/>
      <c r="L26" s="5"/>
      <c r="M26" s="2"/>
      <c r="N26" s="5"/>
      <c r="O26" s="5"/>
      <c r="P26" s="1"/>
      <c r="Q26" s="2"/>
      <c r="R26" s="183"/>
      <c r="S26" s="1"/>
      <c r="T26" s="185"/>
      <c r="U26" s="184"/>
      <c r="V26" s="187"/>
      <c r="W26" s="1"/>
      <c r="X26" s="172"/>
      <c r="Y26" s="172"/>
      <c r="Z26" s="1"/>
      <c r="AA26" s="1"/>
      <c r="AB26" s="1"/>
      <c r="AC26" s="1"/>
      <c r="AE26" s="1"/>
      <c r="AF26" s="1"/>
      <c r="AH26" s="3"/>
      <c r="AI26" s="1"/>
      <c r="AJ26" s="171"/>
      <c r="AK26" s="1"/>
    </row>
    <row r="27" spans="1:37" ht="16.5" thickTop="1" thickBot="1" x14ac:dyDescent="0.3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I27" s="177"/>
      <c r="J27" s="182"/>
      <c r="K27" s="1"/>
      <c r="L27" s="5"/>
      <c r="M27" s="2"/>
      <c r="N27" s="5"/>
      <c r="O27" s="5"/>
      <c r="P27" s="1"/>
      <c r="Q27" s="2"/>
      <c r="R27" s="183"/>
      <c r="S27" s="1"/>
      <c r="T27" s="185"/>
      <c r="U27" s="184"/>
      <c r="V27" s="187"/>
      <c r="W27" s="1"/>
      <c r="X27" s="172"/>
      <c r="Y27" s="172"/>
      <c r="Z27" s="1"/>
      <c r="AA27" s="1"/>
      <c r="AB27" s="1"/>
      <c r="AC27" s="1"/>
      <c r="AE27" s="1"/>
      <c r="AF27" s="1"/>
      <c r="AH27" s="3"/>
      <c r="AI27" s="1"/>
      <c r="AJ27" s="171"/>
      <c r="AK27" s="1"/>
    </row>
    <row r="28" spans="1:37" ht="16.5" thickTop="1" thickBot="1" x14ac:dyDescent="0.3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I28" s="177"/>
      <c r="J28" s="182"/>
      <c r="K28" s="1"/>
      <c r="L28" s="5"/>
      <c r="M28" s="2"/>
      <c r="N28" s="5"/>
      <c r="O28" s="5"/>
      <c r="P28" s="1"/>
      <c r="Q28" s="2"/>
      <c r="R28" s="183"/>
      <c r="S28" s="1"/>
      <c r="T28" s="185"/>
      <c r="U28" s="184"/>
      <c r="V28" s="187"/>
      <c r="W28" s="1"/>
      <c r="X28" s="172"/>
      <c r="Y28" s="172"/>
      <c r="Z28" s="1"/>
      <c r="AA28" s="1"/>
      <c r="AB28" s="1"/>
      <c r="AC28" s="1"/>
      <c r="AE28" s="1"/>
      <c r="AF28" s="1"/>
      <c r="AH28" s="3"/>
      <c r="AI28" s="1"/>
      <c r="AJ28" s="171"/>
      <c r="AK28" s="1"/>
    </row>
    <row r="29" spans="1:37" ht="16.5" thickTop="1" thickBot="1" x14ac:dyDescent="0.3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I29" s="177"/>
      <c r="J29" s="182"/>
      <c r="K29" s="1"/>
      <c r="L29" s="5"/>
      <c r="M29" s="2"/>
      <c r="N29" s="5"/>
      <c r="O29" s="5"/>
      <c r="P29" s="1"/>
      <c r="Q29" s="2"/>
      <c r="R29" s="183"/>
      <c r="S29" s="1"/>
      <c r="T29" s="185"/>
      <c r="U29" s="184"/>
      <c r="V29" s="187"/>
      <c r="W29" s="1"/>
      <c r="X29" s="172"/>
      <c r="Y29" s="172"/>
      <c r="Z29" s="1"/>
      <c r="AA29" s="1"/>
      <c r="AB29" s="1"/>
      <c r="AC29" s="1"/>
      <c r="AE29" s="1"/>
      <c r="AF29" s="1"/>
      <c r="AH29" s="3"/>
      <c r="AI29" s="1"/>
      <c r="AJ29" s="171"/>
      <c r="AK29" s="1"/>
    </row>
    <row r="30" spans="1:37" ht="16.5" thickTop="1" thickBot="1" x14ac:dyDescent="0.3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I30" s="177"/>
      <c r="J30" s="182"/>
      <c r="K30" s="1"/>
      <c r="L30" s="5"/>
      <c r="M30" s="2"/>
      <c r="N30" s="5"/>
      <c r="O30" s="5"/>
      <c r="P30" s="1"/>
      <c r="Q30" s="2"/>
      <c r="R30" s="183"/>
      <c r="S30" s="1"/>
      <c r="T30" s="185"/>
      <c r="U30" s="184"/>
      <c r="V30" s="187"/>
      <c r="W30" s="1"/>
      <c r="X30" s="172"/>
      <c r="Y30" s="172"/>
      <c r="Z30" s="1"/>
      <c r="AA30" s="1"/>
      <c r="AB30" s="1"/>
      <c r="AC30" s="1"/>
      <c r="AE30" s="1"/>
      <c r="AF30" s="1"/>
      <c r="AH30" s="3"/>
      <c r="AI30" s="1"/>
      <c r="AJ30" s="171"/>
      <c r="AK30" s="1"/>
    </row>
    <row r="31" spans="1:37" ht="16.5" thickTop="1" thickBot="1" x14ac:dyDescent="0.3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I31" s="177"/>
      <c r="J31" s="182"/>
      <c r="K31" s="1"/>
      <c r="L31" s="5"/>
      <c r="M31" s="2"/>
      <c r="N31" s="5"/>
      <c r="O31" s="5"/>
      <c r="P31" s="1"/>
      <c r="Q31" s="2"/>
      <c r="R31" s="183"/>
      <c r="S31" s="1"/>
      <c r="T31" s="185"/>
      <c r="U31" s="184"/>
      <c r="V31" s="187"/>
      <c r="W31" s="1"/>
      <c r="X31" s="172"/>
      <c r="Y31" s="172"/>
      <c r="Z31" s="1"/>
      <c r="AA31" s="1"/>
      <c r="AB31" s="1"/>
      <c r="AC31" s="1"/>
      <c r="AE31" s="1"/>
      <c r="AF31" s="1"/>
      <c r="AH31" s="3"/>
      <c r="AI31" s="1"/>
      <c r="AJ31" s="171"/>
      <c r="AK31" s="1"/>
    </row>
    <row r="32" spans="1:37" ht="16.5" thickTop="1" thickBot="1" x14ac:dyDescent="0.3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I32" s="177"/>
      <c r="J32" s="182"/>
      <c r="K32" s="1"/>
      <c r="L32" s="5"/>
      <c r="M32" s="2"/>
      <c r="N32" s="5"/>
      <c r="O32" s="5"/>
      <c r="P32" s="1"/>
      <c r="Q32" s="2"/>
      <c r="R32" s="183"/>
      <c r="S32" s="1"/>
      <c r="T32" s="185"/>
      <c r="U32" s="184"/>
      <c r="V32" s="187"/>
      <c r="W32" s="1"/>
      <c r="X32" s="172"/>
      <c r="Y32" s="172"/>
      <c r="Z32" s="1"/>
      <c r="AA32" s="1"/>
      <c r="AB32" s="1"/>
      <c r="AC32" s="1"/>
      <c r="AE32" s="1"/>
      <c r="AF32" s="1"/>
      <c r="AH32" s="3"/>
      <c r="AI32" s="1"/>
      <c r="AJ32" s="171"/>
      <c r="AK32" s="1"/>
    </row>
    <row r="33" spans="1:37" ht="16.5" thickTop="1" thickBot="1" x14ac:dyDescent="0.3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I33" s="177"/>
      <c r="J33" s="182"/>
      <c r="K33" s="1"/>
      <c r="L33" s="5"/>
      <c r="M33" s="2"/>
      <c r="N33" s="5"/>
      <c r="O33" s="5"/>
      <c r="P33" s="1"/>
      <c r="Q33" s="2"/>
      <c r="R33" s="183"/>
      <c r="S33" s="1"/>
      <c r="T33" s="185"/>
      <c r="U33" s="184"/>
      <c r="V33" s="187"/>
      <c r="W33" s="1"/>
      <c r="X33" s="172"/>
      <c r="Y33" s="172"/>
      <c r="Z33" s="1"/>
      <c r="AA33" s="1"/>
      <c r="AB33" s="1"/>
      <c r="AC33" s="1"/>
      <c r="AE33" s="1"/>
      <c r="AF33" s="1"/>
      <c r="AH33" s="3"/>
      <c r="AI33" s="1"/>
      <c r="AJ33" s="171"/>
      <c r="AK33" s="1"/>
    </row>
    <row r="34" spans="1:37" ht="16.5" thickTop="1" thickBot="1" x14ac:dyDescent="0.3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I34" s="177"/>
      <c r="J34" s="182"/>
      <c r="K34" s="1"/>
      <c r="L34" s="5"/>
      <c r="M34" s="2"/>
      <c r="N34" s="5"/>
      <c r="O34" s="5"/>
      <c r="P34" s="1"/>
      <c r="Q34" s="2"/>
      <c r="R34" s="183"/>
      <c r="S34" s="1"/>
      <c r="T34" s="185"/>
      <c r="U34" s="184"/>
      <c r="V34" s="187"/>
      <c r="W34" s="1"/>
      <c r="X34" s="172"/>
      <c r="Y34" s="172"/>
      <c r="Z34" s="1"/>
      <c r="AA34" s="1"/>
      <c r="AB34" s="1"/>
      <c r="AC34" s="1"/>
      <c r="AE34" s="1"/>
      <c r="AF34" s="1"/>
      <c r="AH34" s="3"/>
      <c r="AI34" s="1"/>
      <c r="AJ34" s="171"/>
      <c r="AK34" s="1"/>
    </row>
    <row r="35" spans="1:37" ht="16.5" thickTop="1" thickBot="1" x14ac:dyDescent="0.3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I35" s="177"/>
      <c r="J35" s="182"/>
      <c r="K35" s="1"/>
      <c r="L35" s="5"/>
      <c r="M35" s="2"/>
      <c r="N35" s="5"/>
      <c r="O35" s="5"/>
      <c r="P35" s="1"/>
      <c r="Q35" s="2"/>
      <c r="R35" s="183"/>
      <c r="S35" s="1"/>
      <c r="T35" s="185"/>
      <c r="U35" s="184"/>
      <c r="V35" s="187"/>
      <c r="W35" s="1"/>
      <c r="X35" s="172"/>
      <c r="Y35" s="172"/>
      <c r="Z35" s="1"/>
      <c r="AA35" s="1"/>
      <c r="AB35" s="1"/>
      <c r="AC35" s="1"/>
      <c r="AE35" s="1"/>
      <c r="AF35" s="1"/>
      <c r="AH35" s="3"/>
      <c r="AI35" s="1"/>
      <c r="AJ35" s="171"/>
      <c r="AK35" s="1"/>
    </row>
    <row r="36" spans="1:37" ht="16.5" thickTop="1" thickBot="1" x14ac:dyDescent="0.3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I36" s="177"/>
      <c r="J36" s="182"/>
      <c r="K36" s="1"/>
      <c r="L36" s="5"/>
      <c r="M36" s="2"/>
      <c r="N36" s="5"/>
      <c r="O36" s="5"/>
      <c r="P36" s="1"/>
      <c r="Q36" s="2"/>
      <c r="R36" s="183"/>
      <c r="S36" s="1"/>
      <c r="T36" s="185"/>
      <c r="U36" s="184"/>
      <c r="V36" s="187"/>
      <c r="W36" s="1"/>
      <c r="X36" s="172"/>
      <c r="Y36" s="172"/>
      <c r="Z36" s="1"/>
      <c r="AA36" s="1"/>
      <c r="AB36" s="1"/>
      <c r="AC36" s="1"/>
      <c r="AE36" s="1"/>
      <c r="AF36" s="1"/>
      <c r="AH36" s="3"/>
      <c r="AI36" s="1"/>
      <c r="AJ36" s="171"/>
      <c r="AK36" s="1"/>
    </row>
    <row r="37" spans="1:37" ht="16.5" thickTop="1" thickBot="1" x14ac:dyDescent="0.3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I37" s="177"/>
      <c r="J37" s="182"/>
      <c r="K37" s="1"/>
      <c r="L37" s="5"/>
      <c r="M37" s="2"/>
      <c r="N37" s="5"/>
      <c r="O37" s="5"/>
      <c r="P37" s="1"/>
      <c r="Q37" s="2"/>
      <c r="R37" s="183"/>
      <c r="S37" s="1"/>
      <c r="T37" s="185"/>
      <c r="U37" s="184"/>
      <c r="V37" s="187"/>
      <c r="W37" s="1"/>
      <c r="X37" s="172"/>
      <c r="Y37" s="172"/>
      <c r="Z37" s="1"/>
      <c r="AA37" s="1"/>
      <c r="AB37" s="1"/>
      <c r="AC37" s="1"/>
      <c r="AE37" s="1"/>
      <c r="AF37" s="1"/>
      <c r="AH37" s="3"/>
      <c r="AI37" s="1"/>
      <c r="AJ37" s="171"/>
      <c r="AK37" s="1"/>
    </row>
    <row r="38" spans="1:37" ht="16.5" thickTop="1" thickBot="1" x14ac:dyDescent="0.3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I38" s="177"/>
      <c r="J38" s="182"/>
      <c r="K38" s="1"/>
      <c r="L38" s="5"/>
      <c r="M38" s="2"/>
      <c r="N38" s="5"/>
      <c r="O38" s="5"/>
      <c r="P38" s="1"/>
      <c r="Q38" s="2"/>
      <c r="R38" s="183"/>
      <c r="S38" s="1"/>
      <c r="T38" s="185"/>
      <c r="U38" s="184"/>
      <c r="V38" s="187"/>
      <c r="W38" s="1"/>
      <c r="X38" s="172"/>
      <c r="Y38" s="172"/>
      <c r="Z38" s="1"/>
      <c r="AA38" s="1"/>
      <c r="AB38" s="1"/>
      <c r="AC38" s="1"/>
      <c r="AE38" s="1"/>
      <c r="AF38" s="1"/>
      <c r="AH38" s="3"/>
      <c r="AI38" s="1"/>
      <c r="AJ38" s="171"/>
      <c r="AK38" s="1"/>
    </row>
    <row r="39" spans="1:37" ht="16.5" thickTop="1" thickBot="1" x14ac:dyDescent="0.3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I39" s="177"/>
      <c r="J39" s="182"/>
      <c r="K39" s="1"/>
      <c r="L39" s="5"/>
      <c r="M39" s="2"/>
      <c r="N39" s="5"/>
      <c r="O39" s="5"/>
      <c r="P39" s="1"/>
      <c r="Q39" s="2"/>
      <c r="R39" s="183"/>
      <c r="S39" s="1"/>
      <c r="T39" s="185"/>
      <c r="U39" s="184"/>
      <c r="V39" s="187"/>
      <c r="W39" s="1"/>
      <c r="X39" s="172"/>
      <c r="Y39" s="172"/>
      <c r="Z39" s="1"/>
      <c r="AA39" s="1"/>
      <c r="AB39" s="1"/>
      <c r="AC39" s="1"/>
      <c r="AE39" s="1"/>
      <c r="AF39" s="1"/>
      <c r="AH39" s="3"/>
      <c r="AI39" s="1"/>
      <c r="AJ39" s="171"/>
      <c r="AK39" s="1"/>
    </row>
    <row r="40" spans="1:37" ht="16.5" thickTop="1" thickBot="1" x14ac:dyDescent="0.3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I40" s="177"/>
      <c r="J40" s="182"/>
      <c r="K40" s="1"/>
      <c r="L40" s="5"/>
      <c r="M40" s="2"/>
      <c r="N40" s="5"/>
      <c r="O40" s="5"/>
      <c r="P40" s="1"/>
      <c r="Q40" s="2"/>
      <c r="R40" s="183"/>
      <c r="S40" s="1"/>
      <c r="T40" s="185"/>
      <c r="U40" s="184"/>
      <c r="V40" s="187"/>
      <c r="W40" s="1"/>
      <c r="X40" s="172"/>
      <c r="Y40" s="172"/>
      <c r="Z40" s="1"/>
      <c r="AA40" s="1"/>
      <c r="AB40" s="1"/>
      <c r="AC40" s="1"/>
      <c r="AE40" s="1"/>
      <c r="AF40" s="1"/>
      <c r="AH40" s="3"/>
      <c r="AI40" s="1"/>
      <c r="AJ40" s="171"/>
      <c r="AK40" s="1"/>
    </row>
    <row r="41" spans="1:37" ht="16.5" thickTop="1" thickBot="1" x14ac:dyDescent="0.3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I41" s="177"/>
      <c r="J41" s="182"/>
      <c r="K41" s="1"/>
      <c r="L41" s="5"/>
      <c r="M41" s="2"/>
      <c r="N41" s="5"/>
      <c r="O41" s="5"/>
      <c r="P41" s="1"/>
      <c r="Q41" s="2"/>
      <c r="R41" s="183"/>
      <c r="S41" s="1"/>
      <c r="T41" s="185"/>
      <c r="U41" s="184"/>
      <c r="V41" s="187"/>
      <c r="W41" s="1"/>
      <c r="X41" s="172"/>
      <c r="Y41" s="172"/>
      <c r="Z41" s="1"/>
      <c r="AA41" s="1"/>
      <c r="AB41" s="1"/>
      <c r="AC41" s="1"/>
      <c r="AE41" s="1"/>
      <c r="AF41" s="1"/>
      <c r="AH41" s="3"/>
      <c r="AI41" s="1"/>
      <c r="AJ41" s="171"/>
      <c r="AK41" s="1"/>
    </row>
    <row r="42" spans="1:37" ht="16.5" thickTop="1" thickBot="1" x14ac:dyDescent="0.3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I42" s="177"/>
      <c r="J42" s="182"/>
      <c r="K42" s="1"/>
      <c r="L42" s="5"/>
      <c r="M42" s="2"/>
      <c r="N42" s="5"/>
      <c r="O42" s="5"/>
      <c r="P42" s="1"/>
      <c r="Q42" s="2"/>
      <c r="R42" s="183"/>
      <c r="S42" s="1"/>
      <c r="T42" s="185"/>
      <c r="U42" s="184"/>
      <c r="V42" s="187"/>
      <c r="W42" s="1"/>
      <c r="X42" s="172"/>
      <c r="Y42" s="172"/>
      <c r="Z42" s="1"/>
      <c r="AA42" s="1"/>
      <c r="AB42" s="1"/>
      <c r="AC42" s="1"/>
      <c r="AE42" s="1"/>
      <c r="AF42" s="1"/>
      <c r="AH42" s="3"/>
      <c r="AI42" s="1"/>
      <c r="AJ42" s="171"/>
      <c r="AK42" s="1"/>
    </row>
    <row r="43" spans="1:37" ht="16.5" thickTop="1" thickBot="1" x14ac:dyDescent="0.3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I43" s="177"/>
      <c r="J43" s="182"/>
      <c r="K43" s="1"/>
      <c r="L43" s="5"/>
      <c r="M43" s="2"/>
      <c r="N43" s="5"/>
      <c r="O43" s="5"/>
      <c r="P43" s="1"/>
      <c r="Q43" s="2"/>
      <c r="R43" s="183"/>
      <c r="S43" s="1"/>
      <c r="T43" s="185"/>
      <c r="U43" s="184"/>
      <c r="V43" s="187"/>
      <c r="W43" s="1"/>
      <c r="X43" s="172"/>
      <c r="Y43" s="172"/>
      <c r="Z43" s="1"/>
      <c r="AA43" s="1"/>
      <c r="AB43" s="1"/>
      <c r="AC43" s="1"/>
      <c r="AE43" s="1"/>
      <c r="AF43" s="1"/>
      <c r="AH43" s="3"/>
      <c r="AI43" s="1"/>
      <c r="AJ43" s="171"/>
      <c r="AK43" s="1"/>
    </row>
    <row r="44" spans="1:37" ht="16.5" thickTop="1" thickBot="1" x14ac:dyDescent="0.3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I44" s="177"/>
      <c r="J44" s="182"/>
      <c r="K44" s="1"/>
      <c r="L44" s="5"/>
      <c r="M44" s="2"/>
      <c r="N44" s="5"/>
      <c r="O44" s="5"/>
      <c r="P44" s="1"/>
      <c r="Q44" s="2"/>
      <c r="R44" s="183"/>
      <c r="S44" s="1"/>
      <c r="T44" s="185"/>
      <c r="U44" s="184"/>
      <c r="V44" s="187"/>
      <c r="W44" s="1"/>
      <c r="X44" s="172"/>
      <c r="Y44" s="172"/>
      <c r="Z44" s="1"/>
      <c r="AA44" s="1"/>
      <c r="AB44" s="1"/>
      <c r="AC44" s="1"/>
      <c r="AE44" s="1"/>
      <c r="AF44" s="1"/>
      <c r="AH44" s="3"/>
      <c r="AI44" s="1"/>
      <c r="AJ44" s="171"/>
      <c r="AK44" s="1"/>
    </row>
    <row r="45" spans="1:37" ht="16.5" thickTop="1" thickBot="1" x14ac:dyDescent="0.3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I45" s="177"/>
      <c r="J45" s="182"/>
      <c r="K45" s="1"/>
      <c r="L45" s="5"/>
      <c r="M45" s="2"/>
      <c r="N45" s="5"/>
      <c r="O45" s="5"/>
      <c r="P45" s="1"/>
      <c r="Q45" s="2"/>
      <c r="R45" s="183"/>
      <c r="S45" s="1"/>
      <c r="T45" s="185"/>
      <c r="U45" s="184"/>
      <c r="V45" s="187"/>
      <c r="W45" s="1"/>
      <c r="X45" s="172"/>
      <c r="Y45" s="172"/>
      <c r="Z45" s="1"/>
      <c r="AA45" s="1"/>
      <c r="AB45" s="1"/>
      <c r="AC45" s="1"/>
      <c r="AE45" s="1"/>
      <c r="AF45" s="1"/>
      <c r="AH45" s="3"/>
      <c r="AI45" s="1"/>
      <c r="AJ45" s="171"/>
      <c r="AK45" s="1"/>
    </row>
    <row r="46" spans="1:37" ht="16.5" thickTop="1" thickBot="1" x14ac:dyDescent="0.3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I46" s="177"/>
      <c r="J46" s="182"/>
      <c r="K46" s="1"/>
      <c r="L46" s="5"/>
      <c r="M46" s="2"/>
      <c r="N46" s="5"/>
      <c r="O46" s="5"/>
      <c r="P46" s="1"/>
      <c r="Q46" s="2"/>
      <c r="R46" s="183"/>
      <c r="S46" s="1"/>
      <c r="T46" s="185"/>
      <c r="U46" s="184"/>
      <c r="V46" s="187"/>
      <c r="W46" s="1"/>
      <c r="X46" s="172"/>
      <c r="Y46" s="172"/>
      <c r="Z46" s="1"/>
      <c r="AA46" s="1"/>
      <c r="AB46" s="1"/>
      <c r="AC46" s="1"/>
      <c r="AE46" s="1"/>
      <c r="AF46" s="1"/>
      <c r="AH46" s="3"/>
      <c r="AI46" s="1"/>
      <c r="AJ46" s="171"/>
      <c r="AK46" s="1"/>
    </row>
    <row r="47" spans="1:37" ht="16.5" thickTop="1" thickBot="1" x14ac:dyDescent="0.3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I47" s="177"/>
      <c r="J47" s="182"/>
      <c r="K47" s="1"/>
      <c r="L47" s="5"/>
      <c r="M47" s="2"/>
      <c r="N47" s="5"/>
      <c r="O47" s="5"/>
      <c r="P47" s="1"/>
      <c r="Q47" s="2"/>
      <c r="R47" s="183"/>
      <c r="S47" s="1"/>
      <c r="T47" s="185"/>
      <c r="U47" s="184"/>
      <c r="V47" s="187"/>
      <c r="W47" s="1"/>
      <c r="X47" s="172"/>
      <c r="Y47" s="172"/>
      <c r="Z47" s="1"/>
      <c r="AA47" s="1"/>
      <c r="AB47" s="1"/>
      <c r="AC47" s="1"/>
      <c r="AE47" s="1"/>
      <c r="AF47" s="1"/>
      <c r="AH47" s="3"/>
      <c r="AI47" s="1"/>
      <c r="AJ47" s="171"/>
      <c r="AK47" s="1"/>
    </row>
    <row r="48" spans="1:37" ht="16.5" thickTop="1" thickBot="1" x14ac:dyDescent="0.3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I48" s="177"/>
      <c r="J48" s="182"/>
      <c r="K48" s="1"/>
      <c r="L48" s="5"/>
      <c r="M48" s="2"/>
      <c r="N48" s="5"/>
      <c r="O48" s="5"/>
      <c r="P48" s="1"/>
      <c r="Q48" s="2"/>
      <c r="R48" s="183"/>
      <c r="S48" s="1"/>
      <c r="T48" s="185"/>
      <c r="U48" s="184"/>
      <c r="V48" s="187"/>
      <c r="W48" s="1"/>
      <c r="X48" s="172"/>
      <c r="Y48" s="172"/>
      <c r="Z48" s="1"/>
      <c r="AA48" s="1"/>
      <c r="AB48" s="1"/>
      <c r="AC48" s="1"/>
      <c r="AE48" s="1"/>
      <c r="AF48" s="1"/>
      <c r="AH48" s="3"/>
      <c r="AI48" s="1"/>
      <c r="AJ48" s="171"/>
      <c r="AK48" s="1"/>
    </row>
    <row r="49" spans="1:37" ht="16.5" thickTop="1" thickBot="1" x14ac:dyDescent="0.3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I49" s="177"/>
      <c r="J49" s="182"/>
      <c r="K49" s="1"/>
      <c r="L49" s="5"/>
      <c r="M49" s="2"/>
      <c r="N49" s="5"/>
      <c r="O49" s="5"/>
      <c r="P49" s="1"/>
      <c r="Q49" s="2"/>
      <c r="R49" s="183"/>
      <c r="S49" s="1"/>
      <c r="T49" s="185"/>
      <c r="U49" s="184"/>
      <c r="V49" s="187"/>
      <c r="W49" s="1"/>
      <c r="X49" s="172"/>
      <c r="Y49" s="172"/>
      <c r="Z49" s="1"/>
      <c r="AA49" s="1"/>
      <c r="AB49" s="1"/>
      <c r="AC49" s="1"/>
      <c r="AE49" s="1"/>
      <c r="AF49" s="1"/>
      <c r="AH49" s="3"/>
      <c r="AI49" s="1"/>
      <c r="AJ49" s="171"/>
      <c r="AK49" s="1"/>
    </row>
    <row r="50" spans="1:37" ht="16.5" thickTop="1" thickBot="1" x14ac:dyDescent="0.3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I50" s="177"/>
      <c r="J50" s="182"/>
      <c r="K50" s="1"/>
      <c r="L50" s="5"/>
      <c r="M50" s="2"/>
      <c r="N50" s="5"/>
      <c r="O50" s="5"/>
      <c r="P50" s="1"/>
      <c r="Q50" s="2"/>
      <c r="R50" s="183"/>
      <c r="S50" s="1"/>
      <c r="T50" s="185"/>
      <c r="U50" s="184"/>
      <c r="V50" s="187"/>
      <c r="W50" s="1"/>
      <c r="X50" s="172"/>
      <c r="Y50" s="172"/>
      <c r="Z50" s="1"/>
      <c r="AA50" s="1"/>
      <c r="AB50" s="1"/>
      <c r="AC50" s="1"/>
      <c r="AE50" s="1"/>
      <c r="AF50" s="1"/>
      <c r="AH50" s="3"/>
      <c r="AI50" s="1"/>
      <c r="AJ50" s="171"/>
      <c r="AK50" s="1"/>
    </row>
    <row r="51" spans="1:37" ht="16.5" thickTop="1" thickBot="1" x14ac:dyDescent="0.3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I51" s="177"/>
      <c r="J51" s="182"/>
      <c r="K51" s="1"/>
      <c r="L51" s="5"/>
      <c r="M51" s="2"/>
      <c r="N51" s="5"/>
      <c r="O51" s="5"/>
      <c r="P51" s="1"/>
      <c r="Q51" s="2"/>
      <c r="R51" s="183"/>
      <c r="S51" s="1"/>
      <c r="T51" s="185"/>
      <c r="U51" s="184"/>
      <c r="V51" s="187"/>
      <c r="W51" s="1"/>
      <c r="X51" s="172"/>
      <c r="Y51" s="172"/>
      <c r="Z51" s="1"/>
      <c r="AA51" s="1"/>
      <c r="AB51" s="1"/>
      <c r="AC51" s="1"/>
      <c r="AE51" s="1"/>
      <c r="AF51" s="1"/>
      <c r="AH51" s="3"/>
      <c r="AI51" s="1"/>
      <c r="AJ51" s="171"/>
      <c r="AK51" s="1"/>
    </row>
    <row r="52" spans="1:37" ht="16.5" thickTop="1" thickBot="1" x14ac:dyDescent="0.3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I52" s="177"/>
      <c r="J52" s="182"/>
      <c r="K52" s="1"/>
      <c r="L52" s="5"/>
      <c r="M52" s="2"/>
      <c r="N52" s="5"/>
      <c r="O52" s="5"/>
      <c r="P52" s="1"/>
      <c r="Q52" s="2"/>
      <c r="R52" s="183"/>
      <c r="S52" s="1"/>
      <c r="T52" s="185"/>
      <c r="U52" s="184"/>
      <c r="V52" s="187"/>
      <c r="W52" s="1"/>
      <c r="X52" s="172"/>
      <c r="Y52" s="172"/>
      <c r="Z52" s="1"/>
      <c r="AA52" s="1"/>
      <c r="AB52" s="1"/>
      <c r="AC52" s="1"/>
      <c r="AE52" s="1"/>
      <c r="AF52" s="1"/>
      <c r="AH52" s="3"/>
      <c r="AI52" s="1"/>
      <c r="AJ52" s="171"/>
      <c r="AK52" s="1"/>
    </row>
    <row r="53" spans="1:37" ht="16.5" thickTop="1" thickBot="1" x14ac:dyDescent="0.3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I53" s="177"/>
      <c r="J53" s="182"/>
      <c r="K53" s="1"/>
      <c r="L53" s="5"/>
      <c r="M53" s="2"/>
      <c r="N53" s="5"/>
      <c r="O53" s="5"/>
      <c r="P53" s="1"/>
      <c r="Q53" s="2"/>
      <c r="R53" s="183"/>
      <c r="S53" s="1"/>
      <c r="T53" s="185"/>
      <c r="U53" s="184"/>
      <c r="V53" s="187"/>
      <c r="W53" s="1"/>
      <c r="X53" s="172"/>
      <c r="Y53" s="172"/>
      <c r="Z53" s="1"/>
      <c r="AA53" s="1"/>
      <c r="AB53" s="1"/>
      <c r="AC53" s="1"/>
      <c r="AE53" s="1"/>
      <c r="AF53" s="1"/>
      <c r="AH53" s="3"/>
      <c r="AI53" s="1"/>
      <c r="AJ53" s="171"/>
      <c r="AK53" s="1"/>
    </row>
    <row r="54" spans="1:37" ht="16.5" thickTop="1" thickBot="1" x14ac:dyDescent="0.3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I54" s="177"/>
      <c r="J54" s="182"/>
      <c r="K54" s="1"/>
      <c r="L54" s="5"/>
      <c r="M54" s="2"/>
      <c r="N54" s="5"/>
      <c r="O54" s="5"/>
      <c r="P54" s="1"/>
      <c r="Q54" s="2"/>
      <c r="R54" s="183"/>
      <c r="S54" s="1"/>
      <c r="T54" s="185"/>
      <c r="U54" s="184"/>
      <c r="V54" s="187"/>
      <c r="W54" s="1"/>
      <c r="X54" s="172"/>
      <c r="Y54" s="172"/>
      <c r="Z54" s="1"/>
      <c r="AA54" s="1"/>
      <c r="AB54" s="1"/>
      <c r="AC54" s="1"/>
      <c r="AE54" s="1"/>
      <c r="AF54" s="1"/>
      <c r="AH54" s="3"/>
      <c r="AI54" s="1"/>
      <c r="AJ54" s="171"/>
      <c r="AK54" s="1"/>
    </row>
    <row r="55" spans="1:37" ht="16.5" thickTop="1" thickBot="1" x14ac:dyDescent="0.3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I55" s="177"/>
      <c r="J55" s="182"/>
      <c r="K55" s="1"/>
      <c r="L55" s="5"/>
      <c r="M55" s="2"/>
      <c r="N55" s="5"/>
      <c r="O55" s="5"/>
      <c r="P55" s="1"/>
      <c r="Q55" s="2"/>
      <c r="R55" s="183"/>
      <c r="S55" s="1"/>
      <c r="T55" s="185"/>
      <c r="U55" s="184"/>
      <c r="V55" s="187"/>
      <c r="W55" s="1"/>
      <c r="X55" s="172"/>
      <c r="Y55" s="172"/>
      <c r="Z55" s="1"/>
      <c r="AA55" s="1"/>
      <c r="AB55" s="1"/>
      <c r="AC55" s="1"/>
      <c r="AE55" s="1"/>
      <c r="AF55" s="1"/>
      <c r="AH55" s="3"/>
      <c r="AI55" s="1"/>
      <c r="AJ55" s="171"/>
      <c r="AK55" s="1"/>
    </row>
    <row r="56" spans="1:37" ht="16.5" thickTop="1" thickBot="1" x14ac:dyDescent="0.3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I56" s="177"/>
      <c r="J56" s="182"/>
      <c r="K56" s="1"/>
      <c r="L56" s="5"/>
      <c r="M56" s="2"/>
      <c r="N56" s="5"/>
      <c r="O56" s="5"/>
      <c r="P56" s="1"/>
      <c r="Q56" s="2"/>
      <c r="R56" s="183"/>
      <c r="S56" s="1"/>
      <c r="T56" s="185"/>
      <c r="U56" s="184"/>
      <c r="V56" s="187"/>
      <c r="W56" s="1"/>
      <c r="X56" s="172"/>
      <c r="Y56" s="172"/>
      <c r="Z56" s="1"/>
      <c r="AA56" s="1"/>
      <c r="AB56" s="1"/>
      <c r="AC56" s="1"/>
      <c r="AE56" s="1"/>
      <c r="AF56" s="1"/>
      <c r="AH56" s="3"/>
      <c r="AI56" s="1"/>
      <c r="AJ56" s="171"/>
      <c r="AK56" s="1"/>
    </row>
    <row r="57" spans="1:37" ht="16.5" thickTop="1" thickBot="1" x14ac:dyDescent="0.3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I57" s="177"/>
      <c r="J57" s="182"/>
      <c r="K57" s="1"/>
      <c r="L57" s="5"/>
      <c r="M57" s="2"/>
      <c r="N57" s="5"/>
      <c r="O57" s="5"/>
      <c r="P57" s="1"/>
      <c r="Q57" s="2"/>
      <c r="R57" s="183"/>
      <c r="S57" s="1"/>
      <c r="T57" s="185"/>
      <c r="U57" s="184"/>
      <c r="V57" s="187"/>
      <c r="W57" s="1"/>
      <c r="X57" s="172"/>
      <c r="Y57" s="172"/>
      <c r="Z57" s="1"/>
      <c r="AA57" s="1"/>
      <c r="AB57" s="1"/>
      <c r="AC57" s="1"/>
      <c r="AE57" s="1"/>
      <c r="AF57" s="1"/>
      <c r="AH57" s="3"/>
      <c r="AI57" s="1"/>
      <c r="AJ57" s="171"/>
      <c r="AK57" s="1"/>
    </row>
    <row r="58" spans="1:37" ht="16.5" thickTop="1" thickBot="1" x14ac:dyDescent="0.3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I58" s="177"/>
      <c r="J58" s="182"/>
      <c r="K58" s="1"/>
      <c r="L58" s="5"/>
      <c r="M58" s="2"/>
      <c r="N58" s="5"/>
      <c r="O58" s="5"/>
      <c r="P58" s="1"/>
      <c r="Q58" s="2"/>
      <c r="R58" s="183"/>
      <c r="S58" s="1"/>
      <c r="T58" s="185"/>
      <c r="U58" s="184"/>
      <c r="V58" s="187"/>
      <c r="W58" s="1"/>
      <c r="X58" s="172"/>
      <c r="Y58" s="172"/>
      <c r="Z58" s="1"/>
      <c r="AA58" s="1"/>
      <c r="AB58" s="1"/>
      <c r="AC58" s="1"/>
      <c r="AE58" s="1"/>
      <c r="AF58" s="1"/>
      <c r="AH58" s="3"/>
      <c r="AI58" s="1"/>
      <c r="AJ58" s="171"/>
      <c r="AK58" s="1"/>
    </row>
    <row r="59" spans="1:37" ht="16.5" thickTop="1" thickBot="1" x14ac:dyDescent="0.3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I59" s="177"/>
      <c r="J59" s="182"/>
      <c r="K59" s="1"/>
      <c r="L59" s="5"/>
      <c r="M59" s="2"/>
      <c r="N59" s="5"/>
      <c r="O59" s="5"/>
      <c r="P59" s="1"/>
      <c r="Q59" s="2"/>
      <c r="R59" s="183"/>
      <c r="S59" s="1"/>
      <c r="T59" s="185"/>
      <c r="U59" s="184"/>
      <c r="V59" s="187"/>
      <c r="W59" s="1"/>
      <c r="X59" s="172"/>
      <c r="Y59" s="172"/>
      <c r="Z59" s="1"/>
      <c r="AA59" s="1"/>
      <c r="AB59" s="1"/>
      <c r="AC59" s="1"/>
      <c r="AE59" s="1"/>
      <c r="AF59" s="1"/>
      <c r="AH59" s="3"/>
      <c r="AI59" s="1"/>
      <c r="AJ59" s="171"/>
      <c r="AK59" s="1"/>
    </row>
    <row r="60" spans="1:37" ht="16.5" thickTop="1" thickBot="1" x14ac:dyDescent="0.3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I60" s="177"/>
      <c r="J60" s="182"/>
      <c r="K60" s="1"/>
      <c r="L60" s="5"/>
      <c r="M60" s="2"/>
      <c r="N60" s="5"/>
      <c r="O60" s="5"/>
      <c r="P60" s="1"/>
      <c r="Q60" s="2"/>
      <c r="R60" s="183"/>
      <c r="S60" s="1"/>
      <c r="T60" s="185"/>
      <c r="U60" s="184"/>
      <c r="V60" s="187"/>
      <c r="W60" s="1"/>
      <c r="X60" s="172"/>
      <c r="Y60" s="172"/>
      <c r="Z60" s="1"/>
      <c r="AA60" s="1"/>
      <c r="AB60" s="1"/>
      <c r="AC60" s="1"/>
      <c r="AE60" s="1"/>
      <c r="AF60" s="1"/>
      <c r="AH60" s="3"/>
      <c r="AI60" s="1"/>
      <c r="AJ60" s="171"/>
      <c r="AK60" s="1"/>
    </row>
    <row r="61" spans="1:37" ht="16.5" thickTop="1" thickBot="1" x14ac:dyDescent="0.3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I61" s="177"/>
      <c r="J61" s="182"/>
      <c r="K61" s="1"/>
      <c r="L61" s="5"/>
      <c r="M61" s="2"/>
      <c r="N61" s="5"/>
      <c r="O61" s="5"/>
      <c r="P61" s="1"/>
      <c r="Q61" s="2"/>
      <c r="R61" s="183"/>
      <c r="S61" s="1"/>
      <c r="T61" s="185"/>
      <c r="U61" s="184"/>
      <c r="V61" s="187"/>
      <c r="W61" s="1"/>
      <c r="X61" s="172"/>
      <c r="Y61" s="172"/>
      <c r="Z61" s="1"/>
      <c r="AA61" s="1"/>
      <c r="AB61" s="1"/>
      <c r="AC61" s="1"/>
      <c r="AE61" s="1"/>
      <c r="AF61" s="1"/>
      <c r="AH61" s="3"/>
      <c r="AI61" s="1"/>
      <c r="AJ61" s="171"/>
      <c r="AK61" s="1"/>
    </row>
    <row r="62" spans="1:37" ht="16.5" thickTop="1" thickBot="1" x14ac:dyDescent="0.3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I62" s="177"/>
      <c r="J62" s="182"/>
      <c r="K62" s="1"/>
      <c r="L62" s="5"/>
      <c r="M62" s="2"/>
      <c r="N62" s="5"/>
      <c r="O62" s="5"/>
      <c r="P62" s="1"/>
      <c r="Q62" s="2"/>
      <c r="R62" s="183"/>
      <c r="S62" s="1"/>
      <c r="T62" s="185"/>
      <c r="U62" s="184"/>
      <c r="V62" s="187"/>
      <c r="W62" s="1"/>
      <c r="X62" s="172"/>
      <c r="Y62" s="172"/>
      <c r="Z62" s="1"/>
      <c r="AA62" s="1"/>
      <c r="AB62" s="1"/>
      <c r="AC62" s="1"/>
      <c r="AE62" s="1"/>
      <c r="AF62" s="1"/>
      <c r="AH62" s="3"/>
      <c r="AI62" s="1"/>
      <c r="AJ62" s="171"/>
      <c r="AK62" s="1"/>
    </row>
    <row r="63" spans="1:37" ht="16.5" thickTop="1" thickBot="1" x14ac:dyDescent="0.3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I63" s="177"/>
      <c r="J63" s="182"/>
      <c r="K63" s="1"/>
      <c r="L63" s="5"/>
      <c r="M63" s="2"/>
      <c r="N63" s="5"/>
      <c r="O63" s="5"/>
      <c r="P63" s="1"/>
      <c r="Q63" s="2"/>
      <c r="R63" s="183"/>
      <c r="S63" s="1"/>
      <c r="T63" s="185"/>
      <c r="U63" s="184"/>
      <c r="V63" s="187"/>
      <c r="W63" s="1"/>
      <c r="X63" s="172"/>
      <c r="Y63" s="172"/>
      <c r="Z63" s="1"/>
      <c r="AA63" s="1"/>
      <c r="AB63" s="1"/>
      <c r="AC63" s="1"/>
      <c r="AE63" s="1"/>
      <c r="AF63" s="1"/>
      <c r="AH63" s="3"/>
      <c r="AI63" s="1"/>
      <c r="AJ63" s="171"/>
      <c r="AK63" s="1"/>
    </row>
    <row r="64" spans="1:37" ht="16.5" thickTop="1" thickBot="1" x14ac:dyDescent="0.3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I64" s="177"/>
      <c r="J64" s="182"/>
      <c r="K64" s="1"/>
      <c r="L64" s="5"/>
      <c r="M64" s="2"/>
      <c r="N64" s="5"/>
      <c r="O64" s="5"/>
      <c r="P64" s="1"/>
      <c r="Q64" s="2"/>
      <c r="R64" s="183"/>
      <c r="S64" s="1"/>
      <c r="T64" s="185"/>
      <c r="U64" s="184"/>
      <c r="V64" s="187"/>
      <c r="W64" s="1"/>
      <c r="X64" s="172"/>
      <c r="Y64" s="172"/>
      <c r="Z64" s="1"/>
      <c r="AA64" s="1"/>
      <c r="AB64" s="1"/>
      <c r="AC64" s="1"/>
      <c r="AE64" s="1"/>
      <c r="AF64" s="1"/>
      <c r="AH64" s="3"/>
      <c r="AI64" s="1"/>
      <c r="AJ64" s="171"/>
      <c r="AK64" s="1"/>
    </row>
    <row r="65" spans="1:37" ht="16.5" thickTop="1" thickBot="1" x14ac:dyDescent="0.3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I65" s="177"/>
      <c r="J65" s="182"/>
      <c r="K65" s="1"/>
      <c r="L65" s="5"/>
      <c r="M65" s="2"/>
      <c r="N65" s="5"/>
      <c r="O65" s="5"/>
      <c r="P65" s="1"/>
      <c r="Q65" s="2"/>
      <c r="R65" s="183"/>
      <c r="S65" s="1"/>
      <c r="T65" s="185"/>
      <c r="U65" s="184"/>
      <c r="V65" s="187"/>
      <c r="W65" s="1"/>
      <c r="X65" s="172"/>
      <c r="Y65" s="172"/>
      <c r="Z65" s="1"/>
      <c r="AA65" s="1"/>
      <c r="AB65" s="1"/>
      <c r="AC65" s="1"/>
      <c r="AE65" s="1"/>
      <c r="AF65" s="1"/>
      <c r="AH65" s="3"/>
      <c r="AI65" s="1"/>
      <c r="AJ65" s="171"/>
      <c r="AK65" s="1"/>
    </row>
    <row r="66" spans="1:37" ht="16.5" thickTop="1" thickBot="1" x14ac:dyDescent="0.3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I66" s="177"/>
      <c r="J66" s="182"/>
      <c r="K66" s="1"/>
      <c r="L66" s="5"/>
      <c r="M66" s="2"/>
      <c r="N66" s="5"/>
      <c r="O66" s="5"/>
      <c r="P66" s="1"/>
      <c r="Q66" s="2"/>
      <c r="R66" s="183"/>
      <c r="S66" s="1"/>
      <c r="T66" s="185"/>
      <c r="U66" s="184"/>
      <c r="V66" s="187"/>
      <c r="W66" s="1"/>
      <c r="X66" s="172"/>
      <c r="Y66" s="172"/>
      <c r="Z66" s="1"/>
      <c r="AA66" s="1"/>
      <c r="AB66" s="1"/>
      <c r="AC66" s="1"/>
      <c r="AE66" s="1"/>
      <c r="AF66" s="1"/>
      <c r="AH66" s="3"/>
      <c r="AI66" s="1"/>
      <c r="AJ66" s="171"/>
      <c r="AK66" s="1"/>
    </row>
    <row r="67" spans="1:37" ht="16.5" thickTop="1" thickBot="1" x14ac:dyDescent="0.3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I67" s="177"/>
      <c r="J67" s="182"/>
      <c r="K67" s="1"/>
      <c r="L67" s="5"/>
      <c r="M67" s="2"/>
      <c r="N67" s="5"/>
      <c r="O67" s="5"/>
      <c r="P67" s="1"/>
      <c r="Q67" s="2"/>
      <c r="R67" s="183"/>
      <c r="S67" s="1"/>
      <c r="T67" s="185"/>
      <c r="U67" s="184"/>
      <c r="V67" s="187"/>
      <c r="W67" s="1"/>
      <c r="X67" s="172"/>
      <c r="Y67" s="172"/>
      <c r="Z67" s="1"/>
      <c r="AA67" s="1"/>
      <c r="AB67" s="1"/>
      <c r="AC67" s="1"/>
      <c r="AE67" s="1"/>
      <c r="AF67" s="1"/>
      <c r="AH67" s="3"/>
      <c r="AI67" s="1"/>
      <c r="AJ67" s="171"/>
      <c r="AK67" s="1"/>
    </row>
    <row r="68" spans="1:37" ht="16.5" thickTop="1" thickBot="1" x14ac:dyDescent="0.3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I68" s="177"/>
      <c r="J68" s="182"/>
      <c r="K68" s="1"/>
      <c r="L68" s="5"/>
      <c r="M68" s="2"/>
      <c r="N68" s="5"/>
      <c r="O68" s="5"/>
      <c r="P68" s="1"/>
      <c r="Q68" s="2"/>
      <c r="R68" s="183"/>
      <c r="S68" s="1"/>
      <c r="T68" s="185"/>
      <c r="U68" s="184"/>
      <c r="V68" s="187"/>
      <c r="W68" s="1"/>
      <c r="X68" s="172"/>
      <c r="Y68" s="172"/>
      <c r="Z68" s="1"/>
      <c r="AA68" s="1"/>
      <c r="AB68" s="1"/>
      <c r="AC68" s="1"/>
      <c r="AE68" s="1"/>
      <c r="AF68" s="1"/>
      <c r="AH68" s="3"/>
      <c r="AI68" s="1"/>
      <c r="AJ68" s="171"/>
      <c r="AK68" s="1"/>
    </row>
    <row r="69" spans="1:37" ht="16.5" thickTop="1" thickBot="1" x14ac:dyDescent="0.3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I69" s="177"/>
      <c r="J69" s="182"/>
      <c r="K69" s="1"/>
      <c r="L69" s="5"/>
      <c r="M69" s="2"/>
      <c r="N69" s="5"/>
      <c r="O69" s="5"/>
      <c r="P69" s="1"/>
      <c r="Q69" s="2"/>
      <c r="R69" s="183"/>
      <c r="S69" s="1"/>
      <c r="T69" s="185"/>
      <c r="U69" s="184"/>
      <c r="V69" s="187"/>
      <c r="W69" s="1"/>
      <c r="X69" s="172"/>
      <c r="Y69" s="172"/>
      <c r="Z69" s="1"/>
      <c r="AA69" s="1"/>
      <c r="AB69" s="1"/>
      <c r="AC69" s="1"/>
      <c r="AE69" s="1"/>
      <c r="AF69" s="1"/>
      <c r="AH69" s="3"/>
      <c r="AI69" s="1"/>
      <c r="AJ69" s="171"/>
      <c r="AK69" s="1"/>
    </row>
    <row r="70" spans="1:37" ht="16.5" thickTop="1" thickBot="1" x14ac:dyDescent="0.3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I70" s="177"/>
      <c r="J70" s="182"/>
      <c r="K70" s="1"/>
      <c r="L70" s="5"/>
      <c r="M70" s="2"/>
      <c r="N70" s="5"/>
      <c r="O70" s="5"/>
      <c r="P70" s="1"/>
      <c r="Q70" s="2"/>
      <c r="R70" s="183"/>
      <c r="S70" s="1"/>
      <c r="T70" s="185"/>
      <c r="U70" s="184"/>
      <c r="V70" s="187"/>
      <c r="W70" s="1"/>
      <c r="X70" s="172"/>
      <c r="Y70" s="172"/>
      <c r="Z70" s="1"/>
      <c r="AA70" s="1"/>
      <c r="AB70" s="1"/>
      <c r="AC70" s="1"/>
      <c r="AE70" s="1"/>
      <c r="AF70" s="1"/>
      <c r="AH70" s="3"/>
      <c r="AI70" s="1"/>
      <c r="AJ70" s="171"/>
      <c r="AK70" s="1"/>
    </row>
    <row r="71" spans="1:37" ht="16.5" thickTop="1" thickBot="1" x14ac:dyDescent="0.3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I71" s="177"/>
      <c r="J71" s="182"/>
      <c r="K71" s="1"/>
      <c r="L71" s="5"/>
      <c r="M71" s="2"/>
      <c r="N71" s="5"/>
      <c r="O71" s="5"/>
      <c r="P71" s="1"/>
      <c r="Q71" s="2"/>
      <c r="R71" s="183"/>
      <c r="S71" s="1"/>
      <c r="T71" s="185"/>
      <c r="U71" s="184"/>
      <c r="V71" s="187"/>
      <c r="W71" s="1"/>
      <c r="X71" s="172"/>
      <c r="Y71" s="172"/>
      <c r="Z71" s="1"/>
      <c r="AA71" s="1"/>
      <c r="AB71" s="1"/>
      <c r="AC71" s="1"/>
      <c r="AE71" s="1"/>
      <c r="AF71" s="1"/>
      <c r="AH71" s="3"/>
      <c r="AI71" s="1"/>
      <c r="AJ71" s="171"/>
      <c r="AK71" s="1"/>
    </row>
    <row r="72" spans="1:37" ht="16.5" thickTop="1" thickBot="1" x14ac:dyDescent="0.3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I72" s="177"/>
      <c r="J72" s="182"/>
      <c r="K72" s="1"/>
      <c r="L72" s="5"/>
      <c r="M72" s="2"/>
      <c r="N72" s="5"/>
      <c r="O72" s="5"/>
      <c r="P72" s="1"/>
      <c r="Q72" s="2"/>
      <c r="R72" s="183"/>
      <c r="S72" s="1"/>
      <c r="T72" s="185"/>
      <c r="U72" s="184"/>
      <c r="V72" s="187"/>
      <c r="W72" s="1"/>
      <c r="X72" s="172"/>
      <c r="Y72" s="172"/>
      <c r="Z72" s="1"/>
      <c r="AA72" s="1"/>
      <c r="AB72" s="1"/>
      <c r="AC72" s="1"/>
      <c r="AE72" s="1"/>
      <c r="AF72" s="1"/>
      <c r="AH72" s="3"/>
      <c r="AI72" s="1"/>
      <c r="AJ72" s="171"/>
      <c r="AK72" s="1"/>
    </row>
    <row r="73" spans="1:37" ht="16.5" thickTop="1" thickBot="1" x14ac:dyDescent="0.3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I73" s="177"/>
      <c r="J73" s="182"/>
      <c r="K73" s="1"/>
      <c r="L73" s="5"/>
      <c r="M73" s="2"/>
      <c r="N73" s="5"/>
      <c r="O73" s="5"/>
      <c r="P73" s="1"/>
      <c r="Q73" s="2"/>
      <c r="R73" s="183"/>
      <c r="S73" s="1"/>
      <c r="T73" s="185"/>
      <c r="U73" s="184"/>
      <c r="V73" s="187"/>
      <c r="W73" s="1"/>
      <c r="X73" s="172"/>
      <c r="Y73" s="172"/>
      <c r="Z73" s="1"/>
      <c r="AA73" s="1"/>
      <c r="AB73" s="1"/>
      <c r="AC73" s="1"/>
      <c r="AE73" s="1"/>
      <c r="AF73" s="1"/>
      <c r="AH73" s="3"/>
      <c r="AI73" s="1"/>
      <c r="AJ73" s="171"/>
      <c r="AK73" s="1"/>
    </row>
    <row r="74" spans="1:37" ht="16.5" thickTop="1" thickBot="1" x14ac:dyDescent="0.3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I74" s="177"/>
      <c r="J74" s="182"/>
      <c r="K74" s="1"/>
      <c r="L74" s="5"/>
      <c r="M74" s="2"/>
      <c r="N74" s="5"/>
      <c r="O74" s="5"/>
      <c r="P74" s="1"/>
      <c r="Q74" s="2"/>
      <c r="R74" s="183"/>
      <c r="S74" s="1"/>
      <c r="T74" s="185"/>
      <c r="U74" s="184"/>
      <c r="V74" s="187"/>
      <c r="W74" s="1"/>
      <c r="X74" s="172"/>
      <c r="Y74" s="172"/>
      <c r="Z74" s="1"/>
      <c r="AA74" s="1"/>
      <c r="AB74" s="1"/>
      <c r="AC74" s="1"/>
      <c r="AE74" s="1"/>
      <c r="AF74" s="1"/>
      <c r="AH74" s="3"/>
      <c r="AI74" s="1"/>
      <c r="AJ74" s="171"/>
      <c r="AK74" s="1"/>
    </row>
    <row r="75" spans="1:37" ht="16.5" thickTop="1" thickBot="1" x14ac:dyDescent="0.3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I75" s="177"/>
      <c r="J75" s="182"/>
      <c r="K75" s="1"/>
      <c r="L75" s="5"/>
      <c r="M75" s="2"/>
      <c r="N75" s="5"/>
      <c r="O75" s="5"/>
      <c r="P75" s="1"/>
      <c r="Q75" s="2"/>
      <c r="R75" s="183"/>
      <c r="S75" s="1"/>
      <c r="T75" s="185"/>
      <c r="U75" s="184"/>
      <c r="V75" s="187"/>
      <c r="W75" s="1"/>
      <c r="X75" s="172"/>
      <c r="Y75" s="172"/>
      <c r="Z75" s="1"/>
      <c r="AA75" s="1"/>
      <c r="AB75" s="1"/>
      <c r="AC75" s="1"/>
      <c r="AE75" s="1"/>
      <c r="AF75" s="1"/>
      <c r="AH75" s="3"/>
      <c r="AI75" s="1"/>
      <c r="AJ75" s="171"/>
      <c r="AK75" s="1"/>
    </row>
    <row r="76" spans="1:37" ht="16.5" thickTop="1" thickBot="1" x14ac:dyDescent="0.3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I76" s="177"/>
      <c r="J76" s="182"/>
      <c r="K76" s="1"/>
      <c r="L76" s="5"/>
      <c r="M76" s="2"/>
      <c r="N76" s="5"/>
      <c r="O76" s="5"/>
      <c r="P76" s="1"/>
      <c r="Q76" s="2"/>
      <c r="R76" s="183"/>
      <c r="S76" s="1"/>
      <c r="T76" s="185"/>
      <c r="U76" s="184"/>
      <c r="V76" s="187"/>
      <c r="W76" s="1"/>
      <c r="X76" s="172"/>
      <c r="Y76" s="172"/>
      <c r="Z76" s="1"/>
      <c r="AA76" s="1"/>
      <c r="AB76" s="1"/>
      <c r="AC76" s="1"/>
      <c r="AE76" s="1"/>
      <c r="AF76" s="1"/>
      <c r="AH76" s="3"/>
      <c r="AI76" s="1"/>
      <c r="AJ76" s="171"/>
      <c r="AK76" s="1"/>
    </row>
    <row r="77" spans="1:37" ht="16.5" thickTop="1" thickBot="1" x14ac:dyDescent="0.3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I77" s="177"/>
      <c r="J77" s="182"/>
      <c r="K77" s="1"/>
      <c r="L77" s="5"/>
      <c r="M77" s="2"/>
      <c r="N77" s="5"/>
      <c r="O77" s="5"/>
      <c r="P77" s="1"/>
      <c r="Q77" s="2"/>
      <c r="R77" s="183"/>
      <c r="S77" s="1"/>
      <c r="T77" s="185"/>
      <c r="U77" s="184"/>
      <c r="V77" s="187"/>
      <c r="W77" s="1"/>
      <c r="X77" s="172"/>
      <c r="Y77" s="172"/>
      <c r="Z77" s="1"/>
      <c r="AA77" s="1"/>
      <c r="AB77" s="1"/>
      <c r="AC77" s="1"/>
      <c r="AE77" s="1"/>
      <c r="AF77" s="1"/>
      <c r="AH77" s="3"/>
      <c r="AI77" s="1"/>
      <c r="AJ77" s="171"/>
      <c r="AK77" s="1"/>
    </row>
    <row r="78" spans="1:37" ht="16.5" thickTop="1" thickBot="1" x14ac:dyDescent="0.3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I78" s="177"/>
      <c r="J78" s="182"/>
      <c r="K78" s="1"/>
      <c r="L78" s="5"/>
      <c r="M78" s="2"/>
      <c r="N78" s="5"/>
      <c r="O78" s="5"/>
      <c r="P78" s="1"/>
      <c r="Q78" s="2"/>
      <c r="R78" s="183"/>
      <c r="S78" s="1"/>
      <c r="T78" s="185"/>
      <c r="U78" s="184"/>
      <c r="V78" s="187"/>
      <c r="W78" s="1"/>
      <c r="X78" s="172"/>
      <c r="Y78" s="172"/>
      <c r="Z78" s="1"/>
      <c r="AA78" s="1"/>
      <c r="AB78" s="1"/>
      <c r="AC78" s="1"/>
      <c r="AE78" s="1"/>
      <c r="AF78" s="1"/>
      <c r="AH78" s="3"/>
      <c r="AI78" s="1"/>
      <c r="AJ78" s="171"/>
      <c r="AK78" s="1"/>
    </row>
    <row r="79" spans="1:37" ht="16.5" thickTop="1" thickBot="1" x14ac:dyDescent="0.3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I79" s="177"/>
      <c r="J79" s="182"/>
      <c r="K79" s="1"/>
      <c r="L79" s="5"/>
      <c r="M79" s="2"/>
      <c r="N79" s="5"/>
      <c r="O79" s="5"/>
      <c r="P79" s="1"/>
      <c r="Q79" s="2"/>
      <c r="R79" s="183"/>
      <c r="S79" s="1"/>
      <c r="T79" s="185"/>
      <c r="U79" s="184"/>
      <c r="V79" s="187"/>
      <c r="W79" s="1"/>
      <c r="X79" s="172"/>
      <c r="Y79" s="172"/>
      <c r="Z79" s="1"/>
      <c r="AA79" s="1"/>
      <c r="AB79" s="1"/>
      <c r="AC79" s="1"/>
      <c r="AE79" s="1"/>
      <c r="AF79" s="1"/>
      <c r="AH79" s="3"/>
      <c r="AI79" s="1"/>
      <c r="AJ79" s="171"/>
      <c r="AK79" s="1"/>
    </row>
    <row r="80" spans="1:37" ht="16.5" thickTop="1" thickBot="1" x14ac:dyDescent="0.3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I80" s="177"/>
      <c r="J80" s="182"/>
      <c r="K80" s="1"/>
      <c r="L80" s="5"/>
      <c r="M80" s="2"/>
      <c r="N80" s="5"/>
      <c r="O80" s="5"/>
      <c r="P80" s="1"/>
      <c r="Q80" s="2"/>
      <c r="R80" s="183"/>
      <c r="S80" s="1"/>
      <c r="T80" s="185"/>
      <c r="U80" s="184"/>
      <c r="V80" s="187"/>
      <c r="W80" s="1"/>
      <c r="X80" s="172"/>
      <c r="Y80" s="172"/>
      <c r="Z80" s="1"/>
      <c r="AA80" s="1"/>
      <c r="AB80" s="1"/>
      <c r="AC80" s="1"/>
      <c r="AE80" s="1"/>
      <c r="AF80" s="1"/>
      <c r="AH80" s="3"/>
      <c r="AI80" s="1"/>
      <c r="AJ80" s="171"/>
      <c r="AK80" s="1"/>
    </row>
    <row r="81" spans="1:37" ht="16.5" thickTop="1" thickBot="1" x14ac:dyDescent="0.3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I81" s="177"/>
      <c r="J81" s="182"/>
      <c r="K81" s="1"/>
      <c r="L81" s="5"/>
      <c r="M81" s="2"/>
      <c r="N81" s="5"/>
      <c r="O81" s="5"/>
      <c r="P81" s="1"/>
      <c r="Q81" s="2"/>
      <c r="R81" s="183"/>
      <c r="S81" s="1"/>
      <c r="T81" s="185"/>
      <c r="U81" s="184"/>
      <c r="V81" s="187"/>
      <c r="W81" s="1"/>
      <c r="X81" s="172"/>
      <c r="Y81" s="172"/>
      <c r="Z81" s="1"/>
      <c r="AA81" s="1"/>
      <c r="AB81" s="1"/>
      <c r="AC81" s="1"/>
      <c r="AE81" s="1"/>
      <c r="AF81" s="1"/>
      <c r="AH81" s="3"/>
      <c r="AI81" s="1"/>
      <c r="AJ81" s="171"/>
      <c r="AK81" s="1"/>
    </row>
    <row r="82" spans="1:37" ht="16.5" thickTop="1" thickBot="1" x14ac:dyDescent="0.3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I82" s="177"/>
      <c r="J82" s="182"/>
      <c r="K82" s="1"/>
      <c r="L82" s="5"/>
      <c r="M82" s="2"/>
      <c r="N82" s="5"/>
      <c r="O82" s="5"/>
      <c r="P82" s="1"/>
      <c r="Q82" s="2"/>
      <c r="R82" s="183"/>
      <c r="S82" s="1"/>
      <c r="T82" s="185"/>
      <c r="U82" s="184"/>
      <c r="V82" s="187"/>
      <c r="W82" s="1"/>
      <c r="X82" s="172"/>
      <c r="Y82" s="172"/>
      <c r="Z82" s="1"/>
      <c r="AA82" s="1"/>
      <c r="AB82" s="1"/>
      <c r="AC82" s="1"/>
      <c r="AE82" s="1"/>
      <c r="AF82" s="1"/>
      <c r="AH82" s="3"/>
      <c r="AI82" s="1"/>
      <c r="AJ82" s="171"/>
      <c r="AK82" s="1"/>
    </row>
    <row r="83" spans="1:37" ht="16.5" thickTop="1" thickBot="1" x14ac:dyDescent="0.3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I83" s="177"/>
      <c r="J83" s="182"/>
      <c r="K83" s="1"/>
      <c r="L83" s="5"/>
      <c r="M83" s="2"/>
      <c r="N83" s="5"/>
      <c r="O83" s="5"/>
      <c r="P83" s="1"/>
      <c r="Q83" s="2"/>
      <c r="R83" s="183"/>
      <c r="S83" s="1"/>
      <c r="T83" s="185"/>
      <c r="U83" s="184"/>
      <c r="V83" s="187"/>
      <c r="W83" s="1"/>
      <c r="X83" s="172"/>
      <c r="Y83" s="172"/>
      <c r="Z83" s="1"/>
      <c r="AA83" s="1"/>
      <c r="AB83" s="1"/>
      <c r="AC83" s="1"/>
      <c r="AE83" s="1"/>
      <c r="AF83" s="1"/>
      <c r="AH83" s="3"/>
      <c r="AI83" s="1"/>
      <c r="AJ83" s="171"/>
      <c r="AK83" s="1"/>
    </row>
    <row r="84" spans="1:37" ht="16.5" thickTop="1" thickBot="1" x14ac:dyDescent="0.3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I84" s="177"/>
      <c r="J84" s="182"/>
      <c r="K84" s="1"/>
      <c r="L84" s="5"/>
      <c r="M84" s="2"/>
      <c r="N84" s="5"/>
      <c r="O84" s="5"/>
      <c r="P84" s="1"/>
      <c r="Q84" s="2"/>
      <c r="R84" s="183"/>
      <c r="S84" s="1"/>
      <c r="T84" s="185"/>
      <c r="U84" s="184"/>
      <c r="V84" s="187"/>
      <c r="W84" s="1"/>
      <c r="X84" s="172"/>
      <c r="Y84" s="172"/>
      <c r="Z84" s="1"/>
      <c r="AA84" s="1"/>
      <c r="AB84" s="1"/>
      <c r="AC84" s="1"/>
      <c r="AE84" s="1"/>
      <c r="AF84" s="1"/>
      <c r="AH84" s="3"/>
      <c r="AI84" s="1"/>
      <c r="AJ84" s="171"/>
      <c r="AK84" s="1"/>
    </row>
    <row r="85" spans="1:37" ht="16.5" thickTop="1" thickBot="1" x14ac:dyDescent="0.3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I85" s="177"/>
      <c r="J85" s="182"/>
      <c r="K85" s="1"/>
      <c r="L85" s="5"/>
      <c r="M85" s="2"/>
      <c r="N85" s="5"/>
      <c r="O85" s="5"/>
      <c r="P85" s="1"/>
      <c r="Q85" s="2"/>
      <c r="R85" s="183"/>
      <c r="S85" s="1"/>
      <c r="T85" s="185"/>
      <c r="U85" s="184"/>
      <c r="V85" s="187"/>
      <c r="W85" s="1"/>
      <c r="X85" s="172"/>
      <c r="Y85" s="172"/>
      <c r="Z85" s="1"/>
      <c r="AA85" s="1"/>
      <c r="AB85" s="1"/>
      <c r="AC85" s="1"/>
      <c r="AE85" s="1"/>
      <c r="AF85" s="1"/>
      <c r="AH85" s="3"/>
      <c r="AI85" s="1"/>
      <c r="AJ85" s="171"/>
      <c r="AK85" s="1"/>
    </row>
    <row r="86" spans="1:37" ht="16.5" thickTop="1" thickBot="1" x14ac:dyDescent="0.3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I86" s="177"/>
      <c r="J86" s="182"/>
      <c r="K86" s="1"/>
      <c r="L86" s="5"/>
      <c r="M86" s="2"/>
      <c r="N86" s="5"/>
      <c r="O86" s="5"/>
      <c r="P86" s="1"/>
      <c r="Q86" s="2"/>
      <c r="R86" s="183"/>
      <c r="S86" s="1"/>
      <c r="T86" s="185"/>
      <c r="U86" s="184"/>
      <c r="V86" s="187"/>
      <c r="W86" s="1"/>
      <c r="X86" s="172"/>
      <c r="Y86" s="172"/>
      <c r="Z86" s="1"/>
      <c r="AA86" s="1"/>
      <c r="AB86" s="1"/>
      <c r="AC86" s="1"/>
      <c r="AE86" s="1"/>
      <c r="AF86" s="1"/>
      <c r="AH86" s="3"/>
      <c r="AI86" s="1"/>
      <c r="AJ86" s="171"/>
      <c r="AK86" s="1"/>
    </row>
    <row r="87" spans="1:37" ht="16.5" thickTop="1" thickBot="1" x14ac:dyDescent="0.3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I87" s="177"/>
      <c r="J87" s="182"/>
      <c r="K87" s="1"/>
      <c r="L87" s="5"/>
      <c r="M87" s="2"/>
      <c r="N87" s="5"/>
      <c r="O87" s="5"/>
      <c r="P87" s="1"/>
      <c r="Q87" s="2"/>
      <c r="R87" s="183"/>
      <c r="S87" s="1"/>
      <c r="T87" s="185"/>
      <c r="U87" s="184"/>
      <c r="V87" s="187"/>
      <c r="W87" s="1"/>
      <c r="X87" s="172"/>
      <c r="Y87" s="172"/>
      <c r="Z87" s="1"/>
      <c r="AA87" s="1"/>
      <c r="AB87" s="1"/>
      <c r="AC87" s="1"/>
      <c r="AE87" s="1"/>
      <c r="AF87" s="1"/>
      <c r="AH87" s="3"/>
      <c r="AI87" s="1"/>
      <c r="AJ87" s="171"/>
      <c r="AK87" s="1"/>
    </row>
    <row r="88" spans="1:37" ht="16.5" thickTop="1" thickBot="1" x14ac:dyDescent="0.3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I88" s="177"/>
      <c r="J88" s="182"/>
      <c r="K88" s="1"/>
      <c r="L88" s="5"/>
      <c r="M88" s="2"/>
      <c r="N88" s="5"/>
      <c r="O88" s="5"/>
      <c r="P88" s="1"/>
      <c r="Q88" s="2"/>
      <c r="R88" s="183"/>
      <c r="S88" s="1"/>
      <c r="T88" s="185"/>
      <c r="U88" s="184"/>
      <c r="V88" s="187"/>
      <c r="W88" s="1"/>
      <c r="X88" s="172"/>
      <c r="Y88" s="172"/>
      <c r="Z88" s="1"/>
      <c r="AA88" s="1"/>
      <c r="AB88" s="1"/>
      <c r="AC88" s="1"/>
      <c r="AE88" s="1"/>
      <c r="AF88" s="1"/>
      <c r="AH88" s="3"/>
      <c r="AI88" s="1"/>
      <c r="AJ88" s="171"/>
      <c r="AK88" s="1"/>
    </row>
    <row r="89" spans="1:37" ht="16.5" thickTop="1" thickBot="1" x14ac:dyDescent="0.3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I89" s="177"/>
      <c r="J89" s="182"/>
      <c r="K89" s="1"/>
      <c r="L89" s="5"/>
      <c r="M89" s="2"/>
      <c r="N89" s="5"/>
      <c r="O89" s="5"/>
      <c r="P89" s="1"/>
      <c r="Q89" s="2"/>
      <c r="R89" s="183"/>
      <c r="S89" s="1"/>
      <c r="T89" s="185"/>
      <c r="U89" s="184"/>
      <c r="V89" s="187"/>
      <c r="W89" s="1"/>
      <c r="X89" s="172"/>
      <c r="Y89" s="172"/>
      <c r="Z89" s="1"/>
      <c r="AA89" s="1"/>
      <c r="AB89" s="1"/>
      <c r="AC89" s="1"/>
      <c r="AE89" s="1"/>
      <c r="AF89" s="1"/>
      <c r="AH89" s="3"/>
      <c r="AI89" s="1"/>
      <c r="AJ89" s="171"/>
      <c r="AK89" s="1"/>
    </row>
    <row r="90" spans="1:37" ht="16.5" thickTop="1" thickBot="1" x14ac:dyDescent="0.3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I90" s="177"/>
      <c r="J90" s="182"/>
      <c r="K90" s="1"/>
      <c r="L90" s="5"/>
      <c r="M90" s="2"/>
      <c r="N90" s="5"/>
      <c r="O90" s="5"/>
      <c r="P90" s="1"/>
      <c r="Q90" s="2"/>
      <c r="R90" s="183"/>
      <c r="S90" s="1"/>
      <c r="T90" s="185"/>
      <c r="U90" s="184"/>
      <c r="V90" s="187"/>
      <c r="W90" s="1"/>
      <c r="X90" s="172"/>
      <c r="Y90" s="172"/>
      <c r="Z90" s="1"/>
      <c r="AA90" s="1"/>
      <c r="AB90" s="1"/>
      <c r="AC90" s="1"/>
      <c r="AE90" s="1"/>
      <c r="AF90" s="1"/>
      <c r="AH90" s="3"/>
      <c r="AI90" s="1"/>
      <c r="AJ90" s="171"/>
      <c r="AK90" s="1"/>
    </row>
    <row r="91" spans="1:37" ht="16.5" thickTop="1" thickBot="1" x14ac:dyDescent="0.3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I91" s="177"/>
      <c r="J91" s="182"/>
      <c r="K91" s="1"/>
      <c r="L91" s="5"/>
      <c r="M91" s="2"/>
      <c r="N91" s="5"/>
      <c r="O91" s="5"/>
      <c r="P91" s="1"/>
      <c r="Q91" s="2"/>
      <c r="R91" s="183"/>
      <c r="S91" s="1"/>
      <c r="T91" s="185"/>
      <c r="U91" s="184"/>
      <c r="V91" s="187"/>
      <c r="W91" s="1"/>
      <c r="X91" s="172"/>
      <c r="Y91" s="172"/>
      <c r="Z91" s="1"/>
      <c r="AA91" s="1"/>
      <c r="AB91" s="1"/>
      <c r="AC91" s="1"/>
      <c r="AE91" s="1"/>
      <c r="AF91" s="1"/>
      <c r="AH91" s="3"/>
      <c r="AI91" s="1"/>
      <c r="AJ91" s="171"/>
      <c r="AK91" s="1"/>
    </row>
    <row r="92" spans="1:37" ht="16.5" thickTop="1" thickBot="1" x14ac:dyDescent="0.3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I92" s="177"/>
      <c r="J92" s="182"/>
      <c r="K92" s="1"/>
      <c r="L92" s="5"/>
      <c r="M92" s="2"/>
      <c r="N92" s="5"/>
      <c r="O92" s="5"/>
      <c r="P92" s="1"/>
      <c r="Q92" s="2"/>
      <c r="R92" s="183"/>
      <c r="S92" s="1"/>
      <c r="T92" s="185"/>
      <c r="U92" s="184"/>
      <c r="V92" s="187"/>
      <c r="W92" s="1"/>
      <c r="X92" s="172"/>
      <c r="Y92" s="172"/>
      <c r="Z92" s="1"/>
      <c r="AA92" s="1"/>
      <c r="AB92" s="1"/>
      <c r="AC92" s="1"/>
      <c r="AE92" s="1"/>
      <c r="AF92" s="1"/>
      <c r="AH92" s="3"/>
      <c r="AI92" s="1"/>
      <c r="AJ92" s="171"/>
      <c r="AK92" s="1"/>
    </row>
    <row r="93" spans="1:37" ht="16.5" thickTop="1" thickBot="1" x14ac:dyDescent="0.3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I93" s="177"/>
      <c r="J93" s="182"/>
      <c r="K93" s="1"/>
      <c r="L93" s="5"/>
      <c r="M93" s="2"/>
      <c r="N93" s="5"/>
      <c r="O93" s="5"/>
      <c r="P93" s="1"/>
      <c r="Q93" s="2"/>
      <c r="R93" s="183"/>
      <c r="S93" s="1"/>
      <c r="T93" s="185"/>
      <c r="U93" s="184"/>
      <c r="V93" s="187"/>
      <c r="W93" s="1"/>
      <c r="X93" s="172"/>
      <c r="Y93" s="172"/>
      <c r="Z93" s="1"/>
      <c r="AA93" s="1"/>
      <c r="AB93" s="1"/>
      <c r="AC93" s="1"/>
      <c r="AE93" s="1"/>
      <c r="AF93" s="1"/>
      <c r="AH93" s="3"/>
      <c r="AI93" s="1"/>
      <c r="AJ93" s="171"/>
      <c r="AK93" s="1"/>
    </row>
    <row r="94" spans="1:37" ht="16.5" thickTop="1" thickBot="1" x14ac:dyDescent="0.3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I94" s="177"/>
      <c r="J94" s="182"/>
      <c r="K94" s="1"/>
      <c r="L94" s="5"/>
      <c r="M94" s="2"/>
      <c r="N94" s="5"/>
      <c r="O94" s="5"/>
      <c r="P94" s="1"/>
      <c r="Q94" s="2"/>
      <c r="R94" s="183"/>
      <c r="S94" s="1"/>
      <c r="T94" s="185"/>
      <c r="U94" s="184"/>
      <c r="V94" s="187"/>
      <c r="W94" s="1"/>
      <c r="X94" s="172"/>
      <c r="Y94" s="172"/>
      <c r="Z94" s="1"/>
      <c r="AA94" s="1"/>
      <c r="AB94" s="1"/>
      <c r="AC94" s="1"/>
      <c r="AE94" s="1"/>
      <c r="AF94" s="1"/>
      <c r="AH94" s="3"/>
      <c r="AI94" s="1"/>
      <c r="AJ94" s="171"/>
      <c r="AK94" s="1"/>
    </row>
    <row r="95" spans="1:37" ht="16.5" thickTop="1" thickBot="1" x14ac:dyDescent="0.3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I95" s="177"/>
      <c r="J95" s="182"/>
      <c r="K95" s="1"/>
      <c r="L95" s="5"/>
      <c r="M95" s="2"/>
      <c r="N95" s="5"/>
      <c r="O95" s="5"/>
      <c r="P95" s="1"/>
      <c r="Q95" s="2"/>
      <c r="R95" s="183"/>
      <c r="S95" s="1"/>
      <c r="T95" s="185"/>
      <c r="U95" s="184"/>
      <c r="V95" s="187"/>
      <c r="W95" s="1"/>
      <c r="X95" s="172"/>
      <c r="Y95" s="172"/>
      <c r="Z95" s="1"/>
      <c r="AA95" s="1"/>
      <c r="AB95" s="1"/>
      <c r="AC95" s="1"/>
      <c r="AE95" s="1"/>
      <c r="AF95" s="1"/>
      <c r="AH95" s="3"/>
      <c r="AI95" s="1"/>
      <c r="AJ95" s="171"/>
      <c r="AK95" s="1"/>
    </row>
    <row r="96" spans="1:37" ht="16.5" thickTop="1" thickBot="1" x14ac:dyDescent="0.3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I96" s="177"/>
      <c r="J96" s="182"/>
      <c r="K96" s="1"/>
      <c r="L96" s="5"/>
      <c r="M96" s="2"/>
      <c r="N96" s="5"/>
      <c r="O96" s="5"/>
      <c r="P96" s="1"/>
      <c r="Q96" s="2"/>
      <c r="R96" s="183"/>
      <c r="S96" s="1"/>
      <c r="T96" s="185"/>
      <c r="U96" s="184"/>
      <c r="V96" s="187"/>
      <c r="W96" s="1"/>
      <c r="X96" s="172"/>
      <c r="Y96" s="172"/>
      <c r="Z96" s="1"/>
      <c r="AA96" s="1"/>
      <c r="AB96" s="1"/>
      <c r="AC96" s="1"/>
      <c r="AE96" s="1"/>
      <c r="AF96" s="1"/>
      <c r="AH96" s="3"/>
      <c r="AI96" s="1"/>
      <c r="AJ96" s="171"/>
      <c r="AK96" s="1"/>
    </row>
    <row r="97" spans="1:37" ht="16.5" thickTop="1" thickBot="1" x14ac:dyDescent="0.3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I97" s="177"/>
      <c r="J97" s="182"/>
      <c r="K97" s="1"/>
      <c r="L97" s="5"/>
      <c r="M97" s="2"/>
      <c r="N97" s="5"/>
      <c r="O97" s="5"/>
      <c r="P97" s="1"/>
      <c r="Q97" s="2"/>
      <c r="R97" s="183"/>
      <c r="S97" s="1"/>
      <c r="T97" s="185"/>
      <c r="U97" s="184"/>
      <c r="V97" s="187"/>
      <c r="W97" s="1"/>
      <c r="X97" s="172"/>
      <c r="Y97" s="172"/>
      <c r="Z97" s="1"/>
      <c r="AA97" s="1"/>
      <c r="AB97" s="1"/>
      <c r="AC97" s="1"/>
      <c r="AE97" s="1"/>
      <c r="AF97" s="1"/>
      <c r="AH97" s="3"/>
      <c r="AI97" s="1"/>
      <c r="AJ97" s="171"/>
      <c r="AK97" s="1"/>
    </row>
    <row r="98" spans="1:37" ht="16.5" thickTop="1" thickBot="1" x14ac:dyDescent="0.3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I98" s="177"/>
      <c r="J98" s="182"/>
      <c r="K98" s="1"/>
      <c r="L98" s="5"/>
      <c r="M98" s="2"/>
      <c r="N98" s="5"/>
      <c r="O98" s="5"/>
      <c r="P98" s="1"/>
      <c r="Q98" s="2"/>
      <c r="R98" s="183"/>
      <c r="S98" s="1"/>
      <c r="T98" s="185"/>
      <c r="U98" s="184"/>
      <c r="V98" s="187"/>
      <c r="W98" s="1"/>
      <c r="X98" s="172"/>
      <c r="Y98" s="172"/>
      <c r="Z98" s="1"/>
      <c r="AA98" s="1"/>
      <c r="AB98" s="1"/>
      <c r="AC98" s="1"/>
      <c r="AE98" s="1"/>
      <c r="AF98" s="1"/>
      <c r="AH98" s="3"/>
      <c r="AI98" s="1"/>
      <c r="AJ98" s="171"/>
      <c r="AK98" s="1"/>
    </row>
    <row r="99" spans="1:37" ht="16.5" thickTop="1" thickBot="1" x14ac:dyDescent="0.3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I99" s="177"/>
      <c r="J99" s="182"/>
      <c r="K99" s="1"/>
      <c r="L99" s="5"/>
      <c r="M99" s="2"/>
      <c r="N99" s="5"/>
      <c r="O99" s="5"/>
      <c r="P99" s="1"/>
      <c r="Q99" s="2"/>
      <c r="R99" s="183"/>
      <c r="S99" s="1"/>
      <c r="T99" s="185"/>
      <c r="U99" s="184"/>
      <c r="V99" s="187"/>
      <c r="W99" s="1"/>
      <c r="X99" s="172"/>
      <c r="Y99" s="172"/>
      <c r="Z99" s="1"/>
      <c r="AA99" s="1"/>
      <c r="AB99" s="1"/>
      <c r="AC99" s="1"/>
      <c r="AE99" s="1"/>
      <c r="AF99" s="1"/>
      <c r="AH99" s="3"/>
      <c r="AI99" s="1"/>
      <c r="AJ99" s="171"/>
      <c r="AK99" s="1"/>
    </row>
    <row r="100" spans="1:37" ht="16.5" thickTop="1" thickBot="1" x14ac:dyDescent="0.3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I100" s="177"/>
      <c r="J100" s="182"/>
      <c r="K100" s="1"/>
      <c r="L100" s="5"/>
      <c r="M100" s="2"/>
      <c r="N100" s="5"/>
      <c r="O100" s="5"/>
      <c r="P100" s="1"/>
      <c r="Q100" s="2"/>
      <c r="R100" s="183"/>
      <c r="S100" s="1"/>
      <c r="T100" s="185"/>
      <c r="U100" s="184"/>
      <c r="V100" s="187"/>
      <c r="W100" s="1"/>
      <c r="X100" s="172"/>
      <c r="Y100" s="172"/>
      <c r="Z100" s="1"/>
      <c r="AA100" s="1"/>
      <c r="AB100" s="1"/>
      <c r="AC100" s="1"/>
      <c r="AE100" s="1"/>
      <c r="AF100" s="1"/>
      <c r="AH100" s="3"/>
      <c r="AI100" s="1"/>
      <c r="AJ100" s="171"/>
      <c r="AK100" s="1"/>
    </row>
    <row r="101" spans="1:37" ht="16.5" thickTop="1" thickBot="1" x14ac:dyDescent="0.3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I101" s="177"/>
      <c r="J101" s="182"/>
      <c r="K101" s="1"/>
      <c r="L101" s="5"/>
      <c r="M101" s="2"/>
      <c r="N101" s="5"/>
      <c r="O101" s="5"/>
      <c r="P101" s="1"/>
      <c r="Q101" s="2"/>
      <c r="R101" s="183"/>
      <c r="S101" s="1"/>
      <c r="T101" s="185"/>
      <c r="U101" s="184"/>
      <c r="V101" s="187"/>
      <c r="W101" s="1"/>
      <c r="X101" s="172"/>
      <c r="Y101" s="172"/>
      <c r="Z101" s="1"/>
      <c r="AA101" s="1"/>
      <c r="AB101" s="1"/>
      <c r="AC101" s="1"/>
      <c r="AE101" s="1"/>
      <c r="AF101" s="1"/>
      <c r="AH101" s="3"/>
      <c r="AI101" s="1"/>
      <c r="AJ101" s="171"/>
      <c r="AK101" s="1"/>
    </row>
    <row r="102" spans="1:37" ht="16.5" thickTop="1" thickBot="1" x14ac:dyDescent="0.3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I102" s="177"/>
      <c r="J102" s="182"/>
      <c r="K102" s="1"/>
      <c r="L102" s="5"/>
      <c r="M102" s="2"/>
      <c r="N102" s="5"/>
      <c r="O102" s="5"/>
      <c r="P102" s="1"/>
      <c r="Q102" s="2"/>
      <c r="R102" s="183"/>
      <c r="S102" s="1"/>
      <c r="T102" s="185"/>
      <c r="U102" s="184"/>
      <c r="V102" s="187"/>
      <c r="W102" s="1"/>
      <c r="X102" s="172"/>
      <c r="Y102" s="172"/>
      <c r="Z102" s="1"/>
      <c r="AA102" s="1"/>
      <c r="AB102" s="1"/>
      <c r="AC102" s="1"/>
      <c r="AE102" s="1"/>
      <c r="AF102" s="1"/>
      <c r="AH102" s="3"/>
      <c r="AI102" s="1"/>
      <c r="AJ102" s="171"/>
      <c r="AK102" s="1"/>
    </row>
    <row r="103" spans="1:37" ht="16.5" thickTop="1" thickBot="1" x14ac:dyDescent="0.3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I103" s="177"/>
      <c r="J103" s="182"/>
      <c r="K103" s="1"/>
      <c r="L103" s="5"/>
      <c r="M103" s="2"/>
      <c r="N103" s="5"/>
      <c r="O103" s="5"/>
      <c r="P103" s="1"/>
      <c r="Q103" s="2"/>
      <c r="R103" s="183"/>
      <c r="S103" s="1"/>
      <c r="T103" s="185"/>
      <c r="U103" s="184"/>
      <c r="V103" s="187"/>
      <c r="W103" s="1"/>
      <c r="X103" s="172"/>
      <c r="Y103" s="172"/>
      <c r="Z103" s="1"/>
      <c r="AA103" s="1"/>
      <c r="AB103" s="1"/>
      <c r="AC103" s="1"/>
      <c r="AE103" s="1"/>
      <c r="AF103" s="1"/>
      <c r="AH103" s="3"/>
      <c r="AI103" s="1"/>
      <c r="AJ103" s="171"/>
      <c r="AK103" s="1"/>
    </row>
    <row r="104" spans="1:37" ht="16.5" thickTop="1" thickBot="1" x14ac:dyDescent="0.3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I104" s="177"/>
      <c r="J104" s="182"/>
      <c r="K104" s="1"/>
      <c r="L104" s="5"/>
      <c r="M104" s="2"/>
      <c r="N104" s="5"/>
      <c r="O104" s="5"/>
      <c r="P104" s="1"/>
      <c r="Q104" s="2"/>
      <c r="R104" s="183"/>
      <c r="S104" s="1"/>
      <c r="T104" s="185"/>
      <c r="U104" s="184"/>
      <c r="V104" s="187"/>
      <c r="W104" s="1"/>
      <c r="X104" s="172"/>
      <c r="Y104" s="172"/>
      <c r="Z104" s="1"/>
      <c r="AA104" s="1"/>
      <c r="AB104" s="1"/>
      <c r="AC104" s="1"/>
      <c r="AE104" s="1"/>
      <c r="AF104" s="1"/>
      <c r="AH104" s="3"/>
      <c r="AI104" s="1"/>
      <c r="AJ104" s="171"/>
      <c r="AK104" s="1"/>
    </row>
    <row r="105" spans="1:37" ht="16.5" thickTop="1" thickBot="1" x14ac:dyDescent="0.3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I105" s="177"/>
      <c r="J105" s="182"/>
      <c r="K105" s="1"/>
      <c r="L105" s="5"/>
      <c r="M105" s="2"/>
      <c r="N105" s="5"/>
      <c r="O105" s="5"/>
      <c r="P105" s="1"/>
      <c r="Q105" s="2"/>
      <c r="R105" s="183"/>
      <c r="S105" s="1"/>
      <c r="T105" s="185"/>
      <c r="U105" s="184"/>
      <c r="V105" s="187"/>
      <c r="W105" s="1"/>
      <c r="X105" s="172"/>
      <c r="Y105" s="172"/>
      <c r="Z105" s="1"/>
      <c r="AA105" s="1"/>
      <c r="AB105" s="1"/>
      <c r="AC105" s="1"/>
      <c r="AE105" s="1"/>
      <c r="AF105" s="1"/>
      <c r="AH105" s="3"/>
      <c r="AI105" s="1"/>
      <c r="AJ105" s="171"/>
      <c r="AK105" s="1"/>
    </row>
    <row r="106" spans="1:37" ht="16.5" thickTop="1" thickBot="1" x14ac:dyDescent="0.3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I106" s="177"/>
      <c r="J106" s="182"/>
      <c r="K106" s="1"/>
      <c r="L106" s="5"/>
      <c r="M106" s="2"/>
      <c r="N106" s="5"/>
      <c r="O106" s="5"/>
      <c r="P106" s="1"/>
      <c r="Q106" s="2"/>
      <c r="R106" s="183"/>
      <c r="S106" s="1"/>
      <c r="T106" s="185"/>
      <c r="U106" s="184"/>
      <c r="V106" s="187"/>
      <c r="W106" s="1"/>
      <c r="X106" s="172"/>
      <c r="Y106" s="172"/>
      <c r="Z106" s="1"/>
      <c r="AA106" s="1"/>
      <c r="AB106" s="1"/>
      <c r="AC106" s="1"/>
      <c r="AE106" s="1"/>
      <c r="AF106" s="1"/>
      <c r="AH106" s="3"/>
      <c r="AI106" s="1"/>
      <c r="AJ106" s="171"/>
      <c r="AK106" s="1"/>
    </row>
    <row r="107" spans="1:37" ht="16.5" thickTop="1" thickBot="1" x14ac:dyDescent="0.3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I107" s="177"/>
      <c r="J107" s="182"/>
      <c r="K107" s="1"/>
      <c r="L107" s="5"/>
      <c r="M107" s="2"/>
      <c r="N107" s="5"/>
      <c r="O107" s="5"/>
      <c r="P107" s="1"/>
      <c r="Q107" s="2"/>
      <c r="R107" s="183"/>
      <c r="S107" s="1"/>
      <c r="T107" s="185"/>
      <c r="U107" s="184"/>
      <c r="V107" s="187"/>
      <c r="W107" s="1"/>
      <c r="X107" s="172"/>
      <c r="Y107" s="172"/>
      <c r="Z107" s="1"/>
      <c r="AA107" s="1"/>
      <c r="AB107" s="1"/>
      <c r="AC107" s="1"/>
      <c r="AE107" s="1"/>
      <c r="AF107" s="1"/>
      <c r="AH107" s="3"/>
      <c r="AI107" s="1"/>
      <c r="AJ107" s="171"/>
      <c r="AK107" s="1"/>
    </row>
    <row r="108" spans="1:37" ht="16.5" thickTop="1" thickBot="1" x14ac:dyDescent="0.3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I108" s="177"/>
      <c r="J108" s="182"/>
      <c r="K108" s="1"/>
      <c r="L108" s="5"/>
      <c r="M108" s="2"/>
      <c r="N108" s="5"/>
      <c r="O108" s="5"/>
      <c r="P108" s="1"/>
      <c r="Q108" s="2"/>
      <c r="R108" s="183"/>
      <c r="S108" s="1"/>
      <c r="T108" s="185"/>
      <c r="U108" s="184"/>
      <c r="V108" s="187"/>
      <c r="W108" s="1"/>
      <c r="X108" s="172"/>
      <c r="Y108" s="172"/>
      <c r="Z108" s="1"/>
      <c r="AA108" s="1"/>
      <c r="AB108" s="1"/>
      <c r="AC108" s="1"/>
      <c r="AE108" s="1"/>
      <c r="AF108" s="1"/>
      <c r="AH108" s="3"/>
      <c r="AI108" s="1"/>
      <c r="AJ108" s="171"/>
      <c r="AK108" s="1"/>
    </row>
    <row r="109" spans="1:37" ht="16.5" thickTop="1" thickBot="1" x14ac:dyDescent="0.3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I109" s="177"/>
      <c r="J109" s="182"/>
      <c r="K109" s="1"/>
      <c r="L109" s="5"/>
      <c r="M109" s="2"/>
      <c r="N109" s="5"/>
      <c r="O109" s="5"/>
      <c r="P109" s="1"/>
      <c r="Q109" s="2"/>
      <c r="R109" s="183"/>
      <c r="S109" s="1"/>
      <c r="T109" s="185"/>
      <c r="U109" s="184"/>
      <c r="V109" s="187"/>
      <c r="W109" s="1"/>
      <c r="X109" s="172"/>
      <c r="Y109" s="172"/>
      <c r="Z109" s="1"/>
      <c r="AA109" s="1"/>
      <c r="AB109" s="1"/>
      <c r="AC109" s="1"/>
      <c r="AE109" s="1"/>
      <c r="AF109" s="1"/>
      <c r="AH109" s="3"/>
      <c r="AI109" s="1"/>
      <c r="AJ109" s="171"/>
      <c r="AK109" s="1"/>
    </row>
    <row r="110" spans="1:37" ht="16.5" thickTop="1" thickBot="1" x14ac:dyDescent="0.3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I110" s="177"/>
      <c r="J110" s="182"/>
      <c r="K110" s="1"/>
      <c r="L110" s="5"/>
      <c r="M110" s="2"/>
      <c r="N110" s="5"/>
      <c r="O110" s="5"/>
      <c r="P110" s="1"/>
      <c r="Q110" s="2"/>
      <c r="R110" s="183"/>
      <c r="S110" s="1"/>
      <c r="T110" s="185"/>
      <c r="U110" s="184"/>
      <c r="V110" s="187"/>
      <c r="W110" s="1"/>
      <c r="X110" s="172"/>
      <c r="Y110" s="172"/>
      <c r="Z110" s="1"/>
      <c r="AA110" s="1"/>
      <c r="AB110" s="1"/>
      <c r="AC110" s="1"/>
      <c r="AE110" s="1"/>
      <c r="AF110" s="1"/>
      <c r="AH110" s="3"/>
      <c r="AI110" s="1"/>
      <c r="AJ110" s="171"/>
      <c r="AK110" s="1"/>
    </row>
    <row r="111" spans="1:37" ht="16.5" thickTop="1" thickBot="1" x14ac:dyDescent="0.3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I111" s="177"/>
      <c r="J111" s="182"/>
      <c r="K111" s="1"/>
      <c r="L111" s="5"/>
      <c r="M111" s="2"/>
      <c r="N111" s="5"/>
      <c r="O111" s="5"/>
      <c r="P111" s="1"/>
      <c r="Q111" s="2"/>
      <c r="R111" s="183"/>
      <c r="S111" s="1"/>
      <c r="T111" s="185"/>
      <c r="U111" s="184"/>
      <c r="V111" s="187"/>
      <c r="W111" s="1"/>
      <c r="X111" s="172"/>
      <c r="Y111" s="172"/>
      <c r="Z111" s="1"/>
      <c r="AA111" s="1"/>
      <c r="AB111" s="1"/>
      <c r="AC111" s="1"/>
      <c r="AE111" s="1"/>
      <c r="AF111" s="1"/>
      <c r="AH111" s="3"/>
      <c r="AI111" s="1"/>
      <c r="AJ111" s="171"/>
      <c r="AK111" s="1"/>
    </row>
    <row r="112" spans="1:37" ht="16.5" thickTop="1" thickBot="1" x14ac:dyDescent="0.3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I112" s="177"/>
      <c r="J112" s="182"/>
      <c r="K112" s="1"/>
      <c r="L112" s="5"/>
      <c r="M112" s="2"/>
      <c r="N112" s="5"/>
      <c r="O112" s="5"/>
      <c r="P112" s="1"/>
      <c r="Q112" s="2"/>
      <c r="R112" s="183"/>
      <c r="S112" s="1"/>
      <c r="T112" s="185"/>
      <c r="U112" s="184"/>
      <c r="V112" s="187"/>
      <c r="W112" s="1"/>
      <c r="X112" s="172"/>
      <c r="Y112" s="172"/>
      <c r="Z112" s="1"/>
      <c r="AA112" s="1"/>
      <c r="AB112" s="1"/>
      <c r="AC112" s="1"/>
      <c r="AE112" s="1"/>
      <c r="AF112" s="1"/>
      <c r="AH112" s="3"/>
      <c r="AI112" s="1"/>
      <c r="AJ112" s="171"/>
      <c r="AK112" s="1"/>
    </row>
    <row r="113" spans="1:37" ht="16.5" thickTop="1" thickBot="1" x14ac:dyDescent="0.3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I113" s="177"/>
      <c r="J113" s="182"/>
      <c r="K113" s="1"/>
      <c r="L113" s="5"/>
      <c r="M113" s="2"/>
      <c r="N113" s="5"/>
      <c r="O113" s="5"/>
      <c r="P113" s="1"/>
      <c r="Q113" s="2"/>
      <c r="R113" s="183"/>
      <c r="S113" s="1"/>
      <c r="T113" s="185"/>
      <c r="U113" s="184"/>
      <c r="V113" s="187"/>
      <c r="W113" s="1"/>
      <c r="X113" s="172"/>
      <c r="Y113" s="172"/>
      <c r="Z113" s="1"/>
      <c r="AA113" s="1"/>
      <c r="AB113" s="1"/>
      <c r="AC113" s="1"/>
      <c r="AE113" s="1"/>
      <c r="AF113" s="1"/>
      <c r="AH113" s="3"/>
      <c r="AI113" s="1"/>
      <c r="AJ113" s="171"/>
      <c r="AK113" s="1"/>
    </row>
    <row r="114" spans="1:37" ht="16.5" thickTop="1" thickBot="1" x14ac:dyDescent="0.3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I114" s="177"/>
      <c r="J114" s="182"/>
      <c r="K114" s="1"/>
      <c r="L114" s="5"/>
      <c r="M114" s="2"/>
      <c r="N114" s="5"/>
      <c r="O114" s="5"/>
      <c r="P114" s="1"/>
      <c r="Q114" s="2"/>
      <c r="R114" s="183"/>
      <c r="S114" s="1"/>
      <c r="T114" s="185"/>
      <c r="U114" s="184"/>
      <c r="V114" s="187"/>
      <c r="W114" s="1"/>
      <c r="X114" s="172"/>
      <c r="Y114" s="172"/>
      <c r="Z114" s="1"/>
      <c r="AA114" s="1"/>
      <c r="AB114" s="1"/>
      <c r="AC114" s="1"/>
      <c r="AE114" s="1"/>
      <c r="AF114" s="1"/>
      <c r="AH114" s="3"/>
      <c r="AI114" s="1"/>
      <c r="AJ114" s="171"/>
      <c r="AK114" s="1"/>
    </row>
    <row r="115" spans="1:37" ht="16.5" thickTop="1" thickBot="1" x14ac:dyDescent="0.3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I115" s="177"/>
      <c r="J115" s="182"/>
      <c r="K115" s="1"/>
      <c r="L115" s="5"/>
      <c r="M115" s="2"/>
      <c r="N115" s="5"/>
      <c r="O115" s="5"/>
      <c r="P115" s="1"/>
      <c r="Q115" s="2"/>
      <c r="R115" s="183"/>
      <c r="S115" s="1"/>
      <c r="T115" s="185"/>
      <c r="U115" s="184"/>
      <c r="V115" s="187"/>
      <c r="W115" s="1"/>
      <c r="X115" s="172"/>
      <c r="Y115" s="172"/>
      <c r="Z115" s="1"/>
      <c r="AA115" s="1"/>
      <c r="AB115" s="1"/>
      <c r="AC115" s="1"/>
      <c r="AE115" s="1"/>
      <c r="AF115" s="1"/>
      <c r="AH115" s="3"/>
      <c r="AI115" s="1"/>
      <c r="AJ115" s="171"/>
      <c r="AK115" s="1"/>
    </row>
    <row r="116" spans="1:37" ht="16.5" thickTop="1" thickBot="1" x14ac:dyDescent="0.3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I116" s="177"/>
      <c r="J116" s="182"/>
      <c r="K116" s="1"/>
      <c r="L116" s="5"/>
      <c r="M116" s="2"/>
      <c r="N116" s="5"/>
      <c r="O116" s="5"/>
      <c r="P116" s="1"/>
      <c r="Q116" s="2"/>
      <c r="R116" s="183"/>
      <c r="S116" s="1"/>
      <c r="T116" s="185"/>
      <c r="U116" s="184"/>
      <c r="V116" s="187"/>
      <c r="W116" s="1"/>
      <c r="X116" s="172"/>
      <c r="Y116" s="172"/>
      <c r="Z116" s="1"/>
      <c r="AA116" s="1"/>
      <c r="AB116" s="1"/>
      <c r="AC116" s="1"/>
      <c r="AE116" s="1"/>
      <c r="AF116" s="1"/>
      <c r="AH116" s="3"/>
      <c r="AI116" s="1"/>
      <c r="AJ116" s="171"/>
      <c r="AK116" s="1"/>
    </row>
    <row r="117" spans="1:37" ht="16.5" thickTop="1" thickBot="1" x14ac:dyDescent="0.3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I117" s="177"/>
      <c r="J117" s="182"/>
      <c r="K117" s="1"/>
      <c r="L117" s="5"/>
      <c r="M117" s="2"/>
      <c r="N117" s="5"/>
      <c r="O117" s="5"/>
      <c r="P117" s="1"/>
      <c r="Q117" s="2"/>
      <c r="R117" s="183"/>
      <c r="S117" s="1"/>
      <c r="T117" s="185"/>
      <c r="U117" s="184"/>
      <c r="V117" s="187"/>
      <c r="W117" s="1"/>
      <c r="X117" s="172"/>
      <c r="Y117" s="172"/>
      <c r="Z117" s="1"/>
      <c r="AA117" s="1"/>
      <c r="AB117" s="1"/>
      <c r="AC117" s="1"/>
      <c r="AE117" s="1"/>
      <c r="AF117" s="1"/>
      <c r="AH117" s="3"/>
      <c r="AI117" s="1"/>
      <c r="AJ117" s="171"/>
      <c r="AK117" s="1"/>
    </row>
    <row r="118" spans="1:37" ht="16.5" thickTop="1" thickBot="1" x14ac:dyDescent="0.3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I118" s="177"/>
      <c r="J118" s="182"/>
      <c r="K118" s="1"/>
      <c r="L118" s="5"/>
      <c r="M118" s="2"/>
      <c r="N118" s="5"/>
      <c r="O118" s="5"/>
      <c r="P118" s="1"/>
      <c r="Q118" s="2"/>
      <c r="R118" s="183"/>
      <c r="S118" s="1"/>
      <c r="T118" s="185"/>
      <c r="U118" s="184"/>
      <c r="V118" s="187"/>
      <c r="W118" s="1"/>
      <c r="X118" s="172"/>
      <c r="Y118" s="172"/>
      <c r="Z118" s="1"/>
      <c r="AA118" s="1"/>
      <c r="AB118" s="1"/>
      <c r="AC118" s="1"/>
      <c r="AE118" s="1"/>
      <c r="AF118" s="1"/>
      <c r="AH118" s="3"/>
      <c r="AI118" s="1"/>
      <c r="AJ118" s="171"/>
      <c r="AK118" s="1"/>
    </row>
    <row r="119" spans="1:37" ht="16.5" thickTop="1" thickBot="1" x14ac:dyDescent="0.3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I119" s="177"/>
      <c r="J119" s="182"/>
      <c r="K119" s="1"/>
      <c r="L119" s="5"/>
      <c r="M119" s="2"/>
      <c r="N119" s="5"/>
      <c r="O119" s="5"/>
      <c r="P119" s="1"/>
      <c r="Q119" s="2"/>
      <c r="R119" s="183"/>
      <c r="S119" s="1"/>
      <c r="T119" s="185"/>
      <c r="U119" s="184"/>
      <c r="V119" s="187"/>
      <c r="W119" s="1"/>
      <c r="X119" s="172"/>
      <c r="Y119" s="172"/>
      <c r="Z119" s="1"/>
      <c r="AA119" s="1"/>
      <c r="AB119" s="1"/>
      <c r="AC119" s="1"/>
      <c r="AE119" s="1"/>
      <c r="AF119" s="1"/>
      <c r="AH119" s="3"/>
      <c r="AI119" s="1"/>
      <c r="AJ119" s="171"/>
      <c r="AK119" s="1"/>
    </row>
    <row r="120" spans="1:37" ht="16.5" thickTop="1" thickBot="1" x14ac:dyDescent="0.3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I120" s="177"/>
      <c r="J120" s="182"/>
      <c r="K120" s="1"/>
      <c r="L120" s="5"/>
      <c r="M120" s="2"/>
      <c r="N120" s="5"/>
      <c r="O120" s="5"/>
      <c r="P120" s="1"/>
      <c r="Q120" s="2"/>
      <c r="R120" s="183"/>
      <c r="S120" s="1"/>
      <c r="T120" s="185"/>
      <c r="U120" s="184"/>
      <c r="V120" s="187"/>
      <c r="W120" s="1"/>
      <c r="X120" s="172"/>
      <c r="Y120" s="172"/>
      <c r="Z120" s="1"/>
      <c r="AA120" s="1"/>
      <c r="AB120" s="1"/>
      <c r="AC120" s="1"/>
      <c r="AE120" s="1"/>
      <c r="AF120" s="1"/>
      <c r="AH120" s="3"/>
      <c r="AI120" s="1"/>
      <c r="AJ120" s="171"/>
      <c r="AK120" s="1"/>
    </row>
    <row r="121" spans="1:37" ht="16.5" thickTop="1" thickBot="1" x14ac:dyDescent="0.3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I121" s="177"/>
      <c r="J121" s="182"/>
      <c r="K121" s="1"/>
      <c r="L121" s="5"/>
      <c r="M121" s="2"/>
      <c r="N121" s="5"/>
      <c r="O121" s="5"/>
      <c r="P121" s="1"/>
      <c r="Q121" s="2"/>
      <c r="R121" s="183"/>
      <c r="S121" s="1"/>
      <c r="T121" s="185"/>
      <c r="U121" s="184"/>
      <c r="V121" s="187"/>
      <c r="W121" s="1"/>
      <c r="X121" s="172"/>
      <c r="Y121" s="172"/>
      <c r="Z121" s="1"/>
      <c r="AA121" s="1"/>
      <c r="AB121" s="1"/>
      <c r="AC121" s="1"/>
      <c r="AE121" s="1"/>
      <c r="AF121" s="1"/>
      <c r="AH121" s="3"/>
      <c r="AI121" s="1"/>
      <c r="AJ121" s="171"/>
      <c r="AK121" s="1"/>
    </row>
    <row r="122" spans="1:37" ht="16.5" thickTop="1" thickBot="1" x14ac:dyDescent="0.3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I122" s="177"/>
      <c r="J122" s="182"/>
      <c r="K122" s="1"/>
      <c r="L122" s="5"/>
      <c r="M122" s="2"/>
      <c r="N122" s="5"/>
      <c r="O122" s="5"/>
      <c r="P122" s="1"/>
      <c r="Q122" s="2"/>
      <c r="R122" s="183"/>
      <c r="S122" s="1"/>
      <c r="T122" s="185"/>
      <c r="U122" s="184"/>
      <c r="V122" s="187"/>
      <c r="W122" s="1"/>
      <c r="X122" s="172"/>
      <c r="Y122" s="172"/>
      <c r="Z122" s="1"/>
      <c r="AA122" s="1"/>
      <c r="AB122" s="1"/>
      <c r="AC122" s="1"/>
      <c r="AE122" s="1"/>
      <c r="AF122" s="1"/>
      <c r="AH122" s="3"/>
      <c r="AI122" s="1"/>
      <c r="AJ122" s="171"/>
      <c r="AK122" s="1"/>
    </row>
    <row r="123" spans="1:37" ht="16.5" thickTop="1" thickBot="1" x14ac:dyDescent="0.3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I123" s="177"/>
      <c r="J123" s="182"/>
      <c r="K123" s="1"/>
      <c r="L123" s="5"/>
      <c r="M123" s="2"/>
      <c r="N123" s="5"/>
      <c r="O123" s="5"/>
      <c r="P123" s="1"/>
      <c r="Q123" s="2"/>
      <c r="R123" s="183"/>
      <c r="S123" s="1"/>
      <c r="T123" s="185"/>
      <c r="U123" s="184"/>
      <c r="V123" s="187"/>
      <c r="W123" s="1"/>
      <c r="X123" s="172"/>
      <c r="Y123" s="172"/>
      <c r="Z123" s="1"/>
      <c r="AA123" s="1"/>
      <c r="AB123" s="1"/>
      <c r="AC123" s="1"/>
      <c r="AE123" s="1"/>
      <c r="AF123" s="1"/>
      <c r="AH123" s="3"/>
      <c r="AI123" s="1"/>
      <c r="AJ123" s="171"/>
      <c r="AK123" s="1"/>
    </row>
    <row r="124" spans="1:37" ht="16.5" thickTop="1" thickBot="1" x14ac:dyDescent="0.3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I124" s="177"/>
      <c r="J124" s="182"/>
      <c r="K124" s="1"/>
      <c r="L124" s="5"/>
      <c r="M124" s="2"/>
      <c r="N124" s="5"/>
      <c r="O124" s="5"/>
      <c r="P124" s="1"/>
      <c r="Q124" s="2"/>
      <c r="R124" s="183"/>
      <c r="S124" s="1"/>
      <c r="T124" s="185"/>
      <c r="U124" s="184"/>
      <c r="V124" s="187"/>
      <c r="W124" s="1"/>
      <c r="X124" s="172"/>
      <c r="Y124" s="172"/>
      <c r="Z124" s="1"/>
      <c r="AA124" s="1"/>
      <c r="AB124" s="1"/>
      <c r="AC124" s="1"/>
      <c r="AE124" s="1"/>
      <c r="AF124" s="1"/>
      <c r="AH124" s="3"/>
      <c r="AI124" s="1"/>
      <c r="AJ124" s="171"/>
      <c r="AK124" s="1"/>
    </row>
    <row r="125" spans="1:37" ht="16.5" thickTop="1" thickBot="1" x14ac:dyDescent="0.3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I125" s="177"/>
      <c r="J125" s="182"/>
      <c r="K125" s="1"/>
      <c r="L125" s="5"/>
      <c r="M125" s="2"/>
      <c r="N125" s="5"/>
      <c r="O125" s="5"/>
      <c r="P125" s="1"/>
      <c r="Q125" s="2"/>
      <c r="R125" s="183"/>
      <c r="S125" s="1"/>
      <c r="T125" s="185"/>
      <c r="U125" s="184"/>
      <c r="V125" s="187"/>
      <c r="W125" s="1"/>
      <c r="X125" s="172"/>
      <c r="Y125" s="172"/>
      <c r="Z125" s="1"/>
      <c r="AA125" s="1"/>
      <c r="AB125" s="1"/>
      <c r="AC125" s="1"/>
      <c r="AE125" s="1"/>
      <c r="AF125" s="1"/>
      <c r="AH125" s="3"/>
      <c r="AI125" s="1"/>
      <c r="AJ125" s="171"/>
      <c r="AK125" s="1"/>
    </row>
    <row r="126" spans="1:37" ht="16.5" thickTop="1" thickBot="1" x14ac:dyDescent="0.3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I126" s="177"/>
      <c r="J126" s="182"/>
      <c r="K126" s="1"/>
      <c r="L126" s="5"/>
      <c r="M126" s="2"/>
      <c r="N126" s="5"/>
      <c r="O126" s="5"/>
      <c r="P126" s="1"/>
      <c r="Q126" s="2"/>
      <c r="R126" s="183"/>
      <c r="S126" s="1"/>
      <c r="T126" s="185"/>
      <c r="U126" s="184"/>
      <c r="V126" s="187"/>
      <c r="W126" s="1"/>
      <c r="X126" s="172"/>
      <c r="Y126" s="172"/>
      <c r="Z126" s="1"/>
      <c r="AA126" s="1"/>
      <c r="AB126" s="1"/>
      <c r="AC126" s="1"/>
      <c r="AE126" s="1"/>
      <c r="AF126" s="1"/>
      <c r="AH126" s="3"/>
      <c r="AI126" s="1"/>
      <c r="AJ126" s="171"/>
      <c r="AK126" s="1"/>
    </row>
    <row r="127" spans="1:37" ht="16.5" thickTop="1" thickBot="1" x14ac:dyDescent="0.3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I127" s="177"/>
      <c r="J127" s="182"/>
      <c r="K127" s="1"/>
      <c r="L127" s="5"/>
      <c r="M127" s="2"/>
      <c r="N127" s="5"/>
      <c r="O127" s="5"/>
      <c r="P127" s="1"/>
      <c r="Q127" s="2"/>
      <c r="R127" s="183"/>
      <c r="S127" s="1"/>
      <c r="T127" s="185"/>
      <c r="U127" s="184"/>
      <c r="V127" s="187"/>
      <c r="W127" s="1"/>
      <c r="X127" s="172"/>
      <c r="Y127" s="172"/>
      <c r="Z127" s="1"/>
      <c r="AA127" s="1"/>
      <c r="AB127" s="1"/>
      <c r="AC127" s="1"/>
      <c r="AE127" s="1"/>
      <c r="AF127" s="1"/>
      <c r="AH127" s="3"/>
      <c r="AI127" s="1"/>
      <c r="AJ127" s="171"/>
      <c r="AK127" s="1"/>
    </row>
    <row r="128" spans="1:37" ht="16.5" thickTop="1" thickBot="1" x14ac:dyDescent="0.3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I128" s="177"/>
      <c r="J128" s="182"/>
      <c r="K128" s="1"/>
      <c r="L128" s="5"/>
      <c r="M128" s="2"/>
      <c r="N128" s="5"/>
      <c r="O128" s="5"/>
      <c r="P128" s="1"/>
      <c r="Q128" s="2"/>
      <c r="R128" s="183"/>
      <c r="S128" s="1"/>
      <c r="T128" s="185"/>
      <c r="U128" s="184"/>
      <c r="V128" s="187"/>
      <c r="W128" s="1"/>
      <c r="X128" s="172"/>
      <c r="Y128" s="172"/>
      <c r="Z128" s="1"/>
      <c r="AA128" s="1"/>
      <c r="AB128" s="1"/>
      <c r="AC128" s="1"/>
      <c r="AE128" s="1"/>
      <c r="AF128" s="1"/>
      <c r="AH128" s="3"/>
      <c r="AI128" s="1"/>
      <c r="AJ128" s="171"/>
      <c r="AK128" s="1"/>
    </row>
    <row r="129" spans="1:37" ht="16.5" thickTop="1" thickBot="1" x14ac:dyDescent="0.3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I129" s="177"/>
      <c r="J129" s="182"/>
      <c r="K129" s="1"/>
      <c r="L129" s="5"/>
      <c r="M129" s="2"/>
      <c r="N129" s="5"/>
      <c r="O129" s="5"/>
      <c r="P129" s="1"/>
      <c r="Q129" s="2"/>
      <c r="R129" s="183"/>
      <c r="S129" s="1"/>
      <c r="T129" s="185"/>
      <c r="U129" s="184"/>
      <c r="V129" s="187"/>
      <c r="W129" s="1"/>
      <c r="X129" s="172"/>
      <c r="Y129" s="172"/>
      <c r="Z129" s="1"/>
      <c r="AA129" s="1"/>
      <c r="AB129" s="1"/>
      <c r="AC129" s="1"/>
      <c r="AE129" s="1"/>
      <c r="AF129" s="1"/>
      <c r="AH129" s="3"/>
      <c r="AI129" s="1"/>
      <c r="AJ129" s="171"/>
      <c r="AK129" s="1"/>
    </row>
    <row r="130" spans="1:37" ht="16.5" thickTop="1" thickBot="1" x14ac:dyDescent="0.3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I130" s="177"/>
      <c r="J130" s="182"/>
      <c r="K130" s="1"/>
      <c r="L130" s="5"/>
      <c r="M130" s="2"/>
      <c r="N130" s="5"/>
      <c r="O130" s="5"/>
      <c r="P130" s="1"/>
      <c r="Q130" s="2"/>
      <c r="R130" s="183"/>
      <c r="S130" s="1"/>
      <c r="T130" s="185"/>
      <c r="U130" s="184"/>
      <c r="V130" s="187"/>
      <c r="W130" s="1"/>
      <c r="X130" s="172"/>
      <c r="Y130" s="172"/>
      <c r="Z130" s="1"/>
      <c r="AA130" s="1"/>
      <c r="AB130" s="1"/>
      <c r="AC130" s="1"/>
      <c r="AE130" s="1"/>
      <c r="AF130" s="1"/>
      <c r="AH130" s="3"/>
      <c r="AI130" s="1"/>
      <c r="AJ130" s="171"/>
      <c r="AK130" s="1"/>
    </row>
    <row r="131" spans="1:37" ht="16.5" thickTop="1" thickBot="1" x14ac:dyDescent="0.3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I131" s="177"/>
      <c r="J131" s="182"/>
      <c r="K131" s="1"/>
      <c r="L131" s="5"/>
      <c r="M131" s="2"/>
      <c r="N131" s="5"/>
      <c r="O131" s="5"/>
      <c r="P131" s="1"/>
      <c r="Q131" s="2"/>
      <c r="R131" s="183"/>
      <c r="S131" s="1"/>
      <c r="T131" s="185"/>
      <c r="U131" s="184"/>
      <c r="V131" s="187"/>
      <c r="W131" s="1"/>
      <c r="X131" s="172"/>
      <c r="Y131" s="172"/>
      <c r="Z131" s="1"/>
      <c r="AA131" s="1"/>
      <c r="AB131" s="1"/>
      <c r="AC131" s="1"/>
      <c r="AE131" s="1"/>
      <c r="AF131" s="1"/>
      <c r="AH131" s="3"/>
      <c r="AI131" s="1"/>
      <c r="AJ131" s="171"/>
      <c r="AK131" s="1"/>
    </row>
    <row r="132" spans="1:37" ht="16.5" thickTop="1" thickBot="1" x14ac:dyDescent="0.3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I132" s="177"/>
      <c r="J132" s="182"/>
      <c r="K132" s="1"/>
      <c r="L132" s="5"/>
      <c r="M132" s="2"/>
      <c r="N132" s="5"/>
      <c r="O132" s="5"/>
      <c r="P132" s="1"/>
      <c r="Q132" s="2"/>
      <c r="R132" s="183"/>
      <c r="S132" s="1"/>
      <c r="T132" s="185"/>
      <c r="U132" s="184"/>
      <c r="V132" s="187"/>
      <c r="W132" s="1"/>
      <c r="X132" s="172"/>
      <c r="Y132" s="172"/>
      <c r="Z132" s="1"/>
      <c r="AA132" s="1"/>
      <c r="AB132" s="1"/>
      <c r="AC132" s="1"/>
      <c r="AE132" s="1"/>
      <c r="AF132" s="1"/>
      <c r="AH132" s="3"/>
      <c r="AI132" s="1"/>
      <c r="AJ132" s="171"/>
      <c r="AK132" s="1"/>
    </row>
    <row r="133" spans="1:37" ht="16.5" thickTop="1" thickBot="1" x14ac:dyDescent="0.3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I133" s="177"/>
      <c r="J133" s="182"/>
      <c r="K133" s="1"/>
      <c r="L133" s="5"/>
      <c r="M133" s="2"/>
      <c r="N133" s="5"/>
      <c r="O133" s="5"/>
      <c r="P133" s="1"/>
      <c r="Q133" s="2"/>
      <c r="R133" s="183"/>
      <c r="S133" s="1"/>
      <c r="T133" s="185"/>
      <c r="U133" s="184"/>
      <c r="V133" s="187"/>
      <c r="W133" s="1"/>
      <c r="X133" s="172"/>
      <c r="Y133" s="172"/>
      <c r="Z133" s="1"/>
      <c r="AA133" s="1"/>
      <c r="AB133" s="1"/>
      <c r="AC133" s="1"/>
      <c r="AE133" s="1"/>
      <c r="AF133" s="1"/>
      <c r="AH133" s="3"/>
      <c r="AI133" s="1"/>
      <c r="AJ133" s="171"/>
      <c r="AK133" s="1"/>
    </row>
    <row r="134" spans="1:37" ht="16.5" thickTop="1" thickBot="1" x14ac:dyDescent="0.3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I134" s="177"/>
      <c r="J134" s="182"/>
      <c r="K134" s="1"/>
      <c r="L134" s="5"/>
      <c r="M134" s="2"/>
      <c r="N134" s="5"/>
      <c r="O134" s="5"/>
      <c r="P134" s="1"/>
      <c r="Q134" s="2"/>
      <c r="R134" s="183"/>
      <c r="S134" s="1"/>
      <c r="T134" s="185"/>
      <c r="U134" s="184"/>
      <c r="V134" s="187"/>
      <c r="W134" s="1"/>
      <c r="X134" s="172"/>
      <c r="Y134" s="172"/>
      <c r="Z134" s="1"/>
      <c r="AA134" s="1"/>
      <c r="AB134" s="1"/>
      <c r="AC134" s="1"/>
      <c r="AE134" s="1"/>
      <c r="AF134" s="1"/>
      <c r="AH134" s="3"/>
      <c r="AI134" s="1"/>
      <c r="AJ134" s="171"/>
      <c r="AK134" s="1"/>
    </row>
    <row r="135" spans="1:37" ht="16.5" thickTop="1" thickBot="1" x14ac:dyDescent="0.3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I135" s="177"/>
      <c r="J135" s="182"/>
      <c r="K135" s="1"/>
      <c r="L135" s="5"/>
      <c r="M135" s="2"/>
      <c r="N135" s="5"/>
      <c r="O135" s="5"/>
      <c r="P135" s="1"/>
      <c r="Q135" s="2"/>
      <c r="R135" s="183"/>
      <c r="S135" s="1"/>
      <c r="T135" s="185"/>
      <c r="U135" s="184"/>
      <c r="V135" s="187"/>
      <c r="W135" s="1"/>
      <c r="X135" s="172"/>
      <c r="Y135" s="172"/>
      <c r="Z135" s="1"/>
      <c r="AA135" s="1"/>
      <c r="AB135" s="1"/>
      <c r="AC135" s="1"/>
      <c r="AE135" s="1"/>
      <c r="AF135" s="1"/>
      <c r="AH135" s="3"/>
      <c r="AI135" s="1"/>
      <c r="AJ135" s="171"/>
      <c r="AK135" s="1"/>
    </row>
    <row r="136" spans="1:37" ht="16.5" thickTop="1" thickBot="1" x14ac:dyDescent="0.3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I136" s="177"/>
      <c r="J136" s="182"/>
      <c r="K136" s="1"/>
      <c r="L136" s="5"/>
      <c r="M136" s="2"/>
      <c r="N136" s="5"/>
      <c r="O136" s="5"/>
      <c r="P136" s="1"/>
      <c r="Q136" s="2"/>
      <c r="R136" s="183"/>
      <c r="S136" s="1"/>
      <c r="T136" s="185"/>
      <c r="U136" s="184"/>
      <c r="V136" s="187"/>
      <c r="W136" s="1"/>
      <c r="X136" s="172"/>
      <c r="Y136" s="172"/>
      <c r="Z136" s="1"/>
      <c r="AA136" s="1"/>
      <c r="AB136" s="1"/>
      <c r="AC136" s="1"/>
      <c r="AE136" s="1"/>
      <c r="AF136" s="1"/>
      <c r="AH136" s="3"/>
      <c r="AI136" s="1"/>
      <c r="AJ136" s="171"/>
      <c r="AK136" s="1"/>
    </row>
    <row r="137" spans="1:37" ht="16.5" thickTop="1" thickBot="1" x14ac:dyDescent="0.3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I137" s="177"/>
      <c r="J137" s="182"/>
      <c r="K137" s="1"/>
      <c r="L137" s="5"/>
      <c r="M137" s="2"/>
      <c r="N137" s="5"/>
      <c r="O137" s="5"/>
      <c r="P137" s="1"/>
      <c r="Q137" s="2"/>
      <c r="R137" s="183"/>
      <c r="S137" s="1"/>
      <c r="T137" s="185"/>
      <c r="U137" s="184"/>
      <c r="V137" s="187"/>
      <c r="W137" s="1"/>
      <c r="X137" s="172"/>
      <c r="Y137" s="172"/>
      <c r="Z137" s="1"/>
      <c r="AA137" s="1"/>
      <c r="AB137" s="1"/>
      <c r="AC137" s="1"/>
      <c r="AE137" s="1"/>
      <c r="AF137" s="1"/>
      <c r="AH137" s="3"/>
      <c r="AI137" s="1"/>
      <c r="AJ137" s="171"/>
      <c r="AK137" s="1"/>
    </row>
    <row r="138" spans="1:37" ht="16.5" thickTop="1" thickBot="1" x14ac:dyDescent="0.3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I138" s="177"/>
      <c r="J138" s="182"/>
      <c r="K138" s="1"/>
      <c r="L138" s="5"/>
      <c r="M138" s="2"/>
      <c r="N138" s="5"/>
      <c r="O138" s="5"/>
      <c r="P138" s="1"/>
      <c r="Q138" s="2"/>
      <c r="R138" s="183"/>
      <c r="S138" s="1"/>
      <c r="T138" s="185"/>
      <c r="U138" s="184"/>
      <c r="V138" s="187"/>
      <c r="W138" s="1"/>
      <c r="X138" s="172"/>
      <c r="Y138" s="172"/>
      <c r="Z138" s="1"/>
      <c r="AA138" s="1"/>
      <c r="AB138" s="1"/>
      <c r="AC138" s="1"/>
      <c r="AE138" s="1"/>
      <c r="AF138" s="1"/>
      <c r="AH138" s="3"/>
      <c r="AI138" s="1"/>
      <c r="AJ138" s="171"/>
      <c r="AK138" s="1"/>
    </row>
    <row r="139" spans="1:37" ht="16.5" thickTop="1" thickBot="1" x14ac:dyDescent="0.3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I139" s="177"/>
      <c r="J139" s="182"/>
      <c r="K139" s="1"/>
      <c r="L139" s="5"/>
      <c r="M139" s="2"/>
      <c r="N139" s="5"/>
      <c r="O139" s="5"/>
      <c r="P139" s="1"/>
      <c r="Q139" s="2"/>
      <c r="R139" s="183"/>
      <c r="S139" s="1"/>
      <c r="T139" s="185"/>
      <c r="U139" s="184"/>
      <c r="V139" s="187"/>
      <c r="W139" s="1"/>
      <c r="X139" s="172"/>
      <c r="Y139" s="172"/>
      <c r="Z139" s="1"/>
      <c r="AA139" s="1"/>
      <c r="AB139" s="1"/>
      <c r="AC139" s="1"/>
      <c r="AE139" s="1"/>
      <c r="AF139" s="1"/>
      <c r="AH139" s="3"/>
      <c r="AI139" s="1"/>
      <c r="AJ139" s="171"/>
      <c r="AK139" s="1"/>
    </row>
    <row r="140" spans="1:37" ht="16.5" thickTop="1" thickBot="1" x14ac:dyDescent="0.3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I140" s="177"/>
      <c r="J140" s="182"/>
      <c r="K140" s="1"/>
      <c r="L140" s="5"/>
      <c r="M140" s="2"/>
      <c r="N140" s="5"/>
      <c r="O140" s="5"/>
      <c r="P140" s="1"/>
      <c r="Q140" s="2"/>
      <c r="R140" s="183"/>
      <c r="S140" s="1"/>
      <c r="T140" s="185"/>
      <c r="U140" s="184"/>
      <c r="V140" s="187"/>
      <c r="W140" s="1"/>
      <c r="X140" s="172"/>
      <c r="Y140" s="172"/>
      <c r="Z140" s="1"/>
      <c r="AA140" s="1"/>
      <c r="AB140" s="1"/>
      <c r="AC140" s="1"/>
      <c r="AE140" s="1"/>
      <c r="AF140" s="1"/>
      <c r="AH140" s="3"/>
      <c r="AI140" s="1"/>
      <c r="AJ140" s="171"/>
      <c r="AK140" s="1"/>
    </row>
    <row r="141" spans="1:37" ht="16.5" thickTop="1" thickBot="1" x14ac:dyDescent="0.3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I141" s="177"/>
      <c r="J141" s="182"/>
      <c r="K141" s="1"/>
      <c r="L141" s="5"/>
      <c r="M141" s="2"/>
      <c r="N141" s="5"/>
      <c r="O141" s="5"/>
      <c r="P141" s="1"/>
      <c r="Q141" s="2"/>
      <c r="R141" s="183"/>
      <c r="S141" s="1"/>
      <c r="T141" s="185"/>
      <c r="U141" s="184"/>
      <c r="V141" s="187"/>
      <c r="W141" s="1"/>
      <c r="X141" s="172"/>
      <c r="Y141" s="172"/>
      <c r="Z141" s="1"/>
      <c r="AA141" s="1"/>
      <c r="AB141" s="1"/>
      <c r="AC141" s="1"/>
      <c r="AE141" s="1"/>
      <c r="AF141" s="1"/>
      <c r="AH141" s="3"/>
      <c r="AI141" s="1"/>
      <c r="AJ141" s="171"/>
      <c r="AK141" s="1"/>
    </row>
    <row r="142" spans="1:37" ht="16.5" thickTop="1" thickBot="1" x14ac:dyDescent="0.3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I142" s="177"/>
      <c r="J142" s="182"/>
      <c r="K142" s="1"/>
      <c r="L142" s="5"/>
      <c r="M142" s="2"/>
      <c r="N142" s="5"/>
      <c r="O142" s="5"/>
      <c r="P142" s="1"/>
      <c r="Q142" s="2"/>
      <c r="R142" s="183"/>
      <c r="S142" s="1"/>
      <c r="T142" s="185"/>
      <c r="U142" s="184"/>
      <c r="V142" s="187"/>
      <c r="W142" s="1"/>
      <c r="X142" s="172"/>
      <c r="Y142" s="172"/>
      <c r="Z142" s="1"/>
      <c r="AA142" s="1"/>
      <c r="AB142" s="1"/>
      <c r="AC142" s="1"/>
      <c r="AE142" s="1"/>
      <c r="AF142" s="1"/>
      <c r="AH142" s="3"/>
      <c r="AI142" s="1"/>
      <c r="AJ142" s="171"/>
      <c r="AK142" s="1"/>
    </row>
    <row r="143" spans="1:37" ht="16.5" thickTop="1" thickBot="1" x14ac:dyDescent="0.3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I143" s="177"/>
      <c r="J143" s="182"/>
      <c r="K143" s="1"/>
      <c r="L143" s="5"/>
      <c r="M143" s="2"/>
      <c r="N143" s="5"/>
      <c r="O143" s="5"/>
      <c r="P143" s="1"/>
      <c r="Q143" s="2"/>
      <c r="R143" s="183"/>
      <c r="S143" s="1"/>
      <c r="T143" s="185"/>
      <c r="U143" s="184"/>
      <c r="V143" s="187"/>
      <c r="W143" s="1"/>
      <c r="X143" s="172"/>
      <c r="Y143" s="172"/>
      <c r="Z143" s="1"/>
      <c r="AA143" s="1"/>
      <c r="AB143" s="1"/>
      <c r="AC143" s="1"/>
      <c r="AE143" s="1"/>
      <c r="AF143" s="1"/>
      <c r="AH143" s="3"/>
      <c r="AI143" s="1"/>
      <c r="AJ143" s="171"/>
      <c r="AK143" s="1"/>
    </row>
    <row r="144" spans="1:37" ht="16.5" thickTop="1" thickBot="1" x14ac:dyDescent="0.3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I144" s="177"/>
      <c r="J144" s="182"/>
      <c r="K144" s="1"/>
      <c r="L144" s="5"/>
      <c r="M144" s="2"/>
      <c r="N144" s="5"/>
      <c r="O144" s="5"/>
      <c r="P144" s="1"/>
      <c r="Q144" s="2"/>
      <c r="R144" s="183"/>
      <c r="S144" s="1"/>
      <c r="T144" s="185"/>
      <c r="U144" s="184"/>
      <c r="V144" s="187"/>
      <c r="W144" s="1"/>
      <c r="X144" s="172"/>
      <c r="Y144" s="172"/>
      <c r="Z144" s="1"/>
      <c r="AA144" s="1"/>
      <c r="AB144" s="1"/>
      <c r="AC144" s="1"/>
      <c r="AE144" s="1"/>
      <c r="AF144" s="1"/>
      <c r="AH144" s="3"/>
      <c r="AI144" s="1"/>
      <c r="AJ144" s="171"/>
      <c r="AK144" s="1"/>
    </row>
    <row r="145" spans="1:37" ht="16.5" thickTop="1" thickBot="1" x14ac:dyDescent="0.3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I145" s="177"/>
      <c r="J145" s="182"/>
      <c r="K145" s="1"/>
      <c r="L145" s="5"/>
      <c r="M145" s="2"/>
      <c r="N145" s="5"/>
      <c r="O145" s="5"/>
      <c r="P145" s="1"/>
      <c r="Q145" s="2"/>
      <c r="R145" s="183"/>
      <c r="S145" s="1"/>
      <c r="T145" s="185"/>
      <c r="U145" s="184"/>
      <c r="V145" s="187"/>
      <c r="W145" s="1"/>
      <c r="X145" s="172"/>
      <c r="Y145" s="172"/>
      <c r="Z145" s="1"/>
      <c r="AA145" s="1"/>
      <c r="AB145" s="1"/>
      <c r="AC145" s="1"/>
      <c r="AE145" s="1"/>
      <c r="AF145" s="1"/>
      <c r="AH145" s="3"/>
      <c r="AI145" s="1"/>
      <c r="AJ145" s="171"/>
      <c r="AK145" s="1"/>
    </row>
    <row r="146" spans="1:37" ht="16.5" thickTop="1" thickBot="1" x14ac:dyDescent="0.3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I146" s="177"/>
      <c r="J146" s="182"/>
      <c r="K146" s="1"/>
      <c r="L146" s="5"/>
      <c r="M146" s="2"/>
      <c r="N146" s="5"/>
      <c r="O146" s="5"/>
      <c r="P146" s="1"/>
      <c r="Q146" s="2"/>
      <c r="R146" s="183"/>
      <c r="S146" s="1"/>
      <c r="T146" s="185"/>
      <c r="U146" s="184"/>
      <c r="V146" s="187"/>
      <c r="W146" s="1"/>
      <c r="X146" s="172"/>
      <c r="Y146" s="172"/>
      <c r="Z146" s="1"/>
      <c r="AA146" s="1"/>
      <c r="AB146" s="1"/>
      <c r="AC146" s="1"/>
      <c r="AE146" s="1"/>
      <c r="AF146" s="1"/>
      <c r="AH146" s="3"/>
      <c r="AI146" s="1"/>
      <c r="AJ146" s="171"/>
      <c r="AK146" s="1"/>
    </row>
    <row r="147" spans="1:37" ht="16.5" thickTop="1" thickBot="1" x14ac:dyDescent="0.3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I147" s="177"/>
      <c r="J147" s="182"/>
      <c r="K147" s="1"/>
      <c r="L147" s="5"/>
      <c r="M147" s="2"/>
      <c r="N147" s="5"/>
      <c r="O147" s="5"/>
      <c r="P147" s="1"/>
      <c r="Q147" s="2"/>
      <c r="R147" s="183"/>
      <c r="S147" s="1"/>
      <c r="T147" s="185"/>
      <c r="U147" s="184"/>
      <c r="V147" s="187"/>
      <c r="W147" s="1"/>
      <c r="X147" s="172"/>
      <c r="Y147" s="172"/>
      <c r="Z147" s="1"/>
      <c r="AA147" s="1"/>
      <c r="AB147" s="1"/>
      <c r="AC147" s="1"/>
      <c r="AE147" s="1"/>
      <c r="AF147" s="1"/>
      <c r="AH147" s="3"/>
      <c r="AI147" s="1"/>
      <c r="AJ147" s="171"/>
      <c r="AK147" s="1"/>
    </row>
    <row r="148" spans="1:37" ht="16.5" thickTop="1" thickBot="1" x14ac:dyDescent="0.3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I148" s="177"/>
      <c r="J148" s="182"/>
      <c r="K148" s="1"/>
      <c r="L148" s="5"/>
      <c r="M148" s="2"/>
      <c r="N148" s="5"/>
      <c r="O148" s="5"/>
      <c r="P148" s="1"/>
      <c r="Q148" s="2"/>
      <c r="R148" s="183"/>
      <c r="S148" s="1"/>
      <c r="T148" s="185"/>
      <c r="U148" s="184"/>
      <c r="V148" s="187"/>
      <c r="W148" s="1"/>
      <c r="X148" s="172"/>
      <c r="Y148" s="172"/>
      <c r="Z148" s="1"/>
      <c r="AA148" s="1"/>
      <c r="AB148" s="1"/>
      <c r="AC148" s="1"/>
      <c r="AE148" s="1"/>
      <c r="AF148" s="1"/>
      <c r="AH148" s="3"/>
      <c r="AI148" s="1"/>
      <c r="AJ148" s="171"/>
      <c r="AK148" s="1"/>
    </row>
    <row r="149" spans="1:37" ht="16.5" thickTop="1" thickBot="1" x14ac:dyDescent="0.3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I149" s="177"/>
      <c r="J149" s="182"/>
      <c r="K149" s="1"/>
      <c r="L149" s="5"/>
      <c r="M149" s="2"/>
      <c r="N149" s="5"/>
      <c r="O149" s="5"/>
      <c r="P149" s="1"/>
      <c r="Q149" s="2"/>
      <c r="R149" s="183"/>
      <c r="S149" s="1"/>
      <c r="T149" s="185"/>
      <c r="U149" s="184"/>
      <c r="V149" s="187"/>
      <c r="W149" s="1"/>
      <c r="X149" s="172"/>
      <c r="Y149" s="172"/>
      <c r="Z149" s="1"/>
      <c r="AA149" s="1"/>
      <c r="AB149" s="1"/>
      <c r="AC149" s="1"/>
      <c r="AE149" s="1"/>
      <c r="AF149" s="1"/>
      <c r="AH149" s="3"/>
      <c r="AI149" s="1"/>
      <c r="AJ149" s="171"/>
      <c r="AK149" s="1"/>
    </row>
    <row r="150" spans="1:37" ht="16.5" thickTop="1" thickBot="1" x14ac:dyDescent="0.3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I150" s="177"/>
      <c r="J150" s="182"/>
      <c r="K150" s="1"/>
      <c r="L150" s="5"/>
      <c r="M150" s="2"/>
      <c r="N150" s="5"/>
      <c r="O150" s="5"/>
      <c r="P150" s="1"/>
      <c r="Q150" s="2"/>
      <c r="R150" s="183"/>
      <c r="S150" s="1"/>
      <c r="T150" s="185"/>
      <c r="U150" s="184"/>
      <c r="V150" s="187"/>
      <c r="W150" s="1"/>
      <c r="X150" s="172"/>
      <c r="Y150" s="172"/>
      <c r="Z150" s="1"/>
      <c r="AA150" s="1"/>
      <c r="AB150" s="1"/>
      <c r="AC150" s="1"/>
      <c r="AE150" s="1"/>
      <c r="AF150" s="1"/>
      <c r="AH150" s="3"/>
      <c r="AI150" s="1"/>
      <c r="AJ150" s="171"/>
      <c r="AK150" s="1"/>
    </row>
    <row r="151" spans="1:37" ht="16.5" thickTop="1" thickBot="1" x14ac:dyDescent="0.3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I151" s="177"/>
      <c r="J151" s="182"/>
      <c r="K151" s="1"/>
      <c r="L151" s="5"/>
      <c r="M151" s="2"/>
      <c r="N151" s="5"/>
      <c r="O151" s="5"/>
      <c r="P151" s="1"/>
      <c r="Q151" s="2"/>
      <c r="R151" s="183"/>
      <c r="S151" s="1"/>
      <c r="T151" s="185"/>
      <c r="U151" s="184"/>
      <c r="V151" s="187"/>
      <c r="W151" s="1"/>
      <c r="X151" s="172"/>
      <c r="Y151" s="172"/>
      <c r="Z151" s="1"/>
      <c r="AA151" s="1"/>
      <c r="AB151" s="1"/>
      <c r="AC151" s="1"/>
      <c r="AE151" s="1"/>
      <c r="AF151" s="1"/>
      <c r="AH151" s="3"/>
      <c r="AI151" s="1"/>
      <c r="AJ151" s="171"/>
      <c r="AK151" s="1"/>
    </row>
    <row r="152" spans="1:37" ht="16.5" thickTop="1" thickBot="1" x14ac:dyDescent="0.3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I152" s="177"/>
      <c r="J152" s="182"/>
      <c r="K152" s="1"/>
      <c r="L152" s="5"/>
      <c r="M152" s="2"/>
      <c r="N152" s="5"/>
      <c r="O152" s="5"/>
      <c r="P152" s="1"/>
      <c r="Q152" s="2"/>
      <c r="R152" s="183"/>
      <c r="S152" s="1"/>
      <c r="T152" s="185"/>
      <c r="U152" s="184"/>
      <c r="V152" s="187"/>
      <c r="W152" s="1"/>
      <c r="X152" s="172"/>
      <c r="Y152" s="172"/>
      <c r="Z152" s="1"/>
      <c r="AA152" s="1"/>
      <c r="AB152" s="1"/>
      <c r="AC152" s="1"/>
      <c r="AE152" s="1"/>
      <c r="AF152" s="1"/>
      <c r="AH152" s="3"/>
      <c r="AI152" s="1"/>
      <c r="AJ152" s="171"/>
      <c r="AK152" s="1"/>
    </row>
    <row r="153" spans="1:37" ht="16.5" thickTop="1" thickBot="1" x14ac:dyDescent="0.3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I153" s="177"/>
      <c r="J153" s="182"/>
      <c r="K153" s="1"/>
      <c r="L153" s="5"/>
      <c r="M153" s="2"/>
      <c r="N153" s="5"/>
      <c r="O153" s="5"/>
      <c r="P153" s="1"/>
      <c r="Q153" s="2"/>
      <c r="R153" s="183"/>
      <c r="S153" s="1"/>
      <c r="T153" s="185"/>
      <c r="U153" s="184"/>
      <c r="V153" s="187"/>
      <c r="W153" s="1"/>
      <c r="X153" s="172"/>
      <c r="Y153" s="172"/>
      <c r="Z153" s="1"/>
      <c r="AA153" s="1"/>
      <c r="AB153" s="1"/>
      <c r="AC153" s="1"/>
      <c r="AE153" s="1"/>
      <c r="AF153" s="1"/>
      <c r="AH153" s="3"/>
      <c r="AI153" s="1"/>
      <c r="AJ153" s="171"/>
      <c r="AK153" s="1"/>
    </row>
    <row r="154" spans="1:37" ht="16.5" thickTop="1" thickBot="1" x14ac:dyDescent="0.3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I154" s="177"/>
      <c r="J154" s="182"/>
      <c r="K154" s="1"/>
      <c r="L154" s="5"/>
      <c r="M154" s="2"/>
      <c r="N154" s="5"/>
      <c r="O154" s="5"/>
      <c r="P154" s="1"/>
      <c r="Q154" s="2"/>
      <c r="R154" s="183"/>
      <c r="S154" s="1"/>
      <c r="T154" s="185"/>
      <c r="U154" s="184"/>
      <c r="V154" s="187"/>
      <c r="W154" s="1"/>
      <c r="X154" s="172"/>
      <c r="Y154" s="172"/>
      <c r="Z154" s="1"/>
      <c r="AA154" s="1"/>
      <c r="AB154" s="1"/>
      <c r="AC154" s="1"/>
      <c r="AE154" s="1"/>
      <c r="AF154" s="1"/>
      <c r="AH154" s="3"/>
      <c r="AI154" s="1"/>
      <c r="AJ154" s="171"/>
      <c r="AK154" s="1"/>
    </row>
    <row r="155" spans="1:37" ht="16.5" thickTop="1" thickBot="1" x14ac:dyDescent="0.3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I155" s="177"/>
      <c r="J155" s="182"/>
      <c r="K155" s="1"/>
      <c r="L155" s="5"/>
      <c r="M155" s="2"/>
      <c r="N155" s="5"/>
      <c r="O155" s="5"/>
      <c r="P155" s="1"/>
      <c r="Q155" s="2"/>
      <c r="R155" s="183"/>
      <c r="S155" s="1"/>
      <c r="T155" s="185"/>
      <c r="U155" s="184"/>
      <c r="V155" s="187"/>
      <c r="W155" s="1"/>
      <c r="X155" s="172"/>
      <c r="Y155" s="172"/>
      <c r="Z155" s="1"/>
      <c r="AA155" s="1"/>
      <c r="AB155" s="1"/>
      <c r="AC155" s="1"/>
      <c r="AE155" s="1"/>
      <c r="AF155" s="1"/>
      <c r="AH155" s="3"/>
      <c r="AI155" s="1"/>
      <c r="AJ155" s="171"/>
      <c r="AK155" s="1"/>
    </row>
    <row r="156" spans="1:37" ht="16.5" thickTop="1" thickBot="1" x14ac:dyDescent="0.3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I156" s="177"/>
      <c r="J156" s="182"/>
      <c r="K156" s="1"/>
      <c r="L156" s="5"/>
      <c r="M156" s="2"/>
      <c r="N156" s="5"/>
      <c r="O156" s="5"/>
      <c r="P156" s="1"/>
      <c r="Q156" s="2"/>
      <c r="R156" s="183"/>
      <c r="S156" s="1"/>
      <c r="T156" s="185"/>
      <c r="U156" s="184"/>
      <c r="V156" s="187"/>
      <c r="W156" s="1"/>
      <c r="X156" s="172"/>
      <c r="Y156" s="172"/>
      <c r="Z156" s="1"/>
      <c r="AA156" s="1"/>
      <c r="AB156" s="1"/>
      <c r="AC156" s="1"/>
      <c r="AE156" s="1"/>
      <c r="AF156" s="1"/>
      <c r="AH156" s="3"/>
      <c r="AI156" s="1"/>
      <c r="AJ156" s="171"/>
      <c r="AK156" s="1"/>
    </row>
    <row r="157" spans="1:37" ht="16.5" thickTop="1" thickBot="1" x14ac:dyDescent="0.3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I157" s="177"/>
      <c r="J157" s="182"/>
      <c r="K157" s="1"/>
      <c r="L157" s="5"/>
      <c r="M157" s="2"/>
      <c r="N157" s="5"/>
      <c r="O157" s="5"/>
      <c r="P157" s="1"/>
      <c r="Q157" s="2"/>
      <c r="R157" s="183"/>
      <c r="S157" s="1"/>
      <c r="T157" s="185"/>
      <c r="U157" s="184"/>
      <c r="V157" s="187"/>
      <c r="W157" s="1"/>
      <c r="X157" s="172"/>
      <c r="Y157" s="172"/>
      <c r="Z157" s="1"/>
      <c r="AA157" s="1"/>
      <c r="AB157" s="1"/>
      <c r="AC157" s="1"/>
      <c r="AE157" s="1"/>
      <c r="AF157" s="1"/>
      <c r="AH157" s="3"/>
      <c r="AI157" s="1"/>
      <c r="AJ157" s="171"/>
      <c r="AK157" s="1"/>
    </row>
    <row r="158" spans="1:37" ht="16.5" thickTop="1" thickBot="1" x14ac:dyDescent="0.3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I158" s="177"/>
      <c r="J158" s="182"/>
      <c r="K158" s="1"/>
      <c r="L158" s="5"/>
      <c r="M158" s="2"/>
      <c r="N158" s="5"/>
      <c r="O158" s="5"/>
      <c r="P158" s="1"/>
      <c r="Q158" s="2"/>
      <c r="R158" s="183"/>
      <c r="S158" s="1"/>
      <c r="T158" s="185"/>
      <c r="U158" s="184"/>
      <c r="V158" s="187"/>
      <c r="W158" s="1"/>
      <c r="X158" s="172"/>
      <c r="Y158" s="172"/>
      <c r="Z158" s="1"/>
      <c r="AA158" s="1"/>
      <c r="AB158" s="1"/>
      <c r="AC158" s="1"/>
      <c r="AE158" s="1"/>
      <c r="AF158" s="1"/>
      <c r="AH158" s="3"/>
      <c r="AI158" s="1"/>
      <c r="AJ158" s="171"/>
      <c r="AK158" s="1"/>
    </row>
    <row r="159" spans="1:37" ht="16.5" thickTop="1" thickBot="1" x14ac:dyDescent="0.3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I159" s="177"/>
      <c r="J159" s="182"/>
      <c r="K159" s="1"/>
      <c r="L159" s="5"/>
      <c r="M159" s="2"/>
      <c r="N159" s="5"/>
      <c r="O159" s="5"/>
      <c r="P159" s="1"/>
      <c r="Q159" s="2"/>
      <c r="R159" s="183"/>
      <c r="S159" s="1"/>
      <c r="T159" s="185"/>
      <c r="U159" s="184"/>
      <c r="V159" s="187"/>
      <c r="W159" s="1"/>
      <c r="X159" s="172"/>
      <c r="Y159" s="172"/>
      <c r="Z159" s="1"/>
      <c r="AA159" s="1"/>
      <c r="AB159" s="1"/>
      <c r="AC159" s="1"/>
      <c r="AE159" s="1"/>
      <c r="AF159" s="1"/>
      <c r="AH159" s="3"/>
      <c r="AI159" s="1"/>
      <c r="AJ159" s="171"/>
      <c r="AK159" s="1"/>
    </row>
    <row r="160" spans="1:37" ht="16.5" thickTop="1" thickBot="1" x14ac:dyDescent="0.3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I160" s="177"/>
      <c r="J160" s="182"/>
      <c r="K160" s="1"/>
      <c r="L160" s="5"/>
      <c r="M160" s="2"/>
      <c r="N160" s="5"/>
      <c r="O160" s="5"/>
      <c r="P160" s="1"/>
      <c r="Q160" s="2"/>
      <c r="R160" s="183"/>
      <c r="S160" s="1"/>
      <c r="T160" s="185"/>
      <c r="U160" s="184"/>
      <c r="V160" s="187"/>
      <c r="W160" s="1"/>
      <c r="X160" s="172"/>
      <c r="Y160" s="172"/>
      <c r="Z160" s="1"/>
      <c r="AA160" s="1"/>
      <c r="AB160" s="1"/>
      <c r="AC160" s="1"/>
      <c r="AE160" s="1"/>
      <c r="AF160" s="1"/>
      <c r="AH160" s="3"/>
      <c r="AI160" s="1"/>
      <c r="AJ160" s="171"/>
      <c r="AK160" s="1"/>
    </row>
    <row r="161" spans="1:37" ht="16.5" thickTop="1" thickBot="1" x14ac:dyDescent="0.3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I161" s="177"/>
      <c r="J161" s="182"/>
      <c r="K161" s="1"/>
      <c r="L161" s="5"/>
      <c r="M161" s="2"/>
      <c r="N161" s="5"/>
      <c r="O161" s="5"/>
      <c r="P161" s="1"/>
      <c r="Q161" s="2"/>
      <c r="R161" s="183"/>
      <c r="S161" s="1"/>
      <c r="T161" s="185"/>
      <c r="U161" s="184"/>
      <c r="V161" s="187"/>
      <c r="W161" s="1"/>
      <c r="X161" s="172"/>
      <c r="Y161" s="172"/>
      <c r="Z161" s="1"/>
      <c r="AA161" s="1"/>
      <c r="AB161" s="1"/>
      <c r="AC161" s="1"/>
      <c r="AE161" s="1"/>
      <c r="AF161" s="1"/>
      <c r="AH161" s="3"/>
      <c r="AI161" s="1"/>
      <c r="AJ161" s="171"/>
      <c r="AK161" s="1"/>
    </row>
    <row r="162" spans="1:37" ht="16.5" thickTop="1" thickBot="1" x14ac:dyDescent="0.3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I162" s="177"/>
      <c r="J162" s="182"/>
      <c r="K162" s="1"/>
      <c r="L162" s="5"/>
      <c r="M162" s="2"/>
      <c r="N162" s="5"/>
      <c r="O162" s="5"/>
      <c r="P162" s="1"/>
      <c r="Q162" s="2"/>
      <c r="R162" s="183"/>
      <c r="S162" s="1"/>
      <c r="T162" s="185"/>
      <c r="U162" s="184"/>
      <c r="V162" s="187"/>
      <c r="W162" s="1"/>
      <c r="X162" s="172"/>
      <c r="Y162" s="172"/>
      <c r="Z162" s="1"/>
      <c r="AA162" s="1"/>
      <c r="AB162" s="1"/>
      <c r="AC162" s="1"/>
      <c r="AE162" s="1"/>
      <c r="AF162" s="1"/>
      <c r="AH162" s="3"/>
      <c r="AI162" s="1"/>
      <c r="AJ162" s="171"/>
      <c r="AK162" s="1"/>
    </row>
    <row r="163" spans="1:37" ht="16.5" thickTop="1" thickBot="1" x14ac:dyDescent="0.3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I163" s="177"/>
      <c r="J163" s="182"/>
      <c r="K163" s="1"/>
      <c r="L163" s="5"/>
      <c r="M163" s="2"/>
      <c r="N163" s="5"/>
      <c r="O163" s="5"/>
      <c r="P163" s="1"/>
      <c r="Q163" s="2"/>
      <c r="R163" s="183"/>
      <c r="S163" s="1"/>
      <c r="T163" s="185"/>
      <c r="U163" s="184"/>
      <c r="V163" s="187"/>
      <c r="W163" s="1"/>
      <c r="X163" s="172"/>
      <c r="Y163" s="172"/>
      <c r="Z163" s="1"/>
      <c r="AA163" s="1"/>
      <c r="AB163" s="1"/>
      <c r="AC163" s="1"/>
      <c r="AE163" s="1"/>
      <c r="AF163" s="1"/>
      <c r="AH163" s="3"/>
      <c r="AI163" s="1"/>
      <c r="AJ163" s="171"/>
      <c r="AK163" s="1"/>
    </row>
    <row r="164" spans="1:37" ht="16.5" thickTop="1" thickBot="1" x14ac:dyDescent="0.3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I164" s="177"/>
      <c r="J164" s="182"/>
      <c r="K164" s="1"/>
      <c r="L164" s="5"/>
      <c r="M164" s="2"/>
      <c r="N164" s="5"/>
      <c r="O164" s="5"/>
      <c r="P164" s="1"/>
      <c r="Q164" s="2"/>
      <c r="R164" s="183"/>
      <c r="S164" s="1"/>
      <c r="T164" s="185"/>
      <c r="U164" s="184"/>
      <c r="V164" s="187"/>
      <c r="W164" s="1"/>
      <c r="X164" s="172"/>
      <c r="Y164" s="172"/>
      <c r="Z164" s="1"/>
      <c r="AA164" s="1"/>
      <c r="AB164" s="1"/>
      <c r="AC164" s="1"/>
      <c r="AE164" s="1"/>
      <c r="AF164" s="1"/>
      <c r="AH164" s="3"/>
      <c r="AI164" s="1"/>
      <c r="AJ164" s="171"/>
      <c r="AK164" s="1"/>
    </row>
    <row r="165" spans="1:37" ht="16.5" thickTop="1" thickBot="1" x14ac:dyDescent="0.3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I165" s="177"/>
      <c r="J165" s="182"/>
      <c r="K165" s="1"/>
      <c r="L165" s="5"/>
      <c r="M165" s="2"/>
      <c r="N165" s="5"/>
      <c r="O165" s="5"/>
      <c r="P165" s="1"/>
      <c r="Q165" s="2"/>
      <c r="R165" s="183"/>
      <c r="S165" s="1"/>
      <c r="T165" s="185"/>
      <c r="U165" s="184"/>
      <c r="V165" s="187"/>
      <c r="W165" s="1"/>
      <c r="X165" s="172"/>
      <c r="Y165" s="172"/>
      <c r="Z165" s="1"/>
      <c r="AA165" s="1"/>
      <c r="AB165" s="1"/>
      <c r="AC165" s="1"/>
      <c r="AE165" s="1"/>
      <c r="AF165" s="1"/>
      <c r="AH165" s="3"/>
      <c r="AI165" s="1"/>
      <c r="AJ165" s="171"/>
      <c r="AK165" s="1"/>
    </row>
    <row r="166" spans="1:37" ht="16.5" thickTop="1" thickBot="1" x14ac:dyDescent="0.3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I166" s="177"/>
      <c r="J166" s="182"/>
      <c r="K166" s="1"/>
      <c r="L166" s="5"/>
      <c r="M166" s="2"/>
      <c r="N166" s="5"/>
      <c r="O166" s="5"/>
      <c r="P166" s="1"/>
      <c r="Q166" s="2"/>
      <c r="R166" s="183"/>
      <c r="S166" s="1"/>
      <c r="T166" s="185"/>
      <c r="U166" s="184"/>
      <c r="V166" s="187"/>
      <c r="W166" s="1"/>
      <c r="X166" s="172"/>
      <c r="Y166" s="172"/>
      <c r="Z166" s="1"/>
      <c r="AA166" s="1"/>
      <c r="AB166" s="1"/>
      <c r="AC166" s="1"/>
      <c r="AE166" s="1"/>
      <c r="AF166" s="1"/>
      <c r="AH166" s="3"/>
      <c r="AI166" s="1"/>
      <c r="AJ166" s="171"/>
      <c r="AK166" s="1"/>
    </row>
    <row r="167" spans="1:37" ht="16.5" thickTop="1" thickBot="1" x14ac:dyDescent="0.3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I167" s="177"/>
      <c r="J167" s="182"/>
      <c r="K167" s="1"/>
      <c r="L167" s="5"/>
      <c r="M167" s="2"/>
      <c r="N167" s="5"/>
      <c r="O167" s="5"/>
      <c r="P167" s="1"/>
      <c r="Q167" s="2"/>
      <c r="R167" s="183"/>
      <c r="S167" s="1"/>
      <c r="T167" s="185"/>
      <c r="U167" s="184"/>
      <c r="V167" s="187"/>
      <c r="W167" s="1"/>
      <c r="X167" s="172"/>
      <c r="Y167" s="172"/>
      <c r="Z167" s="1"/>
      <c r="AA167" s="1"/>
      <c r="AB167" s="1"/>
      <c r="AC167" s="1"/>
      <c r="AE167" s="1"/>
      <c r="AF167" s="1"/>
      <c r="AH167" s="3"/>
      <c r="AI167" s="1"/>
      <c r="AJ167" s="171"/>
      <c r="AK167" s="1"/>
    </row>
    <row r="168" spans="1:37" ht="16.5" thickTop="1" thickBot="1" x14ac:dyDescent="0.3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I168" s="177"/>
      <c r="J168" s="182"/>
      <c r="K168" s="1"/>
      <c r="L168" s="5"/>
      <c r="M168" s="2"/>
      <c r="N168" s="5"/>
      <c r="O168" s="5"/>
      <c r="P168" s="1"/>
      <c r="Q168" s="2"/>
      <c r="R168" s="183"/>
      <c r="S168" s="1"/>
      <c r="T168" s="185"/>
      <c r="U168" s="184"/>
      <c r="V168" s="187"/>
      <c r="W168" s="1"/>
      <c r="X168" s="172"/>
      <c r="Y168" s="172"/>
      <c r="Z168" s="1"/>
      <c r="AA168" s="1"/>
      <c r="AB168" s="1"/>
      <c r="AC168" s="1"/>
      <c r="AE168" s="1"/>
      <c r="AF168" s="1"/>
      <c r="AH168" s="3"/>
      <c r="AI168" s="1"/>
      <c r="AJ168" s="171"/>
      <c r="AK168" s="1"/>
    </row>
    <row r="169" spans="1:37" ht="16.5" thickTop="1" thickBot="1" x14ac:dyDescent="0.3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I169" s="177"/>
      <c r="J169" s="182"/>
      <c r="K169" s="1"/>
      <c r="L169" s="5"/>
      <c r="M169" s="2"/>
      <c r="N169" s="5"/>
      <c r="O169" s="5"/>
      <c r="P169" s="1"/>
      <c r="Q169" s="2"/>
      <c r="R169" s="183"/>
      <c r="S169" s="1"/>
      <c r="T169" s="185"/>
      <c r="U169" s="184"/>
      <c r="V169" s="187"/>
      <c r="W169" s="1"/>
      <c r="X169" s="172"/>
      <c r="Y169" s="172"/>
      <c r="Z169" s="1"/>
      <c r="AA169" s="1"/>
      <c r="AB169" s="1"/>
      <c r="AC169" s="1"/>
      <c r="AE169" s="1"/>
      <c r="AF169" s="1"/>
      <c r="AH169" s="3"/>
      <c r="AI169" s="1"/>
      <c r="AJ169" s="171"/>
      <c r="AK169" s="1"/>
    </row>
    <row r="170" spans="1:37" ht="16.5" thickTop="1" thickBot="1" x14ac:dyDescent="0.3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I170" s="177"/>
      <c r="J170" s="182"/>
      <c r="K170" s="1"/>
      <c r="L170" s="5"/>
      <c r="M170" s="2"/>
      <c r="N170" s="5"/>
      <c r="O170" s="5"/>
      <c r="P170" s="1"/>
      <c r="Q170" s="2"/>
      <c r="R170" s="183"/>
      <c r="S170" s="1"/>
      <c r="T170" s="185"/>
      <c r="U170" s="184"/>
      <c r="V170" s="187"/>
      <c r="W170" s="1"/>
      <c r="X170" s="172"/>
      <c r="Y170" s="172"/>
      <c r="Z170" s="1"/>
      <c r="AA170" s="1"/>
      <c r="AB170" s="1"/>
      <c r="AC170" s="1"/>
      <c r="AE170" s="1"/>
      <c r="AF170" s="1"/>
      <c r="AH170" s="3"/>
      <c r="AI170" s="1"/>
      <c r="AJ170" s="171"/>
      <c r="AK170" s="1"/>
    </row>
    <row r="171" spans="1:37" ht="16.5" thickTop="1" thickBot="1" x14ac:dyDescent="0.3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I171" s="177"/>
      <c r="J171" s="182"/>
      <c r="K171" s="1"/>
      <c r="L171" s="5"/>
      <c r="M171" s="2"/>
      <c r="N171" s="5"/>
      <c r="O171" s="5"/>
      <c r="P171" s="1"/>
      <c r="Q171" s="2"/>
      <c r="R171" s="183"/>
      <c r="S171" s="1"/>
      <c r="T171" s="185"/>
      <c r="U171" s="184"/>
      <c r="V171" s="187"/>
      <c r="W171" s="1"/>
      <c r="X171" s="172"/>
      <c r="Y171" s="172"/>
      <c r="Z171" s="1"/>
      <c r="AA171" s="1"/>
      <c r="AB171" s="1"/>
      <c r="AC171" s="1"/>
      <c r="AE171" s="1"/>
      <c r="AF171" s="1"/>
      <c r="AH171" s="3"/>
      <c r="AI171" s="1"/>
      <c r="AJ171" s="171"/>
      <c r="AK171" s="1"/>
    </row>
    <row r="172" spans="1:37" ht="16.5" thickTop="1" thickBot="1" x14ac:dyDescent="0.3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I172" s="177"/>
      <c r="J172" s="182"/>
      <c r="K172" s="1"/>
      <c r="L172" s="5"/>
      <c r="M172" s="2"/>
      <c r="N172" s="5"/>
      <c r="O172" s="5"/>
      <c r="P172" s="1"/>
      <c r="Q172" s="2"/>
      <c r="R172" s="183"/>
      <c r="S172" s="1"/>
      <c r="T172" s="185"/>
      <c r="U172" s="184"/>
      <c r="V172" s="187"/>
      <c r="W172" s="1"/>
      <c r="X172" s="172"/>
      <c r="Y172" s="172"/>
      <c r="Z172" s="1"/>
      <c r="AA172" s="1"/>
      <c r="AB172" s="1"/>
      <c r="AC172" s="1"/>
      <c r="AE172" s="1"/>
      <c r="AF172" s="1"/>
      <c r="AH172" s="3"/>
      <c r="AI172" s="1"/>
      <c r="AJ172" s="171"/>
      <c r="AK172" s="1"/>
    </row>
    <row r="173" spans="1:37" ht="16.5" thickTop="1" thickBot="1" x14ac:dyDescent="0.3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I173" s="177"/>
      <c r="J173" s="182"/>
      <c r="K173" s="1"/>
      <c r="L173" s="5"/>
      <c r="M173" s="2"/>
      <c r="N173" s="5"/>
      <c r="O173" s="5"/>
      <c r="P173" s="1"/>
      <c r="Q173" s="2"/>
      <c r="R173" s="183"/>
      <c r="S173" s="1"/>
      <c r="T173" s="185"/>
      <c r="U173" s="184"/>
      <c r="V173" s="187"/>
      <c r="W173" s="1"/>
      <c r="X173" s="172"/>
      <c r="Y173" s="172"/>
      <c r="Z173" s="1"/>
      <c r="AA173" s="1"/>
      <c r="AB173" s="1"/>
      <c r="AC173" s="1"/>
      <c r="AE173" s="1"/>
      <c r="AF173" s="1"/>
      <c r="AH173" s="3"/>
      <c r="AI173" s="1"/>
      <c r="AJ173" s="171"/>
      <c r="AK173" s="1"/>
    </row>
    <row r="174" spans="1:37" ht="16.5" thickTop="1" thickBot="1" x14ac:dyDescent="0.3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I174" s="177"/>
      <c r="J174" s="182"/>
      <c r="K174" s="1"/>
      <c r="L174" s="5"/>
      <c r="M174" s="2"/>
      <c r="N174" s="5"/>
      <c r="O174" s="5"/>
      <c r="P174" s="1"/>
      <c r="Q174" s="2"/>
      <c r="R174" s="183"/>
      <c r="S174" s="1"/>
      <c r="T174" s="185"/>
      <c r="U174" s="184"/>
      <c r="V174" s="187"/>
      <c r="W174" s="1"/>
      <c r="X174" s="172"/>
      <c r="Y174" s="172"/>
      <c r="Z174" s="1"/>
      <c r="AA174" s="1"/>
      <c r="AB174" s="1"/>
      <c r="AC174" s="1"/>
      <c r="AE174" s="1"/>
      <c r="AF174" s="1"/>
      <c r="AH174" s="3"/>
      <c r="AI174" s="1"/>
      <c r="AJ174" s="171"/>
      <c r="AK174" s="1"/>
    </row>
    <row r="175" spans="1:37" ht="16.5" thickTop="1" thickBot="1" x14ac:dyDescent="0.3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I175" s="177"/>
      <c r="J175" s="182"/>
      <c r="K175" s="1"/>
      <c r="L175" s="5"/>
      <c r="M175" s="2"/>
      <c r="N175" s="5"/>
      <c r="O175" s="5"/>
      <c r="P175" s="1"/>
      <c r="Q175" s="2"/>
      <c r="R175" s="183"/>
      <c r="S175" s="1"/>
      <c r="T175" s="185"/>
      <c r="U175" s="184"/>
      <c r="V175" s="187"/>
      <c r="W175" s="1"/>
      <c r="X175" s="172"/>
      <c r="Y175" s="172"/>
      <c r="Z175" s="1"/>
      <c r="AA175" s="1"/>
      <c r="AB175" s="1"/>
      <c r="AC175" s="1"/>
      <c r="AE175" s="1"/>
      <c r="AF175" s="1"/>
      <c r="AH175" s="3"/>
      <c r="AI175" s="1"/>
      <c r="AJ175" s="171"/>
      <c r="AK175" s="1"/>
    </row>
    <row r="176" spans="1:37" ht="16.5" thickTop="1" thickBot="1" x14ac:dyDescent="0.3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I176" s="177"/>
      <c r="J176" s="182"/>
      <c r="K176" s="1"/>
      <c r="L176" s="5"/>
      <c r="M176" s="2"/>
      <c r="N176" s="5"/>
      <c r="O176" s="5"/>
      <c r="P176" s="1"/>
      <c r="Q176" s="2"/>
      <c r="R176" s="183"/>
      <c r="S176" s="1"/>
      <c r="T176" s="185"/>
      <c r="U176" s="184"/>
      <c r="V176" s="187"/>
      <c r="W176" s="1"/>
      <c r="X176" s="172"/>
      <c r="Y176" s="172"/>
      <c r="Z176" s="1"/>
      <c r="AA176" s="1"/>
      <c r="AB176" s="1"/>
      <c r="AC176" s="1"/>
      <c r="AE176" s="1"/>
      <c r="AF176" s="1"/>
      <c r="AH176" s="3"/>
      <c r="AI176" s="1"/>
      <c r="AJ176" s="171"/>
      <c r="AK176" s="1"/>
    </row>
    <row r="177" spans="1:37" ht="16.5" thickTop="1" thickBot="1" x14ac:dyDescent="0.3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I177" s="177"/>
      <c r="J177" s="182"/>
      <c r="K177" s="1"/>
      <c r="L177" s="5"/>
      <c r="M177" s="2"/>
      <c r="N177" s="5"/>
      <c r="O177" s="5"/>
      <c r="P177" s="1"/>
      <c r="Q177" s="2"/>
      <c r="R177" s="183"/>
      <c r="S177" s="1"/>
      <c r="T177" s="185"/>
      <c r="U177" s="184"/>
      <c r="V177" s="187"/>
      <c r="W177" s="1"/>
      <c r="X177" s="172"/>
      <c r="Y177" s="172"/>
      <c r="Z177" s="1"/>
      <c r="AA177" s="1"/>
      <c r="AB177" s="1"/>
      <c r="AC177" s="1"/>
      <c r="AE177" s="1"/>
      <c r="AF177" s="1"/>
      <c r="AH177" s="3"/>
      <c r="AI177" s="1"/>
      <c r="AJ177" s="171"/>
      <c r="AK177" s="1"/>
    </row>
    <row r="178" spans="1:37" ht="16.5" thickTop="1" thickBot="1" x14ac:dyDescent="0.3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I178" s="177"/>
      <c r="J178" s="182"/>
      <c r="K178" s="1"/>
      <c r="L178" s="5"/>
      <c r="M178" s="2"/>
      <c r="N178" s="5"/>
      <c r="O178" s="5"/>
      <c r="P178" s="1"/>
      <c r="Q178" s="2"/>
      <c r="R178" s="183"/>
      <c r="S178" s="1"/>
      <c r="T178" s="185"/>
      <c r="U178" s="184"/>
      <c r="V178" s="187"/>
      <c r="W178" s="1"/>
      <c r="X178" s="172"/>
      <c r="Y178" s="172"/>
      <c r="Z178" s="1"/>
      <c r="AA178" s="1"/>
      <c r="AB178" s="1"/>
      <c r="AC178" s="1"/>
      <c r="AE178" s="1"/>
      <c r="AF178" s="1"/>
      <c r="AH178" s="3"/>
      <c r="AI178" s="1"/>
      <c r="AJ178" s="171"/>
      <c r="AK178" s="1"/>
    </row>
    <row r="179" spans="1:37" ht="16.5" thickTop="1" thickBot="1" x14ac:dyDescent="0.3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I179" s="177"/>
      <c r="J179" s="182"/>
      <c r="K179" s="1"/>
      <c r="L179" s="5"/>
      <c r="M179" s="2"/>
      <c r="N179" s="5"/>
      <c r="O179" s="5"/>
      <c r="P179" s="1"/>
      <c r="Q179" s="2"/>
      <c r="R179" s="183"/>
      <c r="S179" s="1"/>
      <c r="T179" s="185"/>
      <c r="U179" s="184"/>
      <c r="V179" s="187"/>
      <c r="W179" s="1"/>
      <c r="X179" s="172"/>
      <c r="Y179" s="172"/>
      <c r="Z179" s="1"/>
      <c r="AA179" s="1"/>
      <c r="AB179" s="1"/>
      <c r="AC179" s="1"/>
      <c r="AE179" s="1"/>
      <c r="AF179" s="1"/>
      <c r="AH179" s="3"/>
      <c r="AI179" s="1"/>
      <c r="AJ179" s="171"/>
      <c r="AK179" s="1"/>
    </row>
    <row r="180" spans="1:37" ht="16.5" thickTop="1" thickBot="1" x14ac:dyDescent="0.3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I180" s="177"/>
      <c r="J180" s="182"/>
      <c r="K180" s="1"/>
      <c r="L180" s="5"/>
      <c r="M180" s="2"/>
      <c r="N180" s="5"/>
      <c r="O180" s="5"/>
      <c r="P180" s="1"/>
      <c r="Q180" s="2"/>
      <c r="R180" s="183"/>
      <c r="S180" s="1"/>
      <c r="T180" s="185"/>
      <c r="U180" s="184"/>
      <c r="V180" s="187"/>
      <c r="W180" s="1"/>
      <c r="X180" s="172"/>
      <c r="Y180" s="172"/>
      <c r="Z180" s="1"/>
      <c r="AA180" s="1"/>
      <c r="AB180" s="1"/>
      <c r="AC180" s="1"/>
      <c r="AE180" s="1"/>
      <c r="AF180" s="1"/>
      <c r="AH180" s="3"/>
      <c r="AI180" s="1"/>
      <c r="AJ180" s="171"/>
      <c r="AK180" s="1"/>
    </row>
    <row r="181" spans="1:37" ht="16.5" thickTop="1" thickBot="1" x14ac:dyDescent="0.3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I181" s="177"/>
      <c r="J181" s="182"/>
      <c r="K181" s="1"/>
      <c r="L181" s="5"/>
      <c r="M181" s="2"/>
      <c r="N181" s="5"/>
      <c r="O181" s="5"/>
      <c r="P181" s="1"/>
      <c r="Q181" s="2"/>
      <c r="R181" s="183"/>
      <c r="S181" s="1"/>
      <c r="T181" s="185"/>
      <c r="U181" s="184"/>
      <c r="V181" s="187"/>
      <c r="W181" s="1"/>
      <c r="X181" s="172"/>
      <c r="Y181" s="172"/>
      <c r="Z181" s="1"/>
      <c r="AA181" s="1"/>
      <c r="AB181" s="1"/>
      <c r="AC181" s="1"/>
      <c r="AE181" s="1"/>
      <c r="AF181" s="1"/>
      <c r="AH181" s="3"/>
      <c r="AI181" s="1"/>
      <c r="AJ181" s="171"/>
      <c r="AK181" s="1"/>
    </row>
    <row r="182" spans="1:37" ht="16.5" thickTop="1" thickBot="1" x14ac:dyDescent="0.3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I182" s="177"/>
      <c r="J182" s="182"/>
      <c r="K182" s="1"/>
      <c r="L182" s="5"/>
      <c r="M182" s="2"/>
      <c r="N182" s="5"/>
      <c r="O182" s="5"/>
      <c r="P182" s="1"/>
      <c r="Q182" s="2"/>
      <c r="R182" s="183"/>
      <c r="S182" s="1"/>
      <c r="T182" s="185"/>
      <c r="U182" s="184"/>
      <c r="V182" s="187"/>
      <c r="W182" s="1"/>
      <c r="X182" s="172"/>
      <c r="Y182" s="172"/>
      <c r="Z182" s="1"/>
      <c r="AA182" s="1"/>
      <c r="AB182" s="1"/>
      <c r="AC182" s="1"/>
      <c r="AE182" s="1"/>
      <c r="AF182" s="1"/>
      <c r="AH182" s="3"/>
      <c r="AI182" s="1"/>
      <c r="AJ182" s="171"/>
      <c r="AK182" s="1"/>
    </row>
    <row r="183" spans="1:37" ht="16.5" thickTop="1" thickBot="1" x14ac:dyDescent="0.3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I183" s="177"/>
      <c r="J183" s="182"/>
      <c r="K183" s="1"/>
      <c r="L183" s="5"/>
      <c r="M183" s="2"/>
      <c r="N183" s="5"/>
      <c r="O183" s="5"/>
      <c r="P183" s="1"/>
      <c r="Q183" s="2"/>
      <c r="R183" s="183"/>
      <c r="S183" s="1"/>
      <c r="T183" s="185"/>
      <c r="U183" s="184"/>
      <c r="V183" s="187"/>
      <c r="W183" s="1"/>
      <c r="X183" s="172"/>
      <c r="Y183" s="172"/>
      <c r="Z183" s="1"/>
      <c r="AA183" s="1"/>
      <c r="AB183" s="1"/>
      <c r="AC183" s="1"/>
      <c r="AE183" s="1"/>
      <c r="AF183" s="1"/>
      <c r="AH183" s="3"/>
      <c r="AI183" s="1"/>
      <c r="AJ183" s="171"/>
      <c r="AK183" s="1"/>
    </row>
    <row r="184" spans="1:37" ht="16.5" thickTop="1" thickBot="1" x14ac:dyDescent="0.3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I184" s="177"/>
      <c r="J184" s="182"/>
      <c r="K184" s="1"/>
      <c r="L184" s="5"/>
      <c r="M184" s="2"/>
      <c r="N184" s="5"/>
      <c r="O184" s="5"/>
      <c r="P184" s="1"/>
      <c r="Q184" s="2"/>
      <c r="R184" s="183"/>
      <c r="S184" s="1"/>
      <c r="T184" s="185"/>
      <c r="U184" s="184"/>
      <c r="V184" s="187"/>
      <c r="W184" s="1"/>
      <c r="X184" s="172"/>
      <c r="Y184" s="172"/>
      <c r="Z184" s="1"/>
      <c r="AA184" s="1"/>
      <c r="AB184" s="1"/>
      <c r="AC184" s="1"/>
      <c r="AE184" s="1"/>
      <c r="AF184" s="1"/>
      <c r="AH184" s="3"/>
      <c r="AI184" s="1"/>
      <c r="AJ184" s="171"/>
      <c r="AK184" s="1"/>
    </row>
    <row r="185" spans="1:37" ht="16.5" thickTop="1" thickBot="1" x14ac:dyDescent="0.3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I185" s="177"/>
      <c r="J185" s="182"/>
      <c r="K185" s="1"/>
      <c r="L185" s="5"/>
      <c r="M185" s="2"/>
      <c r="N185" s="5"/>
      <c r="O185" s="5"/>
      <c r="P185" s="1"/>
      <c r="Q185" s="2"/>
      <c r="R185" s="183"/>
      <c r="S185" s="1"/>
      <c r="T185" s="185"/>
      <c r="U185" s="184"/>
      <c r="V185" s="187"/>
      <c r="W185" s="1"/>
      <c r="X185" s="172"/>
      <c r="Y185" s="172"/>
      <c r="Z185" s="1"/>
      <c r="AA185" s="1"/>
      <c r="AB185" s="1"/>
      <c r="AC185" s="1"/>
      <c r="AE185" s="1"/>
      <c r="AF185" s="1"/>
      <c r="AH185" s="3"/>
      <c r="AI185" s="1"/>
      <c r="AJ185" s="171"/>
      <c r="AK185" s="1"/>
    </row>
    <row r="186" spans="1:37" ht="16.5" thickTop="1" thickBot="1" x14ac:dyDescent="0.3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I186" s="177"/>
      <c r="J186" s="182"/>
      <c r="K186" s="1"/>
      <c r="L186" s="5"/>
      <c r="M186" s="2"/>
      <c r="N186" s="5"/>
      <c r="O186" s="5"/>
      <c r="P186" s="1"/>
      <c r="Q186" s="2"/>
      <c r="R186" s="183"/>
      <c r="S186" s="1"/>
      <c r="T186" s="185"/>
      <c r="U186" s="184"/>
      <c r="V186" s="187"/>
      <c r="W186" s="1"/>
      <c r="X186" s="172"/>
      <c r="Y186" s="172"/>
      <c r="Z186" s="1"/>
      <c r="AA186" s="1"/>
      <c r="AB186" s="1"/>
      <c r="AC186" s="1"/>
      <c r="AE186" s="1"/>
      <c r="AF186" s="1"/>
      <c r="AH186" s="3"/>
      <c r="AI186" s="1"/>
      <c r="AJ186" s="171"/>
      <c r="AK186" s="1"/>
    </row>
    <row r="187" spans="1:37" ht="16.5" thickTop="1" thickBot="1" x14ac:dyDescent="0.3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I187" s="177"/>
      <c r="J187" s="182"/>
      <c r="K187" s="1"/>
      <c r="L187" s="5"/>
      <c r="M187" s="2"/>
      <c r="N187" s="5"/>
      <c r="O187" s="5"/>
      <c r="P187" s="1"/>
      <c r="Q187" s="2"/>
      <c r="R187" s="183"/>
      <c r="S187" s="1"/>
      <c r="T187" s="185"/>
      <c r="U187" s="184"/>
      <c r="V187" s="187"/>
      <c r="W187" s="1"/>
      <c r="X187" s="172"/>
      <c r="Y187" s="172"/>
      <c r="Z187" s="1"/>
      <c r="AA187" s="1"/>
      <c r="AB187" s="1"/>
      <c r="AC187" s="1"/>
      <c r="AE187" s="1"/>
      <c r="AF187" s="1"/>
      <c r="AH187" s="3"/>
      <c r="AI187" s="1"/>
      <c r="AJ187" s="171"/>
      <c r="AK187" s="1"/>
    </row>
    <row r="188" spans="1:37" ht="16.5" thickTop="1" thickBot="1" x14ac:dyDescent="0.3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I188" s="177"/>
      <c r="J188" s="182"/>
      <c r="K188" s="1"/>
      <c r="L188" s="5"/>
      <c r="M188" s="2"/>
      <c r="N188" s="5"/>
      <c r="O188" s="5"/>
      <c r="P188" s="1"/>
      <c r="Q188" s="2"/>
      <c r="R188" s="183"/>
      <c r="S188" s="1"/>
      <c r="T188" s="185"/>
      <c r="U188" s="184"/>
      <c r="V188" s="187"/>
      <c r="W188" s="1"/>
      <c r="X188" s="172"/>
      <c r="Y188" s="172"/>
      <c r="Z188" s="1"/>
      <c r="AA188" s="1"/>
      <c r="AB188" s="1"/>
      <c r="AC188" s="1"/>
      <c r="AE188" s="1"/>
      <c r="AF188" s="1"/>
      <c r="AH188" s="3"/>
      <c r="AI188" s="1"/>
      <c r="AJ188" s="171"/>
      <c r="AK188" s="1"/>
    </row>
    <row r="189" spans="1:37" ht="16.5" thickTop="1" thickBot="1" x14ac:dyDescent="0.3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I189" s="177"/>
      <c r="J189" s="182"/>
      <c r="K189" s="1"/>
      <c r="L189" s="5"/>
      <c r="M189" s="2"/>
      <c r="N189" s="5"/>
      <c r="O189" s="5"/>
      <c r="P189" s="1"/>
      <c r="Q189" s="2"/>
      <c r="R189" s="183"/>
      <c r="S189" s="1"/>
      <c r="T189" s="185"/>
      <c r="U189" s="184"/>
      <c r="V189" s="187"/>
      <c r="W189" s="1"/>
      <c r="X189" s="172"/>
      <c r="Y189" s="172"/>
      <c r="Z189" s="1"/>
      <c r="AA189" s="1"/>
      <c r="AB189" s="1"/>
      <c r="AC189" s="1"/>
      <c r="AE189" s="1"/>
      <c r="AF189" s="1"/>
      <c r="AH189" s="3"/>
      <c r="AI189" s="1"/>
      <c r="AJ189" s="171"/>
      <c r="AK189" s="1"/>
    </row>
    <row r="190" spans="1:37" ht="16.5" thickTop="1" thickBot="1" x14ac:dyDescent="0.3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I190" s="177"/>
      <c r="J190" s="182"/>
      <c r="K190" s="1"/>
      <c r="L190" s="5"/>
      <c r="M190" s="2"/>
      <c r="N190" s="5"/>
      <c r="O190" s="5"/>
      <c r="P190" s="1"/>
      <c r="Q190" s="2"/>
      <c r="R190" s="183"/>
      <c r="S190" s="1"/>
      <c r="T190" s="185"/>
      <c r="U190" s="184"/>
      <c r="V190" s="187"/>
      <c r="W190" s="1"/>
      <c r="X190" s="172"/>
      <c r="Y190" s="172"/>
      <c r="Z190" s="1"/>
      <c r="AA190" s="1"/>
      <c r="AB190" s="1"/>
      <c r="AC190" s="1"/>
      <c r="AE190" s="1"/>
      <c r="AF190" s="1"/>
      <c r="AH190" s="3"/>
      <c r="AI190" s="1"/>
      <c r="AJ190" s="171"/>
      <c r="AK190" s="1"/>
    </row>
    <row r="191" spans="1:37" ht="16.5" thickTop="1" thickBot="1" x14ac:dyDescent="0.3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I191" s="177"/>
      <c r="J191" s="182"/>
      <c r="K191" s="1"/>
      <c r="L191" s="5"/>
      <c r="M191" s="2"/>
      <c r="N191" s="5"/>
      <c r="O191" s="5"/>
      <c r="P191" s="1"/>
      <c r="Q191" s="2"/>
      <c r="R191" s="183"/>
      <c r="S191" s="1"/>
      <c r="T191" s="185"/>
      <c r="U191" s="184"/>
      <c r="V191" s="187"/>
      <c r="W191" s="1"/>
      <c r="X191" s="172"/>
      <c r="Y191" s="172"/>
      <c r="Z191" s="1"/>
      <c r="AA191" s="1"/>
      <c r="AB191" s="1"/>
      <c r="AC191" s="1"/>
      <c r="AE191" s="1"/>
      <c r="AF191" s="1"/>
      <c r="AH191" s="3"/>
      <c r="AI191" s="1"/>
      <c r="AJ191" s="171"/>
      <c r="AK191" s="1"/>
    </row>
    <row r="192" spans="1:37" ht="16.5" thickTop="1" thickBot="1" x14ac:dyDescent="0.3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I192" s="177"/>
      <c r="J192" s="182"/>
      <c r="K192" s="1"/>
      <c r="L192" s="5"/>
      <c r="M192" s="2"/>
      <c r="N192" s="5"/>
      <c r="O192" s="5"/>
      <c r="P192" s="1"/>
      <c r="Q192" s="2"/>
      <c r="R192" s="183"/>
      <c r="S192" s="1"/>
      <c r="T192" s="185"/>
      <c r="U192" s="184"/>
      <c r="V192" s="187"/>
      <c r="W192" s="1"/>
      <c r="X192" s="172"/>
      <c r="Y192" s="172"/>
      <c r="Z192" s="1"/>
      <c r="AA192" s="1"/>
      <c r="AB192" s="1"/>
      <c r="AC192" s="1"/>
      <c r="AE192" s="1"/>
      <c r="AF192" s="1"/>
      <c r="AH192" s="3"/>
      <c r="AI192" s="1"/>
      <c r="AJ192" s="171"/>
      <c r="AK192" s="1"/>
    </row>
    <row r="193" spans="1:37" ht="16.5" thickTop="1" thickBot="1" x14ac:dyDescent="0.3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I193" s="177"/>
      <c r="J193" s="182"/>
      <c r="K193" s="1"/>
      <c r="L193" s="5"/>
      <c r="M193" s="2"/>
      <c r="N193" s="5"/>
      <c r="O193" s="5"/>
      <c r="P193" s="1"/>
      <c r="Q193" s="2"/>
      <c r="R193" s="183"/>
      <c r="S193" s="1"/>
      <c r="T193" s="185"/>
      <c r="U193" s="184"/>
      <c r="V193" s="187"/>
      <c r="W193" s="1"/>
      <c r="X193" s="172"/>
      <c r="Y193" s="172"/>
      <c r="Z193" s="1"/>
      <c r="AA193" s="1"/>
      <c r="AB193" s="1"/>
      <c r="AC193" s="1"/>
      <c r="AE193" s="1"/>
      <c r="AF193" s="1"/>
      <c r="AH193" s="3"/>
      <c r="AI193" s="1"/>
      <c r="AJ193" s="171"/>
      <c r="AK193" s="1"/>
    </row>
    <row r="194" spans="1:37" ht="16.5" thickTop="1" thickBot="1" x14ac:dyDescent="0.3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I194" s="177"/>
      <c r="J194" s="182"/>
      <c r="K194" s="1"/>
      <c r="L194" s="5"/>
      <c r="M194" s="2"/>
      <c r="N194" s="5"/>
      <c r="O194" s="5"/>
      <c r="P194" s="1"/>
      <c r="Q194" s="2"/>
      <c r="R194" s="183"/>
      <c r="S194" s="1"/>
      <c r="T194" s="185"/>
      <c r="U194" s="184"/>
      <c r="V194" s="187"/>
      <c r="W194" s="1"/>
      <c r="X194" s="172"/>
      <c r="Y194" s="172"/>
      <c r="Z194" s="1"/>
      <c r="AA194" s="1"/>
      <c r="AB194" s="1"/>
      <c r="AC194" s="1"/>
      <c r="AE194" s="1"/>
      <c r="AF194" s="1"/>
      <c r="AH194" s="3"/>
      <c r="AI194" s="1"/>
      <c r="AJ194" s="171"/>
      <c r="AK194" s="1"/>
    </row>
    <row r="195" spans="1:37" ht="16.5" thickTop="1" thickBot="1" x14ac:dyDescent="0.3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I195" s="177"/>
      <c r="J195" s="182"/>
      <c r="K195" s="1"/>
      <c r="L195" s="5"/>
      <c r="M195" s="2"/>
      <c r="N195" s="5"/>
      <c r="O195" s="5"/>
      <c r="P195" s="1"/>
      <c r="Q195" s="2"/>
      <c r="R195" s="183"/>
      <c r="S195" s="1"/>
      <c r="T195" s="185"/>
      <c r="U195" s="184"/>
      <c r="V195" s="187"/>
      <c r="W195" s="1"/>
      <c r="X195" s="172"/>
      <c r="Y195" s="172"/>
      <c r="Z195" s="1"/>
      <c r="AA195" s="1"/>
      <c r="AB195" s="1"/>
      <c r="AC195" s="1"/>
      <c r="AE195" s="1"/>
      <c r="AF195" s="1"/>
      <c r="AH195" s="3"/>
      <c r="AI195" s="1"/>
      <c r="AJ195" s="171"/>
      <c r="AK195" s="1"/>
    </row>
    <row r="196" spans="1:37" ht="16.5" thickTop="1" thickBot="1" x14ac:dyDescent="0.3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I196" s="177"/>
      <c r="J196" s="182"/>
      <c r="K196" s="1"/>
      <c r="L196" s="5"/>
      <c r="M196" s="2"/>
      <c r="N196" s="5"/>
      <c r="O196" s="5"/>
      <c r="P196" s="1"/>
      <c r="Q196" s="2"/>
      <c r="R196" s="183"/>
      <c r="S196" s="1"/>
      <c r="T196" s="185"/>
      <c r="U196" s="184"/>
      <c r="V196" s="187"/>
      <c r="W196" s="1"/>
      <c r="X196" s="172"/>
      <c r="Y196" s="172"/>
      <c r="Z196" s="1"/>
      <c r="AA196" s="1"/>
      <c r="AB196" s="1"/>
      <c r="AC196" s="1"/>
      <c r="AE196" s="1"/>
      <c r="AF196" s="1"/>
      <c r="AH196" s="3"/>
      <c r="AI196" s="1"/>
      <c r="AJ196" s="171"/>
      <c r="AK196" s="1"/>
    </row>
    <row r="197" spans="1:37" ht="16.5" thickTop="1" thickBot="1" x14ac:dyDescent="0.3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I197" s="177"/>
      <c r="J197" s="182"/>
      <c r="K197" s="1"/>
      <c r="L197" s="5"/>
      <c r="M197" s="2"/>
      <c r="N197" s="5"/>
      <c r="O197" s="5"/>
      <c r="P197" s="1"/>
      <c r="Q197" s="2"/>
      <c r="R197" s="183"/>
      <c r="S197" s="1"/>
      <c r="T197" s="185"/>
      <c r="U197" s="184"/>
      <c r="V197" s="187"/>
      <c r="W197" s="1"/>
      <c r="X197" s="172"/>
      <c r="Y197" s="172"/>
      <c r="Z197" s="1"/>
      <c r="AA197" s="1"/>
      <c r="AB197" s="1"/>
      <c r="AC197" s="1"/>
      <c r="AE197" s="1"/>
      <c r="AF197" s="1"/>
      <c r="AH197" s="3"/>
      <c r="AI197" s="1"/>
      <c r="AJ197" s="171"/>
      <c r="AK197" s="1"/>
    </row>
    <row r="198" spans="1:37" ht="16.5" thickTop="1" thickBot="1" x14ac:dyDescent="0.3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I198" s="177"/>
      <c r="J198" s="182"/>
      <c r="K198" s="1"/>
      <c r="L198" s="5"/>
      <c r="M198" s="2"/>
      <c r="N198" s="5"/>
      <c r="O198" s="5"/>
      <c r="P198" s="1"/>
      <c r="Q198" s="2"/>
      <c r="R198" s="183"/>
      <c r="S198" s="1"/>
      <c r="T198" s="185"/>
      <c r="U198" s="184"/>
      <c r="V198" s="187"/>
      <c r="W198" s="1"/>
      <c r="X198" s="172"/>
      <c r="Y198" s="172"/>
      <c r="Z198" s="1"/>
      <c r="AA198" s="1"/>
      <c r="AB198" s="1"/>
      <c r="AC198" s="1"/>
      <c r="AE198" s="1"/>
      <c r="AF198" s="1"/>
      <c r="AH198" s="3"/>
      <c r="AI198" s="1"/>
      <c r="AJ198" s="171"/>
      <c r="AK198" s="1"/>
    </row>
    <row r="199" spans="1:37" ht="16.5" thickTop="1" thickBot="1" x14ac:dyDescent="0.3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I199" s="177"/>
      <c r="J199" s="182"/>
      <c r="K199" s="1"/>
      <c r="L199" s="5"/>
      <c r="M199" s="2"/>
      <c r="N199" s="5"/>
      <c r="O199" s="5"/>
      <c r="P199" s="1"/>
      <c r="Q199" s="2"/>
      <c r="R199" s="183"/>
      <c r="S199" s="1"/>
      <c r="T199" s="185"/>
      <c r="U199" s="184"/>
      <c r="V199" s="187"/>
      <c r="W199" s="1"/>
      <c r="X199" s="172"/>
      <c r="Y199" s="172"/>
      <c r="Z199" s="1"/>
      <c r="AA199" s="1"/>
      <c r="AB199" s="1"/>
      <c r="AC199" s="1"/>
      <c r="AE199" s="1"/>
      <c r="AF199" s="1"/>
      <c r="AH199" s="3"/>
      <c r="AI199" s="1"/>
      <c r="AJ199" s="171"/>
      <c r="AK199" s="1"/>
    </row>
    <row r="200" spans="1:37" ht="16.5" thickTop="1" thickBot="1" x14ac:dyDescent="0.3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I200" s="177"/>
      <c r="J200" s="182"/>
      <c r="K200" s="1"/>
      <c r="L200" s="5"/>
      <c r="M200" s="2"/>
      <c r="N200" s="5"/>
      <c r="O200" s="5"/>
      <c r="P200" s="1"/>
      <c r="Q200" s="2"/>
      <c r="R200" s="183"/>
      <c r="S200" s="1"/>
      <c r="T200" s="185"/>
      <c r="U200" s="184"/>
      <c r="V200" s="187"/>
      <c r="W200" s="1"/>
      <c r="X200" s="172"/>
      <c r="Y200" s="172"/>
      <c r="Z200" s="1"/>
      <c r="AA200" s="1"/>
      <c r="AB200" s="1"/>
      <c r="AC200" s="1"/>
      <c r="AE200" s="1"/>
      <c r="AF200" s="1"/>
      <c r="AH200" s="3"/>
      <c r="AI200" s="1"/>
      <c r="AJ200" s="171"/>
      <c r="AK200" s="1"/>
    </row>
    <row r="201" spans="1:37" ht="16.5" thickTop="1" thickBot="1" x14ac:dyDescent="0.3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I201" s="177"/>
      <c r="J201" s="182"/>
      <c r="K201" s="1"/>
      <c r="L201" s="5"/>
      <c r="M201" s="2"/>
      <c r="N201" s="5"/>
      <c r="O201" s="5"/>
      <c r="P201" s="1"/>
      <c r="Q201" s="2"/>
      <c r="R201" s="183"/>
      <c r="S201" s="1"/>
      <c r="T201" s="185"/>
      <c r="U201" s="184"/>
      <c r="V201" s="187"/>
      <c r="W201" s="1"/>
      <c r="X201" s="172"/>
      <c r="Y201" s="172"/>
      <c r="Z201" s="1"/>
      <c r="AA201" s="1"/>
      <c r="AB201" s="1"/>
      <c r="AC201" s="1"/>
      <c r="AE201" s="1"/>
      <c r="AF201" s="1"/>
      <c r="AH201" s="3"/>
      <c r="AI201" s="1"/>
      <c r="AJ201" s="171"/>
      <c r="AK201" s="1"/>
    </row>
    <row r="202" spans="1:37" ht="16.5" thickTop="1" thickBot="1" x14ac:dyDescent="0.3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I202" s="177"/>
      <c r="J202" s="182"/>
      <c r="K202" s="1"/>
      <c r="L202" s="5"/>
      <c r="M202" s="2"/>
      <c r="N202" s="5"/>
      <c r="O202" s="5"/>
      <c r="P202" s="1"/>
      <c r="Q202" s="2"/>
      <c r="R202" s="183"/>
      <c r="S202" s="1"/>
      <c r="T202" s="185"/>
      <c r="U202" s="184"/>
      <c r="V202" s="187"/>
      <c r="W202" s="1"/>
      <c r="X202" s="172"/>
      <c r="Y202" s="172"/>
      <c r="Z202" s="1"/>
      <c r="AA202" s="1"/>
      <c r="AB202" s="1"/>
      <c r="AC202" s="1"/>
      <c r="AE202" s="1"/>
      <c r="AF202" s="1"/>
      <c r="AH202" s="3"/>
      <c r="AI202" s="1"/>
      <c r="AJ202" s="171"/>
      <c r="AK202" s="1"/>
    </row>
    <row r="203" spans="1:37" ht="16.5" thickTop="1" thickBot="1" x14ac:dyDescent="0.3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I203" s="177"/>
      <c r="J203" s="182"/>
      <c r="K203" s="1"/>
      <c r="L203" s="5"/>
      <c r="M203" s="2"/>
      <c r="N203" s="5"/>
      <c r="O203" s="5"/>
      <c r="P203" s="1"/>
      <c r="Q203" s="2"/>
      <c r="R203" s="183"/>
      <c r="S203" s="1"/>
      <c r="T203" s="185"/>
      <c r="U203" s="184"/>
      <c r="V203" s="187"/>
      <c r="W203" s="1"/>
      <c r="X203" s="172"/>
      <c r="Y203" s="172"/>
      <c r="Z203" s="1"/>
      <c r="AA203" s="1"/>
      <c r="AB203" s="1"/>
      <c r="AC203" s="1"/>
      <c r="AE203" s="1"/>
      <c r="AF203" s="1"/>
      <c r="AH203" s="3"/>
      <c r="AI203" s="1"/>
      <c r="AJ203" s="171"/>
      <c r="AK203" s="1"/>
    </row>
    <row r="204" spans="1:37" ht="15.75" thickTop="1" x14ac:dyDescent="0.2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8206" r:id="rId3">
          <objectPr defaultSize="0" autoPict="0" r:id="rId4">
            <anchor moveWithCells="1" sizeWithCells="1">
              <from>
                <xdr:col>37</xdr:col>
                <xdr:colOff>19050</xdr:colOff>
                <xdr:row>15</xdr:row>
                <xdr:rowOff>95250</xdr:rowOff>
              </from>
              <to>
                <xdr:col>41</xdr:col>
                <xdr:colOff>57150</xdr:colOff>
                <xdr:row>18</xdr:row>
                <xdr:rowOff>0</xdr:rowOff>
              </to>
            </anchor>
          </objectPr>
        </oleObject>
      </mc:Choice>
      <mc:Fallback>
        <oleObject progId="Equation.DSMT4" shapeId="8206" r:id="rId3"/>
      </mc:Fallback>
    </mc:AlternateContent>
    <mc:AlternateContent xmlns:mc="http://schemas.openxmlformats.org/markup-compatibility/2006">
      <mc:Choice Requires="x14">
        <oleObject progId="Equation.DSMT4" shapeId="8207" r:id="rId5">
          <objectPr defaultSize="0" autoPict="0" r:id="rId6">
            <anchor moveWithCells="1" sizeWithCells="1">
              <from>
                <xdr:col>37</xdr:col>
                <xdr:colOff>57150</xdr:colOff>
                <xdr:row>19</xdr:row>
                <xdr:rowOff>19050</xdr:rowOff>
              </from>
              <to>
                <xdr:col>41</xdr:col>
                <xdr:colOff>209550</xdr:colOff>
                <xdr:row>20</xdr:row>
                <xdr:rowOff>95250</xdr:rowOff>
              </to>
            </anchor>
          </objectPr>
        </oleObject>
      </mc:Choice>
      <mc:Fallback>
        <oleObject progId="Equation.DSMT4" shapeId="8207" r:id="rId5"/>
      </mc:Fallback>
    </mc:AlternateContent>
    <mc:AlternateContent xmlns:mc="http://schemas.openxmlformats.org/markup-compatibility/2006">
      <mc:Choice Requires="x14">
        <oleObject progId="Equation.DSMT4" shapeId="8208" r:id="rId7">
          <objectPr defaultSize="0" autoPict="0" r:id="rId8">
            <anchor moveWithCells="1" sizeWithCells="1">
              <from>
                <xdr:col>37</xdr:col>
                <xdr:colOff>57150</xdr:colOff>
                <xdr:row>23</xdr:row>
                <xdr:rowOff>152400</xdr:rowOff>
              </from>
              <to>
                <xdr:col>42</xdr:col>
                <xdr:colOff>76200</xdr:colOff>
                <xdr:row>26</xdr:row>
                <xdr:rowOff>114300</xdr:rowOff>
              </to>
            </anchor>
          </objectPr>
        </oleObject>
      </mc:Choice>
      <mc:Fallback>
        <oleObject progId="Equation.DSMT4" shapeId="8208" r:id="rId7"/>
      </mc:Fallback>
    </mc:AlternateContent>
    <mc:AlternateContent xmlns:mc="http://schemas.openxmlformats.org/markup-compatibility/2006">
      <mc:Choice Requires="x14">
        <oleObject progId="Equation.DSMT4" shapeId="8209" r:id="rId9">
          <objectPr defaultSize="0" autoPict="0" r:id="rId10">
            <anchor moveWithCells="1" sizeWithCells="1">
              <from>
                <xdr:col>37</xdr:col>
                <xdr:colOff>76200</xdr:colOff>
                <xdr:row>21</xdr:row>
                <xdr:rowOff>0</xdr:rowOff>
              </from>
              <to>
                <xdr:col>39</xdr:col>
                <xdr:colOff>133350</xdr:colOff>
                <xdr:row>23</xdr:row>
                <xdr:rowOff>95250</xdr:rowOff>
              </to>
            </anchor>
          </objectPr>
        </oleObject>
      </mc:Choice>
      <mc:Fallback>
        <oleObject progId="Equation.DSMT4" shapeId="8209" r:id="rId9"/>
      </mc:Fallback>
    </mc:AlternateContent>
    <mc:AlternateContent xmlns:mc="http://schemas.openxmlformats.org/markup-compatibility/2006">
      <mc:Choice Requires="x14">
        <oleObject progId="Equation.DSMT4" shapeId="8210" r:id="rId11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161925</xdr:rowOff>
              </from>
              <to>
                <xdr:col>43</xdr:col>
                <xdr:colOff>38100</xdr:colOff>
                <xdr:row>11</xdr:row>
                <xdr:rowOff>28575</xdr:rowOff>
              </to>
            </anchor>
          </objectPr>
        </oleObject>
      </mc:Choice>
      <mc:Fallback>
        <oleObject progId="Equation.DSMT4" shapeId="8210" r:id="rId11"/>
      </mc:Fallback>
    </mc:AlternateContent>
    <mc:AlternateContent xmlns:mc="http://schemas.openxmlformats.org/markup-compatibility/2006">
      <mc:Choice Requires="x14">
        <oleObject progId="Equation.DSMT4" shapeId="8211" r:id="rId13">
          <objectPr defaultSize="0" autoPict="0" r:id="rId14">
            <anchor moveWithCells="1" sizeWithCells="1">
              <from>
                <xdr:col>37</xdr:col>
                <xdr:colOff>57150</xdr:colOff>
                <xdr:row>12</xdr:row>
                <xdr:rowOff>19050</xdr:rowOff>
              </from>
              <to>
                <xdr:col>39</xdr:col>
                <xdr:colOff>228600</xdr:colOff>
                <xdr:row>14</xdr:row>
                <xdr:rowOff>57150</xdr:rowOff>
              </to>
            </anchor>
          </objectPr>
        </oleObject>
      </mc:Choice>
      <mc:Fallback>
        <oleObject progId="Equation.DSMT4" shapeId="8211" r:id="rId13"/>
      </mc:Fallback>
    </mc:AlternateContent>
    <mc:AlternateContent xmlns:mc="http://schemas.openxmlformats.org/markup-compatibility/2006">
      <mc:Choice Requires="x14">
        <oleObject progId="Equation.DSMT4" shapeId="8212" r:id="rId15">
          <objectPr defaultSize="0" autoPict="0" r:id="rId16">
            <anchor moveWithCells="1" sizeWithCells="1">
              <from>
                <xdr:col>37</xdr:col>
                <xdr:colOff>38100</xdr:colOff>
                <xdr:row>1</xdr:row>
                <xdr:rowOff>114300</xdr:rowOff>
              </from>
              <to>
                <xdr:col>41</xdr:col>
                <xdr:colOff>171450</xdr:colOff>
                <xdr:row>2</xdr:row>
                <xdr:rowOff>95250</xdr:rowOff>
              </to>
            </anchor>
          </objectPr>
        </oleObject>
      </mc:Choice>
      <mc:Fallback>
        <oleObject progId="Equation.DSMT4" shapeId="8212" r:id="rId15"/>
      </mc:Fallback>
    </mc:AlternateContent>
    <mc:AlternateContent xmlns:mc="http://schemas.openxmlformats.org/markup-compatibility/2006">
      <mc:Choice Requires="x14">
        <oleObject progId="Equation.DSMT4" shapeId="8213" r:id="rId17">
          <objectPr defaultSize="0" autoPict="0" r:id="rId18">
            <anchor moveWithCells="1" sizeWithCells="1">
              <from>
                <xdr:col>40</xdr:col>
                <xdr:colOff>28575</xdr:colOff>
                <xdr:row>3</xdr:row>
                <xdr:rowOff>0</xdr:rowOff>
              </from>
              <to>
                <xdr:col>43</xdr:col>
                <xdr:colOff>266700</xdr:colOff>
                <xdr:row>5</xdr:row>
                <xdr:rowOff>95250</xdr:rowOff>
              </to>
            </anchor>
          </objectPr>
        </oleObject>
      </mc:Choice>
      <mc:Fallback>
        <oleObject progId="Equation.DSMT4" shapeId="8213" r:id="rId17"/>
      </mc:Fallback>
    </mc:AlternateContent>
    <mc:AlternateContent xmlns:mc="http://schemas.openxmlformats.org/markup-compatibility/2006">
      <mc:Choice Requires="x14">
        <oleObject progId="Equation.DSMT4" shapeId="8214" r:id="rId19">
          <objectPr defaultSize="0" autoPict="0" r:id="rId20">
            <anchor moveWithCells="1" sizeWithCells="1">
              <from>
                <xdr:col>37</xdr:col>
                <xdr:colOff>38100</xdr:colOff>
                <xdr:row>28</xdr:row>
                <xdr:rowOff>152400</xdr:rowOff>
              </from>
              <to>
                <xdr:col>43</xdr:col>
                <xdr:colOff>57150</xdr:colOff>
                <xdr:row>31</xdr:row>
                <xdr:rowOff>57150</xdr:rowOff>
              </to>
            </anchor>
          </objectPr>
        </oleObject>
      </mc:Choice>
      <mc:Fallback>
        <oleObject progId="Equation.DSMT4" shapeId="8214" r:id="rId19"/>
      </mc:Fallback>
    </mc:AlternateContent>
    <mc:AlternateContent xmlns:mc="http://schemas.openxmlformats.org/markup-compatibility/2006">
      <mc:Choice Requires="x14">
        <oleObject progId="Equation.DSMT4" shapeId="8215" r:id="rId21">
          <objectPr defaultSize="0" autoPict="0" r:id="rId22">
            <anchor moveWithCells="1" sizeWithCells="1">
              <from>
                <xdr:col>37</xdr:col>
                <xdr:colOff>19050</xdr:colOff>
                <xdr:row>5</xdr:row>
                <xdr:rowOff>190500</xdr:rowOff>
              </from>
              <to>
                <xdr:col>44</xdr:col>
                <xdr:colOff>95250</xdr:colOff>
                <xdr:row>9</xdr:row>
                <xdr:rowOff>38100</xdr:rowOff>
              </to>
            </anchor>
          </objectPr>
        </oleObject>
      </mc:Choice>
      <mc:Fallback>
        <oleObject progId="Equation.DSMT4" shapeId="8215" r:id="rId21"/>
      </mc:Fallback>
    </mc:AlternateContent>
    <mc:AlternateContent xmlns:mc="http://schemas.openxmlformats.org/markup-compatibility/2006">
      <mc:Choice Requires="x14">
        <oleObject progId="Equation.DSMT4" shapeId="8216" r:id="rId23">
          <objectPr defaultSize="0" autoPict="0" r:id="rId24">
            <anchor moveWithCells="1" sizeWithCells="1">
              <from>
                <xdr:col>37</xdr:col>
                <xdr:colOff>38100</xdr:colOff>
                <xdr:row>27</xdr:row>
                <xdr:rowOff>57150</xdr:rowOff>
              </from>
              <to>
                <xdr:col>43</xdr:col>
                <xdr:colOff>266700</xdr:colOff>
                <xdr:row>28</xdr:row>
                <xdr:rowOff>133350</xdr:rowOff>
              </to>
            </anchor>
          </objectPr>
        </oleObject>
      </mc:Choice>
      <mc:Fallback>
        <oleObject progId="Equation.DSMT4" shapeId="8216" r:id="rId2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S38:Y48"/>
  <sheetViews>
    <sheetView showGridLines="0" zoomScaleNormal="100" zoomScalePageLayoutView="125" workbookViewId="0">
      <selection activeCell="T40" sqref="T40:T47"/>
    </sheetView>
  </sheetViews>
  <sheetFormatPr defaultColWidth="8.7109375" defaultRowHeight="15" x14ac:dyDescent="0.25"/>
  <sheetData>
    <row r="38" spans="19:25" ht="15.75" thickBot="1" x14ac:dyDescent="0.3"/>
    <row r="39" spans="19:25" ht="19.5" thickTop="1" thickBot="1" x14ac:dyDescent="0.4">
      <c r="S39" s="130" t="s">
        <v>36</v>
      </c>
      <c r="T39" s="131" t="s">
        <v>103</v>
      </c>
      <c r="U39" s="132" t="s">
        <v>104</v>
      </c>
      <c r="V39" s="131" t="s">
        <v>37</v>
      </c>
      <c r="W39" s="132" t="s">
        <v>105</v>
      </c>
      <c r="X39" s="133" t="s">
        <v>38</v>
      </c>
      <c r="Y39" s="134" t="s">
        <v>106</v>
      </c>
    </row>
    <row r="40" spans="19:25" ht="15.75" thickTop="1" x14ac:dyDescent="0.25">
      <c r="S40" s="135">
        <v>1</v>
      </c>
      <c r="T40" s="136" t="e">
        <f>AVERAGE(Grass!V12:V35)</f>
        <v>#DIV/0!</v>
      </c>
      <c r="U40" s="136" t="e">
        <f>AVERAGE(Grass!AG12:AG35)</f>
        <v>#DIV/0!</v>
      </c>
      <c r="V40" s="136" t="e">
        <f>AVERAGE(Grass!AH12:AH35)</f>
        <v>#DIV/0!</v>
      </c>
      <c r="W40" s="136" t="e">
        <f>AVERAGE(Grass!AD12:AD35)</f>
        <v>#DIV/0!</v>
      </c>
      <c r="X40" s="137" t="e">
        <f t="shared" ref="X40:X47" si="0">V40/U40</f>
        <v>#DIV/0!</v>
      </c>
      <c r="Y40" s="138" t="e">
        <f t="shared" ref="Y40:Y47" si="1">W40/U40</f>
        <v>#DIV/0!</v>
      </c>
    </row>
    <row r="41" spans="19:25" x14ac:dyDescent="0.25">
      <c r="S41" s="135">
        <v>2</v>
      </c>
      <c r="T41" s="136" t="e">
        <f>AVERAGE(Grass!V36:V59)</f>
        <v>#DIV/0!</v>
      </c>
      <c r="U41" s="136" t="e">
        <f>AVERAGE(Grass!AG36:AG59)</f>
        <v>#DIV/0!</v>
      </c>
      <c r="V41" s="136" t="e">
        <f>AVERAGE(Grass!AH36:AH59)</f>
        <v>#DIV/0!</v>
      </c>
      <c r="W41" s="136" t="e">
        <f>AVERAGE(Grass!AD36:AD59)</f>
        <v>#DIV/0!</v>
      </c>
      <c r="X41" s="137" t="e">
        <f t="shared" si="0"/>
        <v>#DIV/0!</v>
      </c>
      <c r="Y41" s="138" t="e">
        <f t="shared" si="1"/>
        <v>#DIV/0!</v>
      </c>
    </row>
    <row r="42" spans="19:25" x14ac:dyDescent="0.25">
      <c r="S42" s="135">
        <v>3</v>
      </c>
      <c r="T42" s="136" t="e">
        <f>AVERAGE(Grass!V60:V83)</f>
        <v>#DIV/0!</v>
      </c>
      <c r="U42" s="136" t="e">
        <f>AVERAGE(Grass!AG60:AG83)</f>
        <v>#DIV/0!</v>
      </c>
      <c r="V42" s="136" t="e">
        <f>AVERAGE(Grass!AH60:AH83)</f>
        <v>#DIV/0!</v>
      </c>
      <c r="W42" s="136" t="e">
        <f>AVERAGE(Grass!AD60:AD83)</f>
        <v>#DIV/0!</v>
      </c>
      <c r="X42" s="137" t="e">
        <f t="shared" si="0"/>
        <v>#DIV/0!</v>
      </c>
      <c r="Y42" s="138" t="e">
        <f t="shared" si="1"/>
        <v>#DIV/0!</v>
      </c>
    </row>
    <row r="43" spans="19:25" x14ac:dyDescent="0.25">
      <c r="S43" s="135">
        <v>4</v>
      </c>
      <c r="T43" s="136" t="e">
        <f>AVERAGE(Grass!V84:V107)</f>
        <v>#DIV/0!</v>
      </c>
      <c r="U43" s="136" t="e">
        <f>AVERAGE(Grass!AG84:AG107)</f>
        <v>#DIV/0!</v>
      </c>
      <c r="V43" s="136" t="e">
        <f>AVERAGE(Grass!AH84:AH107)</f>
        <v>#DIV/0!</v>
      </c>
      <c r="W43" s="136" t="e">
        <f>AVERAGE(Grass!AD84:AD107)</f>
        <v>#DIV/0!</v>
      </c>
      <c r="X43" s="137" t="e">
        <f t="shared" si="0"/>
        <v>#DIV/0!</v>
      </c>
      <c r="Y43" s="138" t="e">
        <f t="shared" si="1"/>
        <v>#DIV/0!</v>
      </c>
    </row>
    <row r="44" spans="19:25" x14ac:dyDescent="0.25">
      <c r="S44" s="135">
        <v>5</v>
      </c>
      <c r="T44" s="136" t="e">
        <f>AVERAGE(Grass!V108:V131)</f>
        <v>#DIV/0!</v>
      </c>
      <c r="U44" s="136" t="e">
        <f>AVERAGE(Grass!AG108:AG131)</f>
        <v>#DIV/0!</v>
      </c>
      <c r="V44" s="136" t="e">
        <f>AVERAGE(Grass!AH108:AH131)</f>
        <v>#DIV/0!</v>
      </c>
      <c r="W44" s="136" t="e">
        <f>AVERAGE(Grass!AD108:AD131)</f>
        <v>#DIV/0!</v>
      </c>
      <c r="X44" s="137" t="e">
        <f t="shared" si="0"/>
        <v>#DIV/0!</v>
      </c>
      <c r="Y44" s="138" t="e">
        <f t="shared" si="1"/>
        <v>#DIV/0!</v>
      </c>
    </row>
    <row r="45" spans="19:25" x14ac:dyDescent="0.25">
      <c r="S45" s="135">
        <v>6</v>
      </c>
      <c r="T45" s="136" t="e">
        <f>AVERAGE(Grass!V132:V155)</f>
        <v>#DIV/0!</v>
      </c>
      <c r="U45" s="136" t="e">
        <f>AVERAGE(Grass!AG132:AG155)</f>
        <v>#DIV/0!</v>
      </c>
      <c r="V45" s="136" t="e">
        <f>AVERAGE(Grass!AH132:AH155)</f>
        <v>#DIV/0!</v>
      </c>
      <c r="W45" s="136" t="e">
        <f>AVERAGE(Grass!AD132:AD155)</f>
        <v>#DIV/0!</v>
      </c>
      <c r="X45" s="137" t="e">
        <f t="shared" si="0"/>
        <v>#DIV/0!</v>
      </c>
      <c r="Y45" s="138" t="e">
        <f t="shared" si="1"/>
        <v>#DIV/0!</v>
      </c>
    </row>
    <row r="46" spans="19:25" x14ac:dyDescent="0.25">
      <c r="S46" s="135">
        <v>7</v>
      </c>
      <c r="T46" s="136" t="e">
        <f>AVERAGE(Grass!V156:V183)</f>
        <v>#DIV/0!</v>
      </c>
      <c r="U46" s="136" t="e">
        <f>AVERAGE(Grass!AG156:AG183)</f>
        <v>#DIV/0!</v>
      </c>
      <c r="V46" s="136" t="e">
        <f>AVERAGE(Grass!AH156:AH183)</f>
        <v>#DIV/0!</v>
      </c>
      <c r="W46" s="136" t="e">
        <f>AVERAGE(Grass!AD156:AD183)</f>
        <v>#DIV/0!</v>
      </c>
      <c r="X46" s="137" t="e">
        <f t="shared" si="0"/>
        <v>#DIV/0!</v>
      </c>
      <c r="Y46" s="138" t="e">
        <f t="shared" si="1"/>
        <v>#DIV/0!</v>
      </c>
    </row>
    <row r="47" spans="19:25" ht="15.75" thickBot="1" x14ac:dyDescent="0.3">
      <c r="S47" s="139">
        <v>8</v>
      </c>
      <c r="T47" s="140" t="e">
        <f>AVERAGE(Grass!V180:V203)</f>
        <v>#DIV/0!</v>
      </c>
      <c r="U47" s="140" t="e">
        <f>AVERAGE(Grass!AG180:AG203)</f>
        <v>#DIV/0!</v>
      </c>
      <c r="V47" s="140" t="e">
        <f>AVERAGE(Grass!AH180:AH203)</f>
        <v>#DIV/0!</v>
      </c>
      <c r="W47" s="140" t="e">
        <f>AVERAGE(Grass!AD180:AD203)</f>
        <v>#DIV/0!</v>
      </c>
      <c r="X47" s="141" t="e">
        <f t="shared" si="0"/>
        <v>#DIV/0!</v>
      </c>
      <c r="Y47" s="142" t="e">
        <f t="shared" si="1"/>
        <v>#DIV/0!</v>
      </c>
    </row>
    <row r="48" spans="19:25" ht="15.75" thickTop="1" x14ac:dyDescent="0.25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Forest</vt:lpstr>
      <vt:lpstr>Forest Graphs</vt:lpstr>
      <vt:lpstr>Grass</vt:lpstr>
      <vt:lpstr>Grass Graphs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 Thornton-Dunwoody</cp:lastModifiedBy>
  <dcterms:created xsi:type="dcterms:W3CDTF">2012-03-09T22:35:24Z</dcterms:created>
  <dcterms:modified xsi:type="dcterms:W3CDTF">2024-02-22T21:37:06Z</dcterms:modified>
</cp:coreProperties>
</file>