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VLOOKUP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<sst xmlns="http://schemas.openxmlformats.org/spreadsheetml/2006/main" count="59" uniqueCount="25">
  <si>
    <t>Product</t>
  </si>
  <si>
    <t>capacity</t>
  </si>
  <si>
    <t>Amount</t>
  </si>
  <si>
    <t>Total Sales</t>
  </si>
  <si>
    <t>Performance</t>
  </si>
  <si>
    <t>Dropdown List</t>
  </si>
  <si>
    <t>SUM of Total Sales</t>
  </si>
  <si>
    <t>Mobile Phone</t>
  </si>
  <si>
    <t>Electonics</t>
  </si>
  <si>
    <t>Banana</t>
  </si>
  <si>
    <t>CPU</t>
  </si>
  <si>
    <t>Television</t>
  </si>
  <si>
    <t>Earphones</t>
  </si>
  <si>
    <t>Inner-wear</t>
  </si>
  <si>
    <t>Pant</t>
  </si>
  <si>
    <t>clothing</t>
  </si>
  <si>
    <t>Jack-fruit</t>
  </si>
  <si>
    <t>Shirt</t>
  </si>
  <si>
    <t>Orange</t>
  </si>
  <si>
    <t>T-shirt</t>
  </si>
  <si>
    <t>Watch</t>
  </si>
  <si>
    <t>Pine-apple</t>
  </si>
  <si>
    <t>Grocery</t>
  </si>
  <si>
    <t>Tomato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</si>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</sst>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Sheet1!$A$1:$A$15</c:f>
            </c:strRef>
          </c:cat>
          <c:val>
            <c:numRef>
              <c:f>Sheet1!$D$2:$D$16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581025</xdr:colOff>
      <xdr:row>2</xdr:row>
      <xdr:rowOff>19050</xdr:rowOff>
    </xdr:from>
    <xdr:ext cx="3295650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5" sheet="Sheet1"/>
  </cacheSource>
  <cacheFields>
    <cacheField name="Product" numFmtId="0">
      <sharedItems>
        <s v="Mobile Phone"/>
        <s v="CPU"/>
        <s v="Television"/>
        <s v="Earphones"/>
        <s v="Pant"/>
        <s v="Shirt"/>
        <s v="Inner-wear"/>
        <s v="T-shirt"/>
        <s v="Watch"/>
        <s v="Orange"/>
        <s v="Pine-apple"/>
        <s v="Tomato"/>
        <s v="Banana"/>
        <s v="Jack-fruit"/>
      </sharedItems>
    </cacheField>
    <cacheField name="capacity" numFmtId="0">
      <sharedItems containsSemiMixedTypes="0" containsString="0" containsNumber="1" containsInteger="1">
        <n v="8.0"/>
        <n v="9.0"/>
        <n v="7.0"/>
        <n v="3.0"/>
        <n v="6.0"/>
        <n v="4.0"/>
      </sharedItems>
    </cacheField>
    <cacheField name="Amount" numFmtId="3">
      <sharedItems containsSemiMixedTypes="0" containsString="0" containsNumber="1" containsInteger="1">
        <n v="8000.0"/>
        <n v="10000.0"/>
        <n v="15000.0"/>
        <n v="500.0"/>
        <n v="499.0"/>
        <n v="550.0"/>
        <n v="149.0"/>
        <n v="159.0"/>
        <n v="750.0"/>
        <n v="100.0"/>
        <n v="80.0"/>
        <n v="60.0"/>
        <n v="25.0"/>
        <n v="75.0"/>
      </sharedItems>
    </cacheField>
    <cacheField name="Total Sales" numFmtId="0">
      <sharedItems containsSemiMixedTypes="0" containsString="0" containsNumber="1" containsInteger="1">
        <n v="6400.0"/>
        <n v="5000.0"/>
        <n v="1500.0"/>
        <n v="4500.0"/>
        <n v="1497.0"/>
        <n v="3300.0"/>
        <n v="596.0"/>
        <n v="1272.0"/>
        <n v="900.0"/>
        <n v="640.0"/>
        <n v="360.0"/>
        <n v="400.0"/>
        <n v="600.0"/>
      </sharedItems>
    </cacheField>
    <cacheField name="Performance" numFmtId="0">
      <sharedItems>
        <s v="high"/>
        <s v="low"/>
      </sharedItems>
    </cacheField>
    <cacheField name="Dropdown List" numFmtId="0">
      <sharedItems>
        <s v="Electonics"/>
        <s v="clothing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H1:I16" firstHeaderRow="0" firstDataRow="1" firstDataCol="0"/>
  <pivotFields>
    <pivotField name="Product" axis="axisRow" compact="0" outline="0" multipleItemSelectionAllowed="1" showAll="0" sortType="ascending">
      <items>
        <item x="12"/>
        <item x="1"/>
        <item x="3"/>
        <item x="6"/>
        <item x="13"/>
        <item x="0"/>
        <item x="9"/>
        <item x="4"/>
        <item x="10"/>
        <item x="5"/>
        <item x="7"/>
        <item x="2"/>
        <item x="11"/>
        <item x="8"/>
        <item t="default"/>
      </items>
    </pivotField>
    <pivotField name="capa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ou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erformance" compact="0" outline="0" multipleItemSelectionAllowed="1" showAll="0">
      <items>
        <item x="0"/>
        <item x="1"/>
        <item t="default"/>
      </items>
    </pivotField>
    <pivotField name="Dropdown List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1" t="s">
        <v>7</v>
      </c>
      <c r="B2" s="1">
        <v>8.0</v>
      </c>
      <c r="C2" s="4">
        <v>8000.0</v>
      </c>
      <c r="D2" s="1">
        <v>6400.0</v>
      </c>
      <c r="E2" s="3" t="str">
        <f t="shared" ref="E2:E15" si="1">IF(D2:D15&gt;1000,"high","low")</f>
        <v>high</v>
      </c>
      <c r="F2" s="1" t="s">
        <v>8</v>
      </c>
    </row>
    <row r="3">
      <c r="A3" s="1" t="s">
        <v>10</v>
      </c>
      <c r="B3" s="1">
        <v>9.0</v>
      </c>
      <c r="C3" s="4">
        <v>10000.0</v>
      </c>
      <c r="D3" s="1">
        <v>5000.0</v>
      </c>
      <c r="E3" s="3" t="str">
        <f t="shared" si="1"/>
        <v>high</v>
      </c>
      <c r="F3" s="1" t="s">
        <v>8</v>
      </c>
    </row>
    <row r="4">
      <c r="A4" s="1" t="s">
        <v>11</v>
      </c>
      <c r="B4" s="1">
        <v>7.0</v>
      </c>
      <c r="C4" s="4">
        <v>15000.0</v>
      </c>
      <c r="D4" s="1">
        <v>1500.0</v>
      </c>
      <c r="E4" s="3" t="str">
        <f t="shared" si="1"/>
        <v>high</v>
      </c>
      <c r="F4" s="1" t="s">
        <v>8</v>
      </c>
    </row>
    <row r="5">
      <c r="A5" s="1" t="s">
        <v>12</v>
      </c>
      <c r="B5" s="1">
        <v>9.0</v>
      </c>
      <c r="C5" s="1">
        <v>500.0</v>
      </c>
      <c r="D5" s="3">
        <f t="shared" ref="D5:D13" si="2">C5*B5</f>
        <v>4500</v>
      </c>
      <c r="E5" s="3" t="str">
        <f t="shared" si="1"/>
        <v>high</v>
      </c>
      <c r="F5" s="1" t="s">
        <v>8</v>
      </c>
    </row>
    <row r="6">
      <c r="A6" s="1" t="s">
        <v>14</v>
      </c>
      <c r="B6" s="1">
        <v>3.0</v>
      </c>
      <c r="C6" s="1">
        <v>499.0</v>
      </c>
      <c r="D6" s="3">
        <f t="shared" si="2"/>
        <v>1497</v>
      </c>
      <c r="E6" s="3" t="str">
        <f t="shared" si="1"/>
        <v>high</v>
      </c>
      <c r="F6" s="1" t="s">
        <v>15</v>
      </c>
    </row>
    <row r="7">
      <c r="A7" s="1" t="s">
        <v>17</v>
      </c>
      <c r="B7" s="1">
        <v>6.0</v>
      </c>
      <c r="C7" s="1">
        <v>550.0</v>
      </c>
      <c r="D7" s="3">
        <f t="shared" si="2"/>
        <v>3300</v>
      </c>
      <c r="E7" s="3" t="str">
        <f t="shared" si="1"/>
        <v>high</v>
      </c>
      <c r="F7" s="1" t="s">
        <v>15</v>
      </c>
    </row>
    <row r="8">
      <c r="A8" s="1" t="s">
        <v>13</v>
      </c>
      <c r="B8" s="1">
        <v>4.0</v>
      </c>
      <c r="C8" s="1">
        <v>149.0</v>
      </c>
      <c r="D8" s="3">
        <f t="shared" si="2"/>
        <v>596</v>
      </c>
      <c r="E8" s="3" t="str">
        <f t="shared" si="1"/>
        <v>low</v>
      </c>
      <c r="F8" s="1" t="s">
        <v>15</v>
      </c>
    </row>
    <row r="9">
      <c r="A9" s="1" t="s">
        <v>19</v>
      </c>
      <c r="B9" s="1">
        <v>8.0</v>
      </c>
      <c r="C9" s="1">
        <v>159.0</v>
      </c>
      <c r="D9" s="3">
        <f t="shared" si="2"/>
        <v>1272</v>
      </c>
      <c r="E9" s="3" t="str">
        <f t="shared" si="1"/>
        <v>high</v>
      </c>
      <c r="F9" s="1" t="s">
        <v>15</v>
      </c>
    </row>
    <row r="10">
      <c r="A10" s="1" t="s">
        <v>20</v>
      </c>
      <c r="B10" s="1">
        <v>6.0</v>
      </c>
      <c r="C10" s="1">
        <v>750.0</v>
      </c>
      <c r="D10" s="3">
        <f t="shared" si="2"/>
        <v>4500</v>
      </c>
      <c r="E10" s="3" t="str">
        <f t="shared" si="1"/>
        <v>high</v>
      </c>
      <c r="F10" s="1" t="s">
        <v>15</v>
      </c>
    </row>
    <row r="11">
      <c r="A11" s="1" t="s">
        <v>18</v>
      </c>
      <c r="B11" s="1">
        <v>9.0</v>
      </c>
      <c r="C11" s="1">
        <v>100.0</v>
      </c>
      <c r="D11" s="3">
        <f t="shared" si="2"/>
        <v>900</v>
      </c>
      <c r="E11" s="3" t="str">
        <f t="shared" si="1"/>
        <v>low</v>
      </c>
      <c r="F11" s="1" t="s">
        <v>22</v>
      </c>
    </row>
    <row r="12">
      <c r="A12" s="1" t="s">
        <v>21</v>
      </c>
      <c r="B12" s="1">
        <v>8.0</v>
      </c>
      <c r="C12" s="1">
        <v>80.0</v>
      </c>
      <c r="D12" s="3">
        <f t="shared" si="2"/>
        <v>640</v>
      </c>
      <c r="E12" s="3" t="str">
        <f t="shared" si="1"/>
        <v>low</v>
      </c>
      <c r="F12" s="1" t="s">
        <v>22</v>
      </c>
    </row>
    <row r="13">
      <c r="A13" s="1" t="s">
        <v>23</v>
      </c>
      <c r="B13" s="1">
        <v>6.0</v>
      </c>
      <c r="C13" s="1">
        <v>60.0</v>
      </c>
      <c r="D13" s="3">
        <f t="shared" si="2"/>
        <v>360</v>
      </c>
      <c r="E13" s="3" t="str">
        <f t="shared" si="1"/>
        <v>low</v>
      </c>
      <c r="F13" s="1" t="s">
        <v>22</v>
      </c>
    </row>
    <row r="14">
      <c r="A14" s="1" t="s">
        <v>9</v>
      </c>
      <c r="B14" s="1">
        <v>7.0</v>
      </c>
      <c r="C14" s="1">
        <v>25.0</v>
      </c>
      <c r="D14" s="1">
        <v>400.0</v>
      </c>
      <c r="E14" s="3" t="str">
        <f t="shared" si="1"/>
        <v>low</v>
      </c>
      <c r="F14" s="1" t="s">
        <v>22</v>
      </c>
    </row>
    <row r="15">
      <c r="A15" s="1" t="s">
        <v>16</v>
      </c>
      <c r="B15" s="1">
        <v>8.0</v>
      </c>
      <c r="C15" s="1">
        <v>75.0</v>
      </c>
      <c r="D15" s="3">
        <f>C15*B15</f>
        <v>600</v>
      </c>
      <c r="E15" s="3" t="str">
        <f t="shared" si="1"/>
        <v>low</v>
      </c>
      <c r="F15" s="1" t="s">
        <v>22</v>
      </c>
    </row>
    <row r="16"/>
  </sheetData>
  <conditionalFormatting sqref="D1:D1000">
    <cfRule type="cellIs" dxfId="0" priority="1" operator="greaterThan">
      <formula>1000</formula>
    </cfRule>
  </conditionalFormatting>
  <conditionalFormatting sqref="D1:D1000">
    <cfRule type="cellIs" dxfId="1" priority="2" operator="lessThan">
      <formula>500</formula>
    </cfRule>
  </conditionalFormatting>
  <conditionalFormatting sqref="D1:D1000">
    <cfRule type="notContainsBlanks" dxfId="2" priority="3">
      <formula>LEN(TRIM(D1))&gt;0</formula>
    </cfRule>
  </conditionalFormatting>
  <dataValidations>
    <dataValidation type="list" allowBlank="1" showErrorMessage="1" sqref="F11">
      <formula1>"Grocery,Orange,Pine-apple,Tomato,Banana,Jack-fruit"</formula1>
    </dataValidation>
    <dataValidation type="list" allowBlank="1" showErrorMessage="1" sqref="F12:F15">
      <formula1>"Grocery"</formula1>
    </dataValidation>
    <dataValidation type="list" allowBlank="1" showErrorMessage="1" sqref="F6:F10">
      <formula1>"clothing,Pant,Shirt,Inner-wear,T-shirt,Watch"</formula1>
    </dataValidation>
    <dataValidation type="list" allowBlank="1" showErrorMessage="1" sqref="F2:F5">
      <formula1>"Electonics,Mobile Phone,CPU,Television,Earphones"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7</v>
      </c>
      <c r="B2" s="3">
        <f>IFERROR(__xludf.DUMMYFUNCTION("VLOOKUP(A2,IMPORTRANGE(""https://docs.google.com/spreadsheets/d/1kUleerhRAGjqw_RiPdmuoIwv9wwr6H6lqd9h0ppkaBM/edit?gid=0#gid=0"",""Sheet1!A2:E15""),2, FALSE)"),8.0)</f>
        <v>8</v>
      </c>
      <c r="C2" s="4">
        <f>IFERROR(__xludf.DUMMYFUNCTION("VLOOKUP(A2,IMPORTRANGE(""https://docs.google.com/spreadsheets/d/1kUleerhRAGjqw_RiPdmuoIwv9wwr6H6lqd9h0ppkaBM/edit?gid=0#gid=0"",""Sheet1!A2:E15""),3, FALSE)"),8000.0)</f>
        <v>8000</v>
      </c>
      <c r="D2" s="3">
        <f>IFERROR(__xludf.DUMMYFUNCTION("VLOOKUP(A2,IMPORTRANGE(""https://docs.google.com/spreadsheets/d/1kUleerhRAGjqw_RiPdmuoIwv9wwr6H6lqd9h0ppkaBM/edit?gid=0#gid=0"",""Sheet1!A2:E15""),4, FALSE)"),6400.0)</f>
        <v>6400</v>
      </c>
    </row>
    <row r="3">
      <c r="A3" s="1" t="s">
        <v>10</v>
      </c>
      <c r="B3" s="3">
        <f>IFERROR(__xludf.DUMMYFUNCTION("VLOOKUP(A3,IMPORTRANGE(""https://docs.google.com/spreadsheets/d/1kUleerhRAGjqw_RiPdmuoIwv9wwr6H6lqd9h0ppkaBM/edit?gid=0#gid=0"",""Sheet1!A2:E15""),2, FALSE)"),9.0)</f>
        <v>9</v>
      </c>
      <c r="C3" s="4">
        <f>IFERROR(__xludf.DUMMYFUNCTION("VLOOKUP(A3,IMPORTRANGE(""https://docs.google.com/spreadsheets/d/1kUleerhRAGjqw_RiPdmuoIwv9wwr6H6lqd9h0ppkaBM/edit?gid=0#gid=0"",""Sheet1!A2:E15""),3, FALSE)"),10000.0)</f>
        <v>10000</v>
      </c>
      <c r="D3" s="3">
        <f>IFERROR(__xludf.DUMMYFUNCTION("VLOOKUP(A3,IMPORTRANGE(""https://docs.google.com/spreadsheets/d/1kUleerhRAGjqw_RiPdmuoIwv9wwr6H6lqd9h0ppkaBM/edit?gid=0#gid=0"",""Sheet1!A2:E15""),4, FALSE)"),5000.0)</f>
        <v>5000</v>
      </c>
    </row>
    <row r="4">
      <c r="A4" s="1" t="s">
        <v>11</v>
      </c>
      <c r="B4" s="3">
        <f>IFERROR(__xludf.DUMMYFUNCTION("VLOOKUP(A4,IMPORTRANGE(""https://docs.google.com/spreadsheets/d/1kUleerhRAGjqw_RiPdmuoIwv9wwr6H6lqd9h0ppkaBM/edit?gid=0#gid=0"",""Sheet1!A2:E15""),2, FALSE)"),7.0)</f>
        <v>7</v>
      </c>
      <c r="C4" s="4">
        <f>IFERROR(__xludf.DUMMYFUNCTION("VLOOKUP(A4,IMPORTRANGE(""https://docs.google.com/spreadsheets/d/1kUleerhRAGjqw_RiPdmuoIwv9wwr6H6lqd9h0ppkaBM/edit?gid=0#gid=0"",""Sheet1!A2:E15""),3, FALSE)"),15000.0)</f>
        <v>15000</v>
      </c>
      <c r="D4" s="3">
        <f>IFERROR(__xludf.DUMMYFUNCTION("VLOOKUP(A4,IMPORTRANGE(""https://docs.google.com/spreadsheets/d/1kUleerhRAGjqw_RiPdmuoIwv9wwr6H6lqd9h0ppkaBM/edit?gid=0#gid=0"",""Sheet1!A2:E15""),4, FALSE)"),1500.0)</f>
        <v>1500</v>
      </c>
    </row>
    <row r="5">
      <c r="A5" s="1" t="s">
        <v>12</v>
      </c>
      <c r="B5" s="3">
        <f>IFERROR(__xludf.DUMMYFUNCTION("VLOOKUP(A5,IMPORTRANGE(""https://docs.google.com/spreadsheets/d/1kUleerhRAGjqw_RiPdmuoIwv9wwr6H6lqd9h0ppkaBM/edit?gid=0#gid=0"",""Sheet1!A2:E15""),2, FALSE)"),9.0)</f>
        <v>9</v>
      </c>
      <c r="C5" s="4">
        <f>IFERROR(__xludf.DUMMYFUNCTION("VLOOKUP(A5,IMPORTRANGE(""https://docs.google.com/spreadsheets/d/1kUleerhRAGjqw_RiPdmuoIwv9wwr6H6lqd9h0ppkaBM/edit?gid=0#gid=0"",""Sheet1!A2:E15""),3, FALSE)"),500.0)</f>
        <v>500</v>
      </c>
      <c r="D5" s="3">
        <f>IFERROR(__xludf.DUMMYFUNCTION("VLOOKUP(A5,IMPORTRANGE(""https://docs.google.com/spreadsheets/d/1kUleerhRAGjqw_RiPdmuoIwv9wwr6H6lqd9h0ppkaBM/edit?gid=0#gid=0"",""Sheet1!A2:E15""),4, FALSE)"),4500.0)</f>
        <v>4500</v>
      </c>
    </row>
  </sheetData>
  <conditionalFormatting sqref="D1:D5">
    <cfRule type="cellIs" dxfId="0" priority="1" operator="greaterThan">
      <formula>1000</formula>
    </cfRule>
  </conditionalFormatting>
  <conditionalFormatting sqref="D1:D5">
    <cfRule type="cellIs" dxfId="1" priority="2" operator="lessThan">
      <formula>500</formula>
    </cfRule>
  </conditionalFormatting>
  <conditionalFormatting sqref="D1:D5">
    <cfRule type="notContainsBlanks" dxfId="2" priority="3">
      <formula>LEN(TRIM(D1))&gt;0</formula>
    </cfRule>
  </conditionalFormatting>
  <drawing r:id="rId1"/>
</worksheet>
</file>