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vestigacion\revistas\2019_CEPDM\exp\res\oct20\"/>
    </mc:Choice>
  </mc:AlternateContent>
  <xr:revisionPtr revIDLastSave="0" documentId="13_ncr:1_{CF96D57D-664E-444B-98EC-00469E04043F}" xr6:coauthVersionLast="45" xr6:coauthVersionMax="45" xr10:uidLastSave="{00000000-0000-0000-0000-000000000000}"/>
  <bookViews>
    <workbookView xWindow="7500" yWindow="285" windowWidth="20670" windowHeight="15015" activeTab="3" xr2:uid="{1FBAA82B-D502-4911-97D8-9C4807340377}"/>
  </bookViews>
  <sheets>
    <sheet name="Accuracy" sheetId="3" r:id="rId1"/>
    <sheet name="F1" sheetId="5" r:id="rId2"/>
    <sheet name="PrecRec" sheetId="4" r:id="rId3"/>
    <sheet name="Time" sheetId="1" r:id="rId4"/>
    <sheet name="Siz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5" l="1"/>
  <c r="F28" i="5"/>
  <c r="G28" i="5"/>
  <c r="H28" i="5"/>
  <c r="I28" i="5"/>
  <c r="J28" i="5"/>
  <c r="K28" i="5"/>
  <c r="L28" i="5"/>
  <c r="M28" i="5"/>
  <c r="E27" i="5"/>
  <c r="F27" i="5"/>
  <c r="G27" i="5"/>
  <c r="H27" i="5"/>
  <c r="I27" i="5"/>
  <c r="J27" i="5"/>
  <c r="K27" i="5"/>
  <c r="L27" i="5"/>
  <c r="M27" i="5"/>
  <c r="D28" i="5"/>
  <c r="D27" i="5"/>
  <c r="E28" i="3"/>
  <c r="F28" i="3"/>
  <c r="G28" i="3"/>
  <c r="H28" i="3"/>
  <c r="I28" i="3"/>
  <c r="J28" i="3"/>
  <c r="K28" i="3"/>
  <c r="L28" i="3"/>
  <c r="M28" i="3"/>
  <c r="E27" i="3"/>
  <c r="F27" i="3"/>
  <c r="G27" i="3"/>
  <c r="H27" i="3"/>
  <c r="I27" i="3"/>
  <c r="J27" i="3"/>
  <c r="K27" i="3"/>
  <c r="L27" i="3"/>
  <c r="M27" i="3"/>
  <c r="D28" i="3"/>
  <c r="D27" i="3"/>
  <c r="D17" i="5"/>
  <c r="M26" i="5"/>
  <c r="L26" i="5"/>
  <c r="K26" i="5"/>
  <c r="J26" i="5"/>
  <c r="I26" i="5"/>
  <c r="H26" i="5"/>
  <c r="G26" i="5"/>
  <c r="F26" i="5"/>
  <c r="E26" i="5"/>
  <c r="D26" i="5"/>
  <c r="M25" i="5"/>
  <c r="L25" i="5"/>
  <c r="K25" i="5"/>
  <c r="J25" i="5"/>
  <c r="I25" i="5"/>
  <c r="H25" i="5"/>
  <c r="G25" i="5"/>
  <c r="F25" i="5"/>
  <c r="E25" i="5"/>
  <c r="D25" i="5"/>
  <c r="M24" i="5"/>
  <c r="L24" i="5"/>
  <c r="K24" i="5"/>
  <c r="J24" i="5"/>
  <c r="I24" i="5"/>
  <c r="H24" i="5"/>
  <c r="G24" i="5"/>
  <c r="F24" i="5"/>
  <c r="E24" i="5"/>
  <c r="D24" i="5"/>
  <c r="M23" i="5"/>
  <c r="L23" i="5"/>
  <c r="K23" i="5"/>
  <c r="J23" i="5"/>
  <c r="I23" i="5"/>
  <c r="H23" i="5"/>
  <c r="G23" i="5"/>
  <c r="F23" i="5"/>
  <c r="E23" i="5"/>
  <c r="D23" i="5"/>
  <c r="M22" i="5"/>
  <c r="L22" i="5"/>
  <c r="K22" i="5"/>
  <c r="J22" i="5"/>
  <c r="I22" i="5"/>
  <c r="H22" i="5"/>
  <c r="G22" i="5"/>
  <c r="F22" i="5"/>
  <c r="E22" i="5"/>
  <c r="D22" i="5"/>
  <c r="M21" i="5"/>
  <c r="L21" i="5"/>
  <c r="K21" i="5"/>
  <c r="J21" i="5"/>
  <c r="I21" i="5"/>
  <c r="H21" i="5"/>
  <c r="G21" i="5"/>
  <c r="F21" i="5"/>
  <c r="E21" i="5"/>
  <c r="D21" i="5"/>
  <c r="M20" i="5"/>
  <c r="L20" i="5"/>
  <c r="K20" i="5"/>
  <c r="J20" i="5"/>
  <c r="I20" i="5"/>
  <c r="H20" i="5"/>
  <c r="G20" i="5"/>
  <c r="F20" i="5"/>
  <c r="E20" i="5"/>
  <c r="D20" i="5"/>
  <c r="M19" i="5"/>
  <c r="L19" i="5"/>
  <c r="K19" i="5"/>
  <c r="J19" i="5"/>
  <c r="I19" i="5"/>
  <c r="H19" i="5"/>
  <c r="G19" i="5"/>
  <c r="F19" i="5"/>
  <c r="E19" i="5"/>
  <c r="D19" i="5"/>
  <c r="M18" i="5"/>
  <c r="L18" i="5"/>
  <c r="K18" i="5"/>
  <c r="J18" i="5"/>
  <c r="I18" i="5"/>
  <c r="H18" i="5"/>
  <c r="G18" i="5"/>
  <c r="F18" i="5"/>
  <c r="E18" i="5"/>
  <c r="D18" i="5"/>
  <c r="M17" i="5"/>
  <c r="L17" i="5"/>
  <c r="K17" i="5"/>
  <c r="J17" i="5"/>
  <c r="I17" i="5"/>
  <c r="H17" i="5"/>
  <c r="G17" i="5"/>
  <c r="F17" i="5"/>
  <c r="E17" i="5"/>
  <c r="E26" i="3"/>
  <c r="F26" i="3"/>
  <c r="G26" i="3"/>
  <c r="H26" i="3"/>
  <c r="I26" i="3"/>
  <c r="J26" i="3"/>
  <c r="K26" i="3"/>
  <c r="L26" i="3"/>
  <c r="M26" i="3"/>
  <c r="D26" i="3"/>
  <c r="E25" i="3"/>
  <c r="F25" i="3"/>
  <c r="G25" i="3"/>
  <c r="H25" i="3"/>
  <c r="I25" i="3"/>
  <c r="J25" i="3"/>
  <c r="K25" i="3"/>
  <c r="L25" i="3"/>
  <c r="M25" i="3"/>
  <c r="D25" i="3"/>
  <c r="E24" i="3"/>
  <c r="F24" i="3"/>
  <c r="G24" i="3"/>
  <c r="H24" i="3"/>
  <c r="I24" i="3"/>
  <c r="J24" i="3"/>
  <c r="K24" i="3"/>
  <c r="L24" i="3"/>
  <c r="M24" i="3"/>
  <c r="D24" i="3"/>
  <c r="E23" i="3"/>
  <c r="F23" i="3"/>
  <c r="G23" i="3"/>
  <c r="H23" i="3"/>
  <c r="I23" i="3"/>
  <c r="J23" i="3"/>
  <c r="K23" i="3"/>
  <c r="L23" i="3"/>
  <c r="M23" i="3"/>
  <c r="D23" i="3"/>
  <c r="E22" i="3"/>
  <c r="F22" i="3"/>
  <c r="G22" i="3"/>
  <c r="H22" i="3"/>
  <c r="I22" i="3"/>
  <c r="J22" i="3"/>
  <c r="K22" i="3"/>
  <c r="L22" i="3"/>
  <c r="M22" i="3"/>
  <c r="D22" i="3"/>
  <c r="E21" i="3"/>
  <c r="F21" i="3"/>
  <c r="G21" i="3"/>
  <c r="H21" i="3"/>
  <c r="I21" i="3"/>
  <c r="J21" i="3"/>
  <c r="K21" i="3"/>
  <c r="L21" i="3"/>
  <c r="M21" i="3"/>
  <c r="D21" i="3"/>
  <c r="E20" i="3"/>
  <c r="F20" i="3"/>
  <c r="G20" i="3"/>
  <c r="H20" i="3"/>
  <c r="I20" i="3"/>
  <c r="J20" i="3"/>
  <c r="K20" i="3"/>
  <c r="L20" i="3"/>
  <c r="M20" i="3"/>
  <c r="D20" i="3"/>
  <c r="E19" i="3"/>
  <c r="F19" i="3"/>
  <c r="G19" i="3"/>
  <c r="H19" i="3"/>
  <c r="I19" i="3"/>
  <c r="J19" i="3"/>
  <c r="K19" i="3"/>
  <c r="L19" i="3"/>
  <c r="M19" i="3"/>
  <c r="D19" i="3"/>
  <c r="D18" i="3"/>
  <c r="E18" i="3"/>
  <c r="F18" i="3"/>
  <c r="G18" i="3"/>
  <c r="H18" i="3"/>
  <c r="I18" i="3"/>
  <c r="J18" i="3"/>
  <c r="K18" i="3"/>
  <c r="L18" i="3"/>
  <c r="M18" i="3"/>
  <c r="D17" i="3"/>
  <c r="E17" i="3"/>
  <c r="F17" i="3"/>
  <c r="G17" i="3"/>
  <c r="H17" i="3"/>
  <c r="I17" i="3"/>
  <c r="J17" i="3"/>
  <c r="K17" i="3"/>
  <c r="L17" i="3"/>
  <c r="M17" i="3"/>
</calcChain>
</file>

<file path=xl/sharedStrings.xml><?xml version="1.0" encoding="utf-8"?>
<sst xmlns="http://schemas.openxmlformats.org/spreadsheetml/2006/main" count="239" uniqueCount="37">
  <si>
    <t>random missing values (5%)</t>
  </si>
  <si>
    <t>random missing values (10%)</t>
  </si>
  <si>
    <t>random missing values (25%)</t>
  </si>
  <si>
    <t>random missing values (50%)</t>
  </si>
  <si>
    <t>block missing values (100,5)</t>
  </si>
  <si>
    <t>block missing values (100,10)</t>
  </si>
  <si>
    <t>block missing values (100,15)</t>
  </si>
  <si>
    <t>block missing values (500,5)</t>
  </si>
  <si>
    <t>block missing values (500,10)</t>
  </si>
  <si>
    <t>block missing values (500,15)</t>
  </si>
  <si>
    <t>MV-0-1</t>
  </si>
  <si>
    <t>MV-0-2</t>
  </si>
  <si>
    <t>MV-1-1</t>
  </si>
  <si>
    <t>MV-1-2</t>
  </si>
  <si>
    <t>MV-2-1</t>
  </si>
  <si>
    <t>MV-2-2</t>
  </si>
  <si>
    <t>MV-3-1</t>
  </si>
  <si>
    <t>MV-3-2</t>
  </si>
  <si>
    <t>MV-4-1</t>
  </si>
  <si>
    <t>MV-4-2</t>
  </si>
  <si>
    <t>Legend</t>
  </si>
  <si>
    <t>MV = MOA Filter for missing values</t>
  </si>
  <si>
    <t>First value = Option for numerical attributes: 0=last, 1=mean, 2=max, 3=min, 4=zero</t>
  </si>
  <si>
    <t>Second value = Option for nominal attributes (class): 1=last, 2=mode</t>
  </si>
  <si>
    <t>ACCURACY</t>
  </si>
  <si>
    <t>F1</t>
  </si>
  <si>
    <t>SIZE (AVG)</t>
  </si>
  <si>
    <t>SIZE (STDV)</t>
  </si>
  <si>
    <t>PRECISION</t>
  </si>
  <si>
    <t>RECALL</t>
  </si>
  <si>
    <t>HoeffdingTree with MV</t>
  </si>
  <si>
    <t>IMPROVEMENTS</t>
  </si>
  <si>
    <t>Minimum improvement</t>
  </si>
  <si>
    <t>Maximum improvement</t>
  </si>
  <si>
    <t>Time inclues both preprocessing and learning time</t>
  </si>
  <si>
    <t>TIME IN SECONDS (AVG)</t>
  </si>
  <si>
    <t>TIME IN SECONDS (STDV)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</si>
</sst>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1" xfId="0" applyFont="1" applyFill="1" applyBorder="1"/>
    <xf numFmtId="0" fontId="1" fillId="4" borderId="1" xfId="0" applyFont="1" applyFill="1" applyBorder="1"/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/>
    <xf numFmtId="0" fontId="2" fillId="0" borderId="0" xfId="0" applyFont="1" applyFill="1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" fillId="5" borderId="4" xfId="0" applyFont="1" applyFill="1" applyBorder="1"/>
    <xf numFmtId="0" fontId="1" fillId="5" borderId="9" xfId="0" applyFont="1" applyFill="1" applyBorder="1"/>
    <xf numFmtId="0" fontId="1" fillId="5" borderId="6" xfId="0" applyFont="1" applyFill="1" applyBorder="1"/>
    <xf numFmtId="0" fontId="1" fillId="5" borderId="11" xfId="0" applyFont="1" applyFill="1" applyBorder="1"/>
    <xf numFmtId="2" fontId="1" fillId="5" borderId="5" xfId="0" applyNumberFormat="1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5" borderId="9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left"/>
    </xf>
    <xf numFmtId="0" fontId="3" fillId="0" borderId="0" xfId="0" applyFont="1"/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8B45-5D15-4AED-996E-E4E58E5CF4AF}">
  <dimension ref="B3:M34"/>
  <sheetViews>
    <sheetView workbookViewId="0">
      <selection activeCell="J13" sqref="J5:J13"/>
    </sheetView>
  </sheetViews>
  <sheetFormatPr baseColWidth="10" defaultRowHeight="15" x14ac:dyDescent="0.25"/>
  <cols>
    <col min="2" max="2" width="30.42578125" customWidth="1"/>
    <col min="3" max="3" width="24.28515625" customWidth="1"/>
  </cols>
  <sheetData>
    <row r="3" spans="2:13" x14ac:dyDescent="0.25">
      <c r="B3" s="5" t="s">
        <v>24</v>
      </c>
      <c r="C3" s="17" t="s">
        <v>30</v>
      </c>
      <c r="D3" s="15" t="s">
        <v>10</v>
      </c>
      <c r="E3" s="15" t="s">
        <v>11</v>
      </c>
      <c r="F3" s="15" t="s">
        <v>12</v>
      </c>
      <c r="G3" s="15" t="s">
        <v>13</v>
      </c>
      <c r="H3" s="15" t="s">
        <v>14</v>
      </c>
      <c r="I3" s="15" t="s">
        <v>15</v>
      </c>
      <c r="J3" s="15" t="s">
        <v>16</v>
      </c>
      <c r="K3" s="15" t="s">
        <v>17</v>
      </c>
      <c r="L3" s="15" t="s">
        <v>18</v>
      </c>
      <c r="M3" s="16" t="s">
        <v>19</v>
      </c>
    </row>
    <row r="4" spans="2:13" x14ac:dyDescent="0.25">
      <c r="B4" s="1" t="s">
        <v>0</v>
      </c>
      <c r="C4" s="19">
        <v>95.228599000000003</v>
      </c>
      <c r="D4" s="23">
        <v>95.228599000000003</v>
      </c>
      <c r="E4" s="24">
        <v>95.228599000000003</v>
      </c>
      <c r="F4" s="24">
        <v>95.228599000000003</v>
      </c>
      <c r="G4" s="24">
        <v>95.228599000000003</v>
      </c>
      <c r="H4" s="24">
        <v>95.228599000000003</v>
      </c>
      <c r="I4" s="24">
        <v>95.228599000000003</v>
      </c>
      <c r="J4" s="24">
        <v>95.228599000000003</v>
      </c>
      <c r="K4" s="24">
        <v>95.228599000000003</v>
      </c>
      <c r="L4" s="24">
        <v>95.228599000000003</v>
      </c>
      <c r="M4" s="25">
        <v>95.228599000000003</v>
      </c>
    </row>
    <row r="5" spans="2:13" x14ac:dyDescent="0.25">
      <c r="B5" s="2" t="s">
        <v>1</v>
      </c>
      <c r="C5" s="19">
        <v>91.692606999999995</v>
      </c>
      <c r="D5" s="26">
        <v>91.692606999999995</v>
      </c>
      <c r="E5" s="6">
        <v>91.692606999999995</v>
      </c>
      <c r="F5" s="6">
        <v>98.920232999999996</v>
      </c>
      <c r="G5" s="6">
        <v>98.920232999999996</v>
      </c>
      <c r="H5" s="6">
        <v>96.999026999999998</v>
      </c>
      <c r="I5" s="6">
        <v>96.999026999999998</v>
      </c>
      <c r="J5" s="6">
        <v>96.775291999999993</v>
      </c>
      <c r="K5" s="6">
        <v>96.775291999999993</v>
      </c>
      <c r="L5" s="6">
        <v>95.573930000000004</v>
      </c>
      <c r="M5" s="7">
        <v>95.573930000000004</v>
      </c>
    </row>
    <row r="6" spans="2:13" x14ac:dyDescent="0.25">
      <c r="B6" s="2" t="s">
        <v>2</v>
      </c>
      <c r="C6" s="19">
        <v>81.940661000000006</v>
      </c>
      <c r="D6" s="26">
        <v>81.940661000000006</v>
      </c>
      <c r="E6" s="6">
        <v>81.940661000000006</v>
      </c>
      <c r="F6" s="6">
        <v>98.876458999999997</v>
      </c>
      <c r="G6" s="6">
        <v>98.876458999999997</v>
      </c>
      <c r="H6" s="6">
        <v>95.729572000000005</v>
      </c>
      <c r="I6" s="6">
        <v>95.729572000000005</v>
      </c>
      <c r="J6" s="6">
        <v>94.387159999999994</v>
      </c>
      <c r="K6" s="6">
        <v>94.387159999999994</v>
      </c>
      <c r="L6" s="6">
        <v>93.127431999999999</v>
      </c>
      <c r="M6" s="7">
        <v>93.127431999999999</v>
      </c>
    </row>
    <row r="7" spans="2:13" x14ac:dyDescent="0.25">
      <c r="B7" s="2" t="s">
        <v>3</v>
      </c>
      <c r="C7" s="19">
        <v>69.036964999999995</v>
      </c>
      <c r="D7" s="26">
        <v>69.036964999999995</v>
      </c>
      <c r="E7" s="6">
        <v>69.036964999999995</v>
      </c>
      <c r="F7" s="6">
        <v>98.857004000000003</v>
      </c>
      <c r="G7" s="6">
        <v>98.857004000000003</v>
      </c>
      <c r="H7" s="6">
        <v>93.608948999999996</v>
      </c>
      <c r="I7" s="6">
        <v>93.608948999999996</v>
      </c>
      <c r="J7" s="6">
        <v>92.213035000000005</v>
      </c>
      <c r="K7" s="6">
        <v>92.213035000000005</v>
      </c>
      <c r="L7" s="6">
        <v>91.240272000000004</v>
      </c>
      <c r="M7" s="7">
        <v>91.240272000000004</v>
      </c>
    </row>
    <row r="8" spans="2:13" x14ac:dyDescent="0.25">
      <c r="B8" s="2" t="s">
        <v>4</v>
      </c>
      <c r="C8" s="19">
        <v>95.082684999999998</v>
      </c>
      <c r="D8" s="26">
        <v>95.082684999999998</v>
      </c>
      <c r="E8" s="6">
        <v>95.082684999999998</v>
      </c>
      <c r="F8" s="6">
        <v>98.915369999999996</v>
      </c>
      <c r="G8" s="6">
        <v>98.915369999999996</v>
      </c>
      <c r="H8" s="6">
        <v>97.850194999999999</v>
      </c>
      <c r="I8" s="6">
        <v>97.850194999999999</v>
      </c>
      <c r="J8" s="6">
        <v>97.568093000000005</v>
      </c>
      <c r="K8" s="6">
        <v>97.568093000000005</v>
      </c>
      <c r="L8" s="6">
        <v>96.376458999999997</v>
      </c>
      <c r="M8" s="7">
        <v>96.376458999999997</v>
      </c>
    </row>
    <row r="9" spans="2:13" x14ac:dyDescent="0.25">
      <c r="B9" s="2" t="s">
        <v>5</v>
      </c>
      <c r="C9" s="19">
        <v>90.817121</v>
      </c>
      <c r="D9" s="26">
        <v>90.817121</v>
      </c>
      <c r="E9" s="6">
        <v>90.817121</v>
      </c>
      <c r="F9" s="6">
        <v>98.881322999999995</v>
      </c>
      <c r="G9" s="6">
        <v>98.881322999999995</v>
      </c>
      <c r="H9" s="6">
        <v>96.887159999999994</v>
      </c>
      <c r="I9" s="6">
        <v>96.887159999999994</v>
      </c>
      <c r="J9" s="6">
        <v>96.444552999999999</v>
      </c>
      <c r="K9" s="6">
        <v>96.444552999999999</v>
      </c>
      <c r="L9" s="6">
        <v>95.578794000000002</v>
      </c>
      <c r="M9" s="7">
        <v>95.578794000000002</v>
      </c>
    </row>
    <row r="10" spans="2:13" x14ac:dyDescent="0.25">
      <c r="B10" s="2" t="s">
        <v>6</v>
      </c>
      <c r="C10" s="19">
        <v>86.819066000000007</v>
      </c>
      <c r="D10" s="26">
        <v>86.819066000000007</v>
      </c>
      <c r="E10" s="6">
        <v>86.819066000000007</v>
      </c>
      <c r="F10" s="6">
        <v>98.857004000000003</v>
      </c>
      <c r="G10" s="6">
        <v>98.857004000000003</v>
      </c>
      <c r="H10" s="6">
        <v>96.264590999999996</v>
      </c>
      <c r="I10" s="6">
        <v>96.264590999999996</v>
      </c>
      <c r="J10" s="6">
        <v>95.564201999999995</v>
      </c>
      <c r="K10" s="6">
        <v>95.564201999999995</v>
      </c>
      <c r="L10" s="6">
        <v>95.029183000000003</v>
      </c>
      <c r="M10" s="7">
        <v>95.029183000000003</v>
      </c>
    </row>
    <row r="11" spans="2:13" x14ac:dyDescent="0.25">
      <c r="B11" s="2" t="s">
        <v>7</v>
      </c>
      <c r="C11" s="19">
        <v>98.190661000000006</v>
      </c>
      <c r="D11" s="26">
        <v>98.190661000000006</v>
      </c>
      <c r="E11" s="6">
        <v>98.190661000000006</v>
      </c>
      <c r="F11" s="6">
        <v>98.920232999999996</v>
      </c>
      <c r="G11" s="6">
        <v>98.920232999999996</v>
      </c>
      <c r="H11" s="6">
        <v>98.662451000000004</v>
      </c>
      <c r="I11" s="6">
        <v>98.662451000000004</v>
      </c>
      <c r="J11" s="6">
        <v>98.487353999999996</v>
      </c>
      <c r="K11" s="6">
        <v>98.487353999999996</v>
      </c>
      <c r="L11" s="6">
        <v>98.730545000000006</v>
      </c>
      <c r="M11" s="7">
        <v>98.730545000000006</v>
      </c>
    </row>
    <row r="12" spans="2:13" x14ac:dyDescent="0.25">
      <c r="B12" s="2" t="s">
        <v>8</v>
      </c>
      <c r="C12" s="19">
        <v>97.461089000000001</v>
      </c>
      <c r="D12" s="26">
        <v>97.461089000000001</v>
      </c>
      <c r="E12" s="6">
        <v>97.461089000000001</v>
      </c>
      <c r="F12" s="6">
        <v>98.920232999999996</v>
      </c>
      <c r="G12" s="6">
        <v>98.920232999999996</v>
      </c>
      <c r="H12" s="6">
        <v>98.394942</v>
      </c>
      <c r="I12" s="6">
        <v>98.394942</v>
      </c>
      <c r="J12" s="6">
        <v>98.073930000000004</v>
      </c>
      <c r="K12" s="6">
        <v>98.073930000000004</v>
      </c>
      <c r="L12" s="6">
        <v>98.258754999999994</v>
      </c>
      <c r="M12" s="7">
        <v>98.258754999999994</v>
      </c>
    </row>
    <row r="13" spans="2:13" x14ac:dyDescent="0.25">
      <c r="B13" s="3" t="s">
        <v>9</v>
      </c>
      <c r="C13" s="20">
        <v>96.721789999999999</v>
      </c>
      <c r="D13" s="27">
        <v>96.721789999999999</v>
      </c>
      <c r="E13" s="8">
        <v>96.721789999999999</v>
      </c>
      <c r="F13" s="8">
        <v>98.920232999999996</v>
      </c>
      <c r="G13" s="8">
        <v>98.920232999999996</v>
      </c>
      <c r="H13" s="8">
        <v>98.127431999999999</v>
      </c>
      <c r="I13" s="8">
        <v>98.127431999999999</v>
      </c>
      <c r="J13" s="8">
        <v>97.665369999999996</v>
      </c>
      <c r="K13" s="8">
        <v>97.665369999999996</v>
      </c>
      <c r="L13" s="8">
        <v>97.918288000000004</v>
      </c>
      <c r="M13" s="9">
        <v>97.918288000000004</v>
      </c>
    </row>
    <row r="16" spans="2:13" x14ac:dyDescent="0.25">
      <c r="B16" s="59" t="s">
        <v>31</v>
      </c>
      <c r="C16" s="60"/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6" t="s">
        <v>19</v>
      </c>
    </row>
    <row r="17" spans="2:13" x14ac:dyDescent="0.25">
      <c r="B17" s="61" t="s">
        <v>0</v>
      </c>
      <c r="C17" s="62"/>
      <c r="D17" s="28">
        <f>((D4/$C$4)-1)*100</f>
        <v>0</v>
      </c>
      <c r="E17" s="29">
        <f t="shared" ref="E17:M17" si="0">((E4/$C$4)-1)*100</f>
        <v>0</v>
      </c>
      <c r="F17" s="29">
        <f t="shared" si="0"/>
        <v>0</v>
      </c>
      <c r="G17" s="29">
        <f t="shared" si="0"/>
        <v>0</v>
      </c>
      <c r="H17" s="29">
        <f t="shared" si="0"/>
        <v>0</v>
      </c>
      <c r="I17" s="29">
        <f t="shared" si="0"/>
        <v>0</v>
      </c>
      <c r="J17" s="29">
        <f t="shared" si="0"/>
        <v>0</v>
      </c>
      <c r="K17" s="29">
        <f t="shared" si="0"/>
        <v>0</v>
      </c>
      <c r="L17" s="29">
        <f t="shared" si="0"/>
        <v>0</v>
      </c>
      <c r="M17" s="30">
        <f t="shared" si="0"/>
        <v>0</v>
      </c>
    </row>
    <row r="18" spans="2:13" x14ac:dyDescent="0.25">
      <c r="B18" s="63" t="s">
        <v>1</v>
      </c>
      <c r="C18" s="64"/>
      <c r="D18" s="31">
        <f>((D5/$C$5)-1)*100</f>
        <v>0</v>
      </c>
      <c r="E18" s="32">
        <f t="shared" ref="E18:M18" si="1">((E5/$C$5)-1)*100</f>
        <v>0</v>
      </c>
      <c r="F18" s="32">
        <f t="shared" si="1"/>
        <v>7.8824522897467553</v>
      </c>
      <c r="G18" s="32">
        <f t="shared" si="1"/>
        <v>7.8824522897467553</v>
      </c>
      <c r="H18" s="32">
        <f t="shared" si="1"/>
        <v>5.7871841292504778</v>
      </c>
      <c r="I18" s="32">
        <f t="shared" si="1"/>
        <v>5.7871841292504778</v>
      </c>
      <c r="J18" s="32">
        <f t="shared" si="1"/>
        <v>5.5431786338019595</v>
      </c>
      <c r="K18" s="32">
        <f t="shared" si="1"/>
        <v>5.5431786338019595</v>
      </c>
      <c r="L18" s="32">
        <f t="shared" si="1"/>
        <v>4.2329726757578179</v>
      </c>
      <c r="M18" s="33">
        <f t="shared" si="1"/>
        <v>4.2329726757578179</v>
      </c>
    </row>
    <row r="19" spans="2:13" x14ac:dyDescent="0.25">
      <c r="B19" s="63" t="s">
        <v>2</v>
      </c>
      <c r="C19" s="64"/>
      <c r="D19" s="31">
        <f>((D6/$C$6)-1)*100</f>
        <v>0</v>
      </c>
      <c r="E19" s="32">
        <f t="shared" ref="E19:M19" si="2">((E6/$C$6)-1)*100</f>
        <v>0</v>
      </c>
      <c r="F19" s="32">
        <f t="shared" si="2"/>
        <v>20.66836878457692</v>
      </c>
      <c r="G19" s="32">
        <f t="shared" si="2"/>
        <v>20.66836878457692</v>
      </c>
      <c r="H19" s="32">
        <f t="shared" si="2"/>
        <v>16.827922586565425</v>
      </c>
      <c r="I19" s="32">
        <f t="shared" si="2"/>
        <v>16.827922586565425</v>
      </c>
      <c r="J19" s="32">
        <f t="shared" si="2"/>
        <v>15.189649251181891</v>
      </c>
      <c r="K19" s="32">
        <f t="shared" si="2"/>
        <v>15.189649251181891</v>
      </c>
      <c r="L19" s="32">
        <f t="shared" si="2"/>
        <v>13.652283083242377</v>
      </c>
      <c r="M19" s="33">
        <f t="shared" si="2"/>
        <v>13.652283083242377</v>
      </c>
    </row>
    <row r="20" spans="2:13" x14ac:dyDescent="0.25">
      <c r="B20" s="63" t="s">
        <v>3</v>
      </c>
      <c r="C20" s="64"/>
      <c r="D20" s="31">
        <f>((D7/$C$7)-1)*100</f>
        <v>0</v>
      </c>
      <c r="E20" s="32">
        <f t="shared" ref="E20:M20" si="3">((E7/$C$7)-1)*100</f>
        <v>0</v>
      </c>
      <c r="F20" s="32">
        <f t="shared" si="3"/>
        <v>43.194307571313438</v>
      </c>
      <c r="G20" s="32">
        <f t="shared" si="3"/>
        <v>43.194307571313438</v>
      </c>
      <c r="H20" s="32">
        <f t="shared" si="3"/>
        <v>35.592503233593774</v>
      </c>
      <c r="I20" s="32">
        <f t="shared" si="3"/>
        <v>35.592503233593774</v>
      </c>
      <c r="J20" s="32">
        <f t="shared" si="3"/>
        <v>33.570522690271808</v>
      </c>
      <c r="K20" s="32">
        <f t="shared" si="3"/>
        <v>33.570522690271808</v>
      </c>
      <c r="L20" s="32">
        <f t="shared" si="3"/>
        <v>32.161476101969441</v>
      </c>
      <c r="M20" s="33">
        <f t="shared" si="3"/>
        <v>32.161476101969441</v>
      </c>
    </row>
    <row r="21" spans="2:13" x14ac:dyDescent="0.25">
      <c r="B21" s="63" t="s">
        <v>4</v>
      </c>
      <c r="C21" s="64"/>
      <c r="D21" s="31">
        <f>((D8/$C$8)-1)*100</f>
        <v>0</v>
      </c>
      <c r="E21" s="32">
        <f t="shared" ref="E21:M21" si="4">((E8/$C$8)-1)*100</f>
        <v>0</v>
      </c>
      <c r="F21" s="32">
        <f t="shared" si="4"/>
        <v>4.0308968977895265</v>
      </c>
      <c r="G21" s="32">
        <f t="shared" si="4"/>
        <v>4.0308968977895265</v>
      </c>
      <c r="H21" s="32">
        <f t="shared" si="4"/>
        <v>2.9106350961797034</v>
      </c>
      <c r="I21" s="32">
        <f t="shared" si="4"/>
        <v>2.9106350961797034</v>
      </c>
      <c r="J21" s="32">
        <f t="shared" si="4"/>
        <v>2.6139438531842085</v>
      </c>
      <c r="K21" s="32">
        <f t="shared" si="4"/>
        <v>2.6139438531842085</v>
      </c>
      <c r="L21" s="32">
        <f t="shared" si="4"/>
        <v>1.3606830728433827</v>
      </c>
      <c r="M21" s="33">
        <f t="shared" si="4"/>
        <v>1.3606830728433827</v>
      </c>
    </row>
    <row r="22" spans="2:13" x14ac:dyDescent="0.25">
      <c r="B22" s="63" t="s">
        <v>5</v>
      </c>
      <c r="C22" s="64"/>
      <c r="D22" s="31">
        <f>((D9/$C$9)-1)*100</f>
        <v>0</v>
      </c>
      <c r="E22" s="32">
        <f t="shared" ref="E22:M22" si="5">((E9/$C$9)-1)*100</f>
        <v>0</v>
      </c>
      <c r="F22" s="32">
        <f t="shared" si="5"/>
        <v>8.8796054215371854</v>
      </c>
      <c r="G22" s="32">
        <f t="shared" si="5"/>
        <v>8.8796054215371854</v>
      </c>
      <c r="H22" s="32">
        <f t="shared" si="5"/>
        <v>6.683804698015039</v>
      </c>
      <c r="I22" s="32">
        <f t="shared" si="5"/>
        <v>6.683804698015039</v>
      </c>
      <c r="J22" s="32">
        <f t="shared" si="5"/>
        <v>6.1964439502547153</v>
      </c>
      <c r="K22" s="32">
        <f t="shared" si="5"/>
        <v>6.1964439502547153</v>
      </c>
      <c r="L22" s="32">
        <f t="shared" si="5"/>
        <v>5.2431446268815352</v>
      </c>
      <c r="M22" s="33">
        <f t="shared" si="5"/>
        <v>5.2431446268815352</v>
      </c>
    </row>
    <row r="23" spans="2:13" x14ac:dyDescent="0.25">
      <c r="B23" s="63" t="s">
        <v>6</v>
      </c>
      <c r="C23" s="64"/>
      <c r="D23" s="31">
        <f>((D10/$C$10)-1)*100</f>
        <v>0</v>
      </c>
      <c r="E23" s="32">
        <f t="shared" ref="E23:M23" si="6">((E10/$C$10)-1)*100</f>
        <v>0</v>
      </c>
      <c r="F23" s="32">
        <f t="shared" si="6"/>
        <v>13.865546537899863</v>
      </c>
      <c r="G23" s="32">
        <f t="shared" si="6"/>
        <v>13.865546537899863</v>
      </c>
      <c r="H23" s="32">
        <f t="shared" si="6"/>
        <v>10.879551503122586</v>
      </c>
      <c r="I23" s="32">
        <f t="shared" si="6"/>
        <v>10.879551503122586</v>
      </c>
      <c r="J23" s="32">
        <f t="shared" si="6"/>
        <v>10.072828933681443</v>
      </c>
      <c r="K23" s="32">
        <f t="shared" si="6"/>
        <v>10.072828933681443</v>
      </c>
      <c r="L23" s="32">
        <f t="shared" si="6"/>
        <v>9.4565829584022367</v>
      </c>
      <c r="M23" s="33">
        <f t="shared" si="6"/>
        <v>9.4565829584022367</v>
      </c>
    </row>
    <row r="24" spans="2:13" x14ac:dyDescent="0.25">
      <c r="B24" s="63" t="s">
        <v>7</v>
      </c>
      <c r="C24" s="64"/>
      <c r="D24" s="31">
        <f>((D11/$C$11)-1)*100</f>
        <v>0</v>
      </c>
      <c r="E24" s="32">
        <f t="shared" ref="E24:M24" si="7">((E11/$C$11)-1)*100</f>
        <v>0</v>
      </c>
      <c r="F24" s="32">
        <f t="shared" si="7"/>
        <v>0.74301567233567845</v>
      </c>
      <c r="G24" s="32">
        <f t="shared" si="7"/>
        <v>0.74301567233567845</v>
      </c>
      <c r="H24" s="32">
        <f t="shared" si="7"/>
        <v>0.48048357674259634</v>
      </c>
      <c r="I24" s="32">
        <f t="shared" si="7"/>
        <v>0.48048357674259634</v>
      </c>
      <c r="J24" s="32">
        <f t="shared" si="7"/>
        <v>0.30216010054153752</v>
      </c>
      <c r="K24" s="32">
        <f t="shared" si="7"/>
        <v>0.30216010054153752</v>
      </c>
      <c r="L24" s="32">
        <f t="shared" si="7"/>
        <v>0.54983233079568539</v>
      </c>
      <c r="M24" s="33">
        <f t="shared" si="7"/>
        <v>0.54983233079568539</v>
      </c>
    </row>
    <row r="25" spans="2:13" x14ac:dyDescent="0.25">
      <c r="B25" s="63" t="s">
        <v>8</v>
      </c>
      <c r="C25" s="64"/>
      <c r="D25" s="31">
        <f>((D12/$C$12)-1)*100</f>
        <v>0</v>
      </c>
      <c r="E25" s="32">
        <f t="shared" ref="E25:M25" si="8">((E12/$C$12)-1)*100</f>
        <v>0</v>
      </c>
      <c r="F25" s="32">
        <f t="shared" si="8"/>
        <v>1.4971554442614554</v>
      </c>
      <c r="G25" s="32">
        <f t="shared" si="8"/>
        <v>1.4971554442614554</v>
      </c>
      <c r="H25" s="32">
        <f t="shared" si="8"/>
        <v>0.95818034620975823</v>
      </c>
      <c r="I25" s="32">
        <f t="shared" si="8"/>
        <v>0.95818034620975823</v>
      </c>
      <c r="J25" s="32">
        <f t="shared" si="8"/>
        <v>0.62880582013606912</v>
      </c>
      <c r="K25" s="32">
        <f t="shared" si="8"/>
        <v>0.62880582013606912</v>
      </c>
      <c r="L25" s="32">
        <f t="shared" si="8"/>
        <v>0.81844560550723422</v>
      </c>
      <c r="M25" s="33">
        <f t="shared" si="8"/>
        <v>0.81844560550723422</v>
      </c>
    </row>
    <row r="26" spans="2:13" x14ac:dyDescent="0.25">
      <c r="B26" s="65" t="s">
        <v>9</v>
      </c>
      <c r="C26" s="66"/>
      <c r="D26" s="34">
        <f>((D13/$C$13)-1)*100</f>
        <v>0</v>
      </c>
      <c r="E26" s="35">
        <f t="shared" ref="E26:M26" si="9">((E13/$C$13)-1)*100</f>
        <v>0</v>
      </c>
      <c r="F26" s="35">
        <f t="shared" si="9"/>
        <v>2.2729552461756564</v>
      </c>
      <c r="G26" s="35">
        <f t="shared" si="9"/>
        <v>2.2729552461756564</v>
      </c>
      <c r="H26" s="35">
        <f t="shared" si="9"/>
        <v>1.4532836912964475</v>
      </c>
      <c r="I26" s="35">
        <f t="shared" si="9"/>
        <v>1.4532836912964475</v>
      </c>
      <c r="J26" s="35">
        <f t="shared" si="9"/>
        <v>0.97556093616546491</v>
      </c>
      <c r="K26" s="35">
        <f t="shared" si="9"/>
        <v>0.97556093616546491</v>
      </c>
      <c r="L26" s="35">
        <f t="shared" si="9"/>
        <v>1.2370511339792278</v>
      </c>
      <c r="M26" s="36">
        <f t="shared" si="9"/>
        <v>1.2370511339792278</v>
      </c>
    </row>
    <row r="27" spans="2:13" x14ac:dyDescent="0.25">
      <c r="B27" s="37" t="s">
        <v>32</v>
      </c>
      <c r="C27" s="39"/>
      <c r="D27" s="41">
        <f>MIN(D17:D26)</f>
        <v>0</v>
      </c>
      <c r="E27" s="41">
        <f t="shared" ref="E27:M27" si="10">MIN(E17:E26)</f>
        <v>0</v>
      </c>
      <c r="F27" s="41">
        <f t="shared" si="10"/>
        <v>0</v>
      </c>
      <c r="G27" s="41">
        <f t="shared" si="10"/>
        <v>0</v>
      </c>
      <c r="H27" s="41">
        <f t="shared" si="10"/>
        <v>0</v>
      </c>
      <c r="I27" s="41">
        <f t="shared" si="10"/>
        <v>0</v>
      </c>
      <c r="J27" s="41">
        <f t="shared" si="10"/>
        <v>0</v>
      </c>
      <c r="K27" s="41">
        <f t="shared" si="10"/>
        <v>0</v>
      </c>
      <c r="L27" s="41">
        <f t="shared" si="10"/>
        <v>0</v>
      </c>
      <c r="M27" s="42">
        <f t="shared" si="10"/>
        <v>0</v>
      </c>
    </row>
    <row r="28" spans="2:13" x14ac:dyDescent="0.25">
      <c r="B28" s="38" t="s">
        <v>33</v>
      </c>
      <c r="C28" s="40"/>
      <c r="D28" s="43">
        <f>MAX(D17:D26)</f>
        <v>0</v>
      </c>
      <c r="E28" s="43">
        <f t="shared" ref="E28:M28" si="11">MAX(E17:E26)</f>
        <v>0</v>
      </c>
      <c r="F28" s="43">
        <f t="shared" si="11"/>
        <v>43.194307571313438</v>
      </c>
      <c r="G28" s="43">
        <f t="shared" si="11"/>
        <v>43.194307571313438</v>
      </c>
      <c r="H28" s="43">
        <f t="shared" si="11"/>
        <v>35.592503233593774</v>
      </c>
      <c r="I28" s="43">
        <f t="shared" si="11"/>
        <v>35.592503233593774</v>
      </c>
      <c r="J28" s="43">
        <f t="shared" si="11"/>
        <v>33.570522690271808</v>
      </c>
      <c r="K28" s="43">
        <f t="shared" si="11"/>
        <v>33.570522690271808</v>
      </c>
      <c r="L28" s="43">
        <f t="shared" si="11"/>
        <v>32.161476101969441</v>
      </c>
      <c r="M28" s="44">
        <f t="shared" si="11"/>
        <v>32.161476101969441</v>
      </c>
    </row>
    <row r="31" spans="2:13" x14ac:dyDescent="0.25">
      <c r="B31" s="4" t="s">
        <v>20</v>
      </c>
      <c r="C31" s="18"/>
    </row>
    <row r="32" spans="2:13" x14ac:dyDescent="0.25">
      <c r="B32" s="50" t="s">
        <v>21</v>
      </c>
      <c r="C32" s="51"/>
      <c r="D32" s="51"/>
      <c r="E32" s="51"/>
      <c r="F32" s="51"/>
      <c r="G32" s="52"/>
    </row>
    <row r="33" spans="2:7" x14ac:dyDescent="0.25">
      <c r="B33" s="53" t="s">
        <v>22</v>
      </c>
      <c r="C33" s="54"/>
      <c r="D33" s="54"/>
      <c r="E33" s="54"/>
      <c r="F33" s="54"/>
      <c r="G33" s="55"/>
    </row>
    <row r="34" spans="2:7" x14ac:dyDescent="0.25">
      <c r="B34" s="56" t="s">
        <v>23</v>
      </c>
      <c r="C34" s="57"/>
      <c r="D34" s="57"/>
      <c r="E34" s="57"/>
      <c r="F34" s="57"/>
      <c r="G34" s="58"/>
    </row>
  </sheetData>
  <mergeCells count="14">
    <mergeCell ref="B32:G32"/>
    <mergeCell ref="B33:G33"/>
    <mergeCell ref="B34:G34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</mergeCells>
  <conditionalFormatting sqref="D4:M4">
    <cfRule type="cellIs" dxfId="22" priority="21" operator="greaterThan">
      <formula>$C$4</formula>
    </cfRule>
    <cfRule type="cellIs" dxfId="21" priority="22" operator="greaterThan">
      <formula>$C$4</formula>
    </cfRule>
  </conditionalFormatting>
  <conditionalFormatting sqref="D5:M5">
    <cfRule type="cellIs" dxfId="20" priority="20" operator="greaterThan">
      <formula>$C$5</formula>
    </cfRule>
  </conditionalFormatting>
  <conditionalFormatting sqref="D6:M6">
    <cfRule type="cellIs" dxfId="19" priority="19" operator="greaterThan">
      <formula>$C$6</formula>
    </cfRule>
  </conditionalFormatting>
  <conditionalFormatting sqref="D7:M7">
    <cfRule type="cellIs" dxfId="18" priority="18" operator="greaterThan">
      <formula>$C$7</formula>
    </cfRule>
  </conditionalFormatting>
  <conditionalFormatting sqref="D8:M8">
    <cfRule type="cellIs" dxfId="17" priority="17" operator="greaterThan">
      <formula>$C$8</formula>
    </cfRule>
  </conditionalFormatting>
  <conditionalFormatting sqref="D9:M9">
    <cfRule type="cellIs" dxfId="16" priority="16" operator="greaterThan">
      <formula>$C$9</formula>
    </cfRule>
  </conditionalFormatting>
  <conditionalFormatting sqref="D10:M10">
    <cfRule type="cellIs" dxfId="15" priority="15" operator="greaterThan">
      <formula>$C$10</formula>
    </cfRule>
  </conditionalFormatting>
  <conditionalFormatting sqref="D11:M11">
    <cfRule type="cellIs" dxfId="14" priority="14" operator="greaterThan">
      <formula>$C$11</formula>
    </cfRule>
  </conditionalFormatting>
  <conditionalFormatting sqref="D12:M12">
    <cfRule type="cellIs" dxfId="13" priority="13" operator="greaterThan">
      <formula>$C$12</formula>
    </cfRule>
  </conditionalFormatting>
  <conditionalFormatting sqref="D13:M13">
    <cfRule type="cellIs" dxfId="12" priority="12" operator="greaterThan">
      <formula>$C$13</formula>
    </cfRule>
  </conditionalFormatting>
  <conditionalFormatting sqref="D17:M26">
    <cfRule type="cellIs" dxfId="1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792B-CB42-43E7-BF13-9E90194AF784}">
  <dimension ref="B3:M34"/>
  <sheetViews>
    <sheetView workbookViewId="0">
      <selection activeCell="A15" sqref="A15"/>
    </sheetView>
  </sheetViews>
  <sheetFormatPr baseColWidth="10" defaultRowHeight="15" x14ac:dyDescent="0.25"/>
  <cols>
    <col min="2" max="2" width="30.42578125" customWidth="1"/>
    <col min="3" max="3" width="24.28515625" customWidth="1"/>
  </cols>
  <sheetData>
    <row r="3" spans="2:13" x14ac:dyDescent="0.25">
      <c r="B3" s="5" t="s">
        <v>24</v>
      </c>
      <c r="C3" s="17" t="s">
        <v>30</v>
      </c>
      <c r="D3" s="15" t="s">
        <v>10</v>
      </c>
      <c r="E3" s="15" t="s">
        <v>11</v>
      </c>
      <c r="F3" s="15" t="s">
        <v>12</v>
      </c>
      <c r="G3" s="15" t="s">
        <v>13</v>
      </c>
      <c r="H3" s="15" t="s">
        <v>14</v>
      </c>
      <c r="I3" s="15" t="s">
        <v>15</v>
      </c>
      <c r="J3" s="15" t="s">
        <v>16</v>
      </c>
      <c r="K3" s="15" t="s">
        <v>17</v>
      </c>
      <c r="L3" s="15" t="s">
        <v>18</v>
      </c>
      <c r="M3" s="16" t="s">
        <v>19</v>
      </c>
    </row>
    <row r="4" spans="2:13" x14ac:dyDescent="0.25">
      <c r="B4" s="1" t="s">
        <v>0</v>
      </c>
      <c r="C4" s="19">
        <v>96.573527999999996</v>
      </c>
      <c r="D4" s="6">
        <v>96.573527999999996</v>
      </c>
      <c r="E4" s="6">
        <v>96.573527999999996</v>
      </c>
      <c r="F4" s="6">
        <v>99.042304999999999</v>
      </c>
      <c r="G4" s="6">
        <v>99.042304999999999</v>
      </c>
      <c r="H4" s="6">
        <v>96.991703999999999</v>
      </c>
      <c r="I4" s="6">
        <v>96.991703999999999</v>
      </c>
      <c r="J4" s="6">
        <v>95.685123000000004</v>
      </c>
      <c r="K4" s="6">
        <v>95.685123000000004</v>
      </c>
      <c r="L4" s="6">
        <v>96.249122999999997</v>
      </c>
      <c r="M4" s="7">
        <v>96.249122999999997</v>
      </c>
    </row>
    <row r="5" spans="2:13" x14ac:dyDescent="0.25">
      <c r="B5" s="2" t="s">
        <v>1</v>
      </c>
      <c r="C5" s="19">
        <v>94.303804999999997</v>
      </c>
      <c r="D5" s="6">
        <v>94.303804999999997</v>
      </c>
      <c r="E5" s="6">
        <v>94.303804999999997</v>
      </c>
      <c r="F5" s="6">
        <v>99.025453999999996</v>
      </c>
      <c r="G5" s="6">
        <v>99.025453999999996</v>
      </c>
      <c r="H5" s="6">
        <v>95.294657000000001</v>
      </c>
      <c r="I5" s="6">
        <v>95.294657000000001</v>
      </c>
      <c r="J5" s="6">
        <v>94.633716000000007</v>
      </c>
      <c r="K5" s="6">
        <v>94.633716000000007</v>
      </c>
      <c r="L5" s="6">
        <v>94.449029999999993</v>
      </c>
      <c r="M5" s="7">
        <v>94.449029999999993</v>
      </c>
    </row>
    <row r="6" spans="2:13" x14ac:dyDescent="0.25">
      <c r="B6" s="2" t="s">
        <v>2</v>
      </c>
      <c r="C6" s="19">
        <v>87.999700000000004</v>
      </c>
      <c r="D6" s="6">
        <v>87.999700000000004</v>
      </c>
      <c r="E6" s="6">
        <v>87.999700000000004</v>
      </c>
      <c r="F6" s="6">
        <v>98.908625000000001</v>
      </c>
      <c r="G6" s="6">
        <v>98.908625000000001</v>
      </c>
      <c r="H6" s="6">
        <v>94.793234999999996</v>
      </c>
      <c r="I6" s="6">
        <v>94.793234999999996</v>
      </c>
      <c r="J6" s="6">
        <v>89.509478000000001</v>
      </c>
      <c r="K6" s="6">
        <v>89.509478000000001</v>
      </c>
      <c r="L6" s="6">
        <v>90.487133</v>
      </c>
      <c r="M6" s="7">
        <v>90.487133</v>
      </c>
    </row>
    <row r="7" spans="2:13" x14ac:dyDescent="0.25">
      <c r="B7" s="2" t="s">
        <v>3</v>
      </c>
      <c r="C7" s="19">
        <v>79.705169999999995</v>
      </c>
      <c r="D7" s="6">
        <v>79.705169999999995</v>
      </c>
      <c r="E7" s="6">
        <v>79.705169999999995</v>
      </c>
      <c r="F7" s="6">
        <v>98.866519999999994</v>
      </c>
      <c r="G7" s="6">
        <v>98.866519999999994</v>
      </c>
      <c r="H7" s="6">
        <v>90.181669999999997</v>
      </c>
      <c r="I7" s="6">
        <v>90.181669999999997</v>
      </c>
      <c r="J7" s="6">
        <v>85.437498000000005</v>
      </c>
      <c r="K7" s="6">
        <v>85.437498000000005</v>
      </c>
      <c r="L7" s="6">
        <v>85.732821000000001</v>
      </c>
      <c r="M7" s="7">
        <v>85.732821000000001</v>
      </c>
    </row>
    <row r="8" spans="2:13" x14ac:dyDescent="0.25">
      <c r="B8" s="2" t="s">
        <v>4</v>
      </c>
      <c r="C8" s="19">
        <v>96.471287000000004</v>
      </c>
      <c r="D8" s="6">
        <v>96.471287000000004</v>
      </c>
      <c r="E8" s="6">
        <v>96.471287000000004</v>
      </c>
      <c r="F8" s="6">
        <v>99.022290999999996</v>
      </c>
      <c r="G8" s="6">
        <v>99.022290999999996</v>
      </c>
      <c r="H8" s="6">
        <v>96.989486999999997</v>
      </c>
      <c r="I8" s="6">
        <v>96.989486999999997</v>
      </c>
      <c r="J8" s="6">
        <v>96.526235999999997</v>
      </c>
      <c r="K8" s="6">
        <v>96.526235999999997</v>
      </c>
      <c r="L8" s="6">
        <v>95.721954999999994</v>
      </c>
      <c r="M8" s="7">
        <v>95.721954999999994</v>
      </c>
    </row>
    <row r="9" spans="2:13" x14ac:dyDescent="0.25">
      <c r="B9" s="2" t="s">
        <v>5</v>
      </c>
      <c r="C9" s="19">
        <v>93.727181000000002</v>
      </c>
      <c r="D9" s="6">
        <v>93.727181000000002</v>
      </c>
      <c r="E9" s="6">
        <v>93.727181000000002</v>
      </c>
      <c r="F9" s="6">
        <v>98.985426000000004</v>
      </c>
      <c r="G9" s="6">
        <v>98.985426000000004</v>
      </c>
      <c r="H9" s="6">
        <v>95.236645999999993</v>
      </c>
      <c r="I9" s="6">
        <v>95.236645999999993</v>
      </c>
      <c r="J9" s="6">
        <v>93.998928000000006</v>
      </c>
      <c r="K9" s="6">
        <v>93.998928000000006</v>
      </c>
      <c r="L9" s="6">
        <v>94.032458000000005</v>
      </c>
      <c r="M9" s="7">
        <v>94.032458000000005</v>
      </c>
    </row>
    <row r="10" spans="2:13" x14ac:dyDescent="0.25">
      <c r="B10" s="2" t="s">
        <v>6</v>
      </c>
      <c r="C10" s="19">
        <v>91.208562000000001</v>
      </c>
      <c r="D10" s="6">
        <v>91.208562000000001</v>
      </c>
      <c r="E10" s="6">
        <v>91.208562000000001</v>
      </c>
      <c r="F10" s="6">
        <v>98.962249</v>
      </c>
      <c r="G10" s="6">
        <v>98.962249</v>
      </c>
      <c r="H10" s="6">
        <v>94.647745</v>
      </c>
      <c r="I10" s="6">
        <v>94.647745</v>
      </c>
      <c r="J10" s="6">
        <v>92.233575999999999</v>
      </c>
      <c r="K10" s="6">
        <v>92.233575999999999</v>
      </c>
      <c r="L10" s="6">
        <v>92.688344999999998</v>
      </c>
      <c r="M10" s="7">
        <v>92.688344999999998</v>
      </c>
    </row>
    <row r="11" spans="2:13" x14ac:dyDescent="0.25">
      <c r="B11" s="2" t="s">
        <v>7</v>
      </c>
      <c r="C11" s="19">
        <v>98.543706999999998</v>
      </c>
      <c r="D11" s="6">
        <v>98.543706999999998</v>
      </c>
      <c r="E11" s="6">
        <v>98.543706999999998</v>
      </c>
      <c r="F11" s="6">
        <v>99.025453999999996</v>
      </c>
      <c r="G11" s="6">
        <v>99.025453999999996</v>
      </c>
      <c r="H11" s="6">
        <v>98.673743999999999</v>
      </c>
      <c r="I11" s="6">
        <v>98.673743999999999</v>
      </c>
      <c r="J11" s="6">
        <v>98.434708000000001</v>
      </c>
      <c r="K11" s="6">
        <v>98.434708000000001</v>
      </c>
      <c r="L11" s="6">
        <v>98.703292000000005</v>
      </c>
      <c r="M11" s="7">
        <v>98.703292000000005</v>
      </c>
    </row>
    <row r="12" spans="2:13" x14ac:dyDescent="0.25">
      <c r="B12" s="2" t="s">
        <v>8</v>
      </c>
      <c r="C12" s="19">
        <v>98.061959000000002</v>
      </c>
      <c r="D12" s="6">
        <v>98.061959000000002</v>
      </c>
      <c r="E12" s="6">
        <v>98.061959000000002</v>
      </c>
      <c r="F12" s="6">
        <v>99.025453999999996</v>
      </c>
      <c r="G12" s="6">
        <v>99.025453999999996</v>
      </c>
      <c r="H12" s="6">
        <v>98.499803999999997</v>
      </c>
      <c r="I12" s="6">
        <v>98.499803999999997</v>
      </c>
      <c r="J12" s="6">
        <v>98.003888000000003</v>
      </c>
      <c r="K12" s="6">
        <v>98.003888000000003</v>
      </c>
      <c r="L12" s="6">
        <v>98.205067</v>
      </c>
      <c r="M12" s="7">
        <v>98.205067</v>
      </c>
    </row>
    <row r="13" spans="2:13" x14ac:dyDescent="0.25">
      <c r="B13" s="3" t="s">
        <v>9</v>
      </c>
      <c r="C13" s="20">
        <v>97.551795999999996</v>
      </c>
      <c r="D13" s="8">
        <v>97.551795999999996</v>
      </c>
      <c r="E13" s="8">
        <v>97.551795999999996</v>
      </c>
      <c r="F13" s="8">
        <v>99.025453999999996</v>
      </c>
      <c r="G13" s="8">
        <v>99.025453999999996</v>
      </c>
      <c r="H13" s="8">
        <v>98.230134000000007</v>
      </c>
      <c r="I13" s="8">
        <v>98.230134000000007</v>
      </c>
      <c r="J13" s="8">
        <v>97.502593000000005</v>
      </c>
      <c r="K13" s="8">
        <v>97.502593000000005</v>
      </c>
      <c r="L13" s="8">
        <v>97.770139</v>
      </c>
      <c r="M13" s="9">
        <v>97.770139</v>
      </c>
    </row>
    <row r="16" spans="2:13" x14ac:dyDescent="0.25">
      <c r="B16" s="59" t="s">
        <v>25</v>
      </c>
      <c r="C16" s="60"/>
      <c r="D16" s="14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6" t="s">
        <v>19</v>
      </c>
    </row>
    <row r="17" spans="2:13" x14ac:dyDescent="0.25">
      <c r="B17" s="61" t="s">
        <v>0</v>
      </c>
      <c r="C17" s="62"/>
      <c r="D17" s="28">
        <f>((D4/$C$4)-1)*100</f>
        <v>0</v>
      </c>
      <c r="E17" s="29">
        <f t="shared" ref="E17:M17" si="0">((E4/$C$4)-1)*100</f>
        <v>0</v>
      </c>
      <c r="F17" s="29">
        <f t="shared" si="0"/>
        <v>2.556370312990941</v>
      </c>
      <c r="G17" s="29">
        <f t="shared" si="0"/>
        <v>2.556370312990941</v>
      </c>
      <c r="H17" s="29">
        <f t="shared" si="0"/>
        <v>0.4330130716566627</v>
      </c>
      <c r="I17" s="29">
        <f t="shared" si="0"/>
        <v>0.4330130716566627</v>
      </c>
      <c r="J17" s="29">
        <f t="shared" si="0"/>
        <v>-0.91992600705236294</v>
      </c>
      <c r="K17" s="29">
        <f t="shared" si="0"/>
        <v>-0.91992600705236294</v>
      </c>
      <c r="L17" s="29">
        <f t="shared" si="0"/>
        <v>-0.33591503460451699</v>
      </c>
      <c r="M17" s="30">
        <f t="shared" si="0"/>
        <v>-0.33591503460451699</v>
      </c>
    </row>
    <row r="18" spans="2:13" x14ac:dyDescent="0.25">
      <c r="B18" s="63" t="s">
        <v>1</v>
      </c>
      <c r="C18" s="64"/>
      <c r="D18" s="31">
        <f>((D5/$C$5)-1)*100</f>
        <v>0</v>
      </c>
      <c r="E18" s="32">
        <f t="shared" ref="E18:M18" si="1">((E5/$C$5)-1)*100</f>
        <v>0</v>
      </c>
      <c r="F18" s="32">
        <f t="shared" si="1"/>
        <v>5.0068488752919249</v>
      </c>
      <c r="G18" s="32">
        <f t="shared" si="1"/>
        <v>5.0068488752919249</v>
      </c>
      <c r="H18" s="32">
        <f t="shared" si="1"/>
        <v>1.0507020368902387</v>
      </c>
      <c r="I18" s="32">
        <f t="shared" si="1"/>
        <v>1.0507020368902387</v>
      </c>
      <c r="J18" s="32">
        <f t="shared" si="1"/>
        <v>0.3498384821269962</v>
      </c>
      <c r="K18" s="32">
        <f t="shared" si="1"/>
        <v>0.3498384821269962</v>
      </c>
      <c r="L18" s="32">
        <f t="shared" si="1"/>
        <v>0.15399696756668302</v>
      </c>
      <c r="M18" s="33">
        <f t="shared" si="1"/>
        <v>0.15399696756668302</v>
      </c>
    </row>
    <row r="19" spans="2:13" x14ac:dyDescent="0.25">
      <c r="B19" s="63" t="s">
        <v>2</v>
      </c>
      <c r="C19" s="64"/>
      <c r="D19" s="31">
        <f>((D6/$C$6)-1)*100</f>
        <v>0</v>
      </c>
      <c r="E19" s="32">
        <f t="shared" ref="E19:M19" si="2">((E6/$C$6)-1)*100</f>
        <v>0</v>
      </c>
      <c r="F19" s="32">
        <f t="shared" si="2"/>
        <v>12.396547942777069</v>
      </c>
      <c r="G19" s="32">
        <f t="shared" si="2"/>
        <v>12.396547942777069</v>
      </c>
      <c r="H19" s="32">
        <f t="shared" si="2"/>
        <v>7.7199524543833498</v>
      </c>
      <c r="I19" s="32">
        <f t="shared" si="2"/>
        <v>7.7199524543833498</v>
      </c>
      <c r="J19" s="32">
        <f t="shared" si="2"/>
        <v>1.7156626670318254</v>
      </c>
      <c r="K19" s="32">
        <f t="shared" si="2"/>
        <v>1.7156626670318254</v>
      </c>
      <c r="L19" s="32">
        <f t="shared" si="2"/>
        <v>2.8266380453569662</v>
      </c>
      <c r="M19" s="33">
        <f t="shared" si="2"/>
        <v>2.8266380453569662</v>
      </c>
    </row>
    <row r="20" spans="2:13" x14ac:dyDescent="0.25">
      <c r="B20" s="63" t="s">
        <v>3</v>
      </c>
      <c r="C20" s="64"/>
      <c r="D20" s="31">
        <f>((D7/$C$7)-1)*100</f>
        <v>0</v>
      </c>
      <c r="E20" s="32">
        <f t="shared" ref="E20:M20" si="3">((E7/$C$7)-1)*100</f>
        <v>0</v>
      </c>
      <c r="F20" s="32">
        <f t="shared" si="3"/>
        <v>24.040284965203629</v>
      </c>
      <c r="G20" s="32">
        <f t="shared" si="3"/>
        <v>24.040284965203629</v>
      </c>
      <c r="H20" s="32">
        <f t="shared" si="3"/>
        <v>13.144065811540218</v>
      </c>
      <c r="I20" s="32">
        <f t="shared" si="3"/>
        <v>13.144065811540218</v>
      </c>
      <c r="J20" s="32">
        <f t="shared" si="3"/>
        <v>7.1919149033870866</v>
      </c>
      <c r="K20" s="32">
        <f t="shared" si="3"/>
        <v>7.1919149033870866</v>
      </c>
      <c r="L20" s="32">
        <f t="shared" si="3"/>
        <v>7.5624341557768648</v>
      </c>
      <c r="M20" s="33">
        <f t="shared" si="3"/>
        <v>7.5624341557768648</v>
      </c>
    </row>
    <row r="21" spans="2:13" x14ac:dyDescent="0.25">
      <c r="B21" s="63" t="s">
        <v>4</v>
      </c>
      <c r="C21" s="64"/>
      <c r="D21" s="31">
        <f>((D8/$C$8)-1)*100</f>
        <v>0</v>
      </c>
      <c r="E21" s="32">
        <f t="shared" ref="E21:M21" si="4">((E8/$C$8)-1)*100</f>
        <v>0</v>
      </c>
      <c r="F21" s="32">
        <f t="shared" si="4"/>
        <v>2.6443142610919956</v>
      </c>
      <c r="G21" s="32">
        <f t="shared" si="4"/>
        <v>2.6443142610919956</v>
      </c>
      <c r="H21" s="32">
        <f t="shared" si="4"/>
        <v>0.53715464581705064</v>
      </c>
      <c r="I21" s="32">
        <f t="shared" si="4"/>
        <v>0.53715464581705064</v>
      </c>
      <c r="J21" s="32">
        <f t="shared" si="4"/>
        <v>5.6958916698190976E-2</v>
      </c>
      <c r="K21" s="32">
        <f t="shared" si="4"/>
        <v>5.6958916698190976E-2</v>
      </c>
      <c r="L21" s="32">
        <f t="shared" si="4"/>
        <v>-0.77674095920375885</v>
      </c>
      <c r="M21" s="33">
        <f t="shared" si="4"/>
        <v>-0.77674095920375885</v>
      </c>
    </row>
    <row r="22" spans="2:13" x14ac:dyDescent="0.25">
      <c r="B22" s="63" t="s">
        <v>5</v>
      </c>
      <c r="C22" s="64"/>
      <c r="D22" s="31">
        <f>((D9/$C$9)-1)*100</f>
        <v>0</v>
      </c>
      <c r="E22" s="32">
        <f t="shared" ref="E22:M22" si="5">((E9/$C$9)-1)*100</f>
        <v>0</v>
      </c>
      <c r="F22" s="32">
        <f t="shared" si="5"/>
        <v>5.6101601946184632</v>
      </c>
      <c r="G22" s="32">
        <f t="shared" si="5"/>
        <v>5.6101601946184632</v>
      </c>
      <c r="H22" s="32">
        <f t="shared" si="5"/>
        <v>1.6104879970731067</v>
      </c>
      <c r="I22" s="32">
        <f t="shared" si="5"/>
        <v>1.6104879970731067</v>
      </c>
      <c r="J22" s="32">
        <f t="shared" si="5"/>
        <v>0.28993403738453161</v>
      </c>
      <c r="K22" s="32">
        <f t="shared" si="5"/>
        <v>0.28993403738453161</v>
      </c>
      <c r="L22" s="32">
        <f t="shared" si="5"/>
        <v>0.32570807821479253</v>
      </c>
      <c r="M22" s="33">
        <f t="shared" si="5"/>
        <v>0.32570807821479253</v>
      </c>
    </row>
    <row r="23" spans="2:13" x14ac:dyDescent="0.25">
      <c r="B23" s="63" t="s">
        <v>6</v>
      </c>
      <c r="C23" s="64"/>
      <c r="D23" s="31">
        <f>((D10/$C$10)-1)*100</f>
        <v>0</v>
      </c>
      <c r="E23" s="32">
        <f t="shared" ref="E23:M23" si="6">((E10/$C$10)-1)*100</f>
        <v>0</v>
      </c>
      <c r="F23" s="32">
        <f t="shared" si="6"/>
        <v>8.5010516885465126</v>
      </c>
      <c r="G23" s="32">
        <f t="shared" si="6"/>
        <v>8.5010516885465126</v>
      </c>
      <c r="H23" s="32">
        <f t="shared" si="6"/>
        <v>3.7706799938365343</v>
      </c>
      <c r="I23" s="32">
        <f t="shared" si="6"/>
        <v>3.7706799938365343</v>
      </c>
      <c r="J23" s="32">
        <f t="shared" si="6"/>
        <v>1.1238133542769813</v>
      </c>
      <c r="K23" s="32">
        <f t="shared" si="6"/>
        <v>1.1238133542769813</v>
      </c>
      <c r="L23" s="32">
        <f t="shared" si="6"/>
        <v>1.6224167638998699</v>
      </c>
      <c r="M23" s="33">
        <f t="shared" si="6"/>
        <v>1.6224167638998699</v>
      </c>
    </row>
    <row r="24" spans="2:13" x14ac:dyDescent="0.25">
      <c r="B24" s="63" t="s">
        <v>7</v>
      </c>
      <c r="C24" s="64"/>
      <c r="D24" s="31">
        <f>((D11/$C$11)-1)*100</f>
        <v>0</v>
      </c>
      <c r="E24" s="32">
        <f t="shared" ref="E24:M24" si="7">((E11/$C$11)-1)*100</f>
        <v>0</v>
      </c>
      <c r="F24" s="32">
        <f t="shared" si="7"/>
        <v>0.48886632608615699</v>
      </c>
      <c r="G24" s="32">
        <f t="shared" si="7"/>
        <v>0.48886632608615699</v>
      </c>
      <c r="H24" s="32">
        <f t="shared" si="7"/>
        <v>0.13195870538948995</v>
      </c>
      <c r="I24" s="32">
        <f t="shared" si="7"/>
        <v>0.13195870538948995</v>
      </c>
      <c r="J24" s="32">
        <f t="shared" si="7"/>
        <v>-0.11060980281571986</v>
      </c>
      <c r="K24" s="32">
        <f t="shared" si="7"/>
        <v>-0.11060980281571986</v>
      </c>
      <c r="L24" s="32">
        <f t="shared" si="7"/>
        <v>0.16194336996071534</v>
      </c>
      <c r="M24" s="33">
        <f t="shared" si="7"/>
        <v>0.16194336996071534</v>
      </c>
    </row>
    <row r="25" spans="2:13" x14ac:dyDescent="0.25">
      <c r="B25" s="63" t="s">
        <v>8</v>
      </c>
      <c r="C25" s="64"/>
      <c r="D25" s="31">
        <f>((D12/$C$12)-1)*100</f>
        <v>0</v>
      </c>
      <c r="E25" s="32">
        <f t="shared" ref="E25:M25" si="8">((E12/$C$12)-1)*100</f>
        <v>0</v>
      </c>
      <c r="F25" s="32">
        <f t="shared" si="8"/>
        <v>0.982536969305281</v>
      </c>
      <c r="G25" s="32">
        <f t="shared" si="8"/>
        <v>0.982536969305281</v>
      </c>
      <c r="H25" s="32">
        <f t="shared" si="8"/>
        <v>0.44649832051590899</v>
      </c>
      <c r="I25" s="32">
        <f t="shared" si="8"/>
        <v>0.44649832051590899</v>
      </c>
      <c r="J25" s="32">
        <f t="shared" si="8"/>
        <v>-5.9218682343475937E-2</v>
      </c>
      <c r="K25" s="32">
        <f t="shared" si="8"/>
        <v>-5.9218682343475937E-2</v>
      </c>
      <c r="L25" s="32">
        <f t="shared" si="8"/>
        <v>0.14593630543318081</v>
      </c>
      <c r="M25" s="33">
        <f t="shared" si="8"/>
        <v>0.14593630543318081</v>
      </c>
    </row>
    <row r="26" spans="2:13" x14ac:dyDescent="0.25">
      <c r="B26" s="65" t="s">
        <v>9</v>
      </c>
      <c r="C26" s="66"/>
      <c r="D26" s="34">
        <f>((D13/$C$13)-1)*100</f>
        <v>0</v>
      </c>
      <c r="E26" s="35">
        <f t="shared" ref="E26:M26" si="9">((E13/$C$13)-1)*100</f>
        <v>0</v>
      </c>
      <c r="F26" s="35">
        <f t="shared" si="9"/>
        <v>1.510641587777628</v>
      </c>
      <c r="G26" s="35">
        <f t="shared" si="9"/>
        <v>1.510641587777628</v>
      </c>
      <c r="H26" s="35">
        <f t="shared" si="9"/>
        <v>0.69536187729439813</v>
      </c>
      <c r="I26" s="35">
        <f t="shared" si="9"/>
        <v>0.69536187729439813</v>
      </c>
      <c r="J26" s="35">
        <f t="shared" si="9"/>
        <v>-5.0437820744986261E-2</v>
      </c>
      <c r="K26" s="35">
        <f t="shared" si="9"/>
        <v>-5.0437820744986261E-2</v>
      </c>
      <c r="L26" s="35">
        <f t="shared" si="9"/>
        <v>0.22382263469553632</v>
      </c>
      <c r="M26" s="36">
        <f t="shared" si="9"/>
        <v>0.22382263469553632</v>
      </c>
    </row>
    <row r="27" spans="2:13" x14ac:dyDescent="0.25">
      <c r="B27" s="45" t="s">
        <v>32</v>
      </c>
      <c r="C27" s="46"/>
      <c r="D27" s="41">
        <f>MIN(D17:D26)</f>
        <v>0</v>
      </c>
      <c r="E27" s="41">
        <f t="shared" ref="E27:M27" si="10">MIN(E17:E26)</f>
        <v>0</v>
      </c>
      <c r="F27" s="41">
        <f t="shared" si="10"/>
        <v>0.48886632608615699</v>
      </c>
      <c r="G27" s="41">
        <f t="shared" si="10"/>
        <v>0.48886632608615699</v>
      </c>
      <c r="H27" s="41">
        <f t="shared" si="10"/>
        <v>0.13195870538948995</v>
      </c>
      <c r="I27" s="41">
        <f t="shared" si="10"/>
        <v>0.13195870538948995</v>
      </c>
      <c r="J27" s="41">
        <f t="shared" si="10"/>
        <v>-0.91992600705236294</v>
      </c>
      <c r="K27" s="41">
        <f t="shared" si="10"/>
        <v>-0.91992600705236294</v>
      </c>
      <c r="L27" s="41">
        <f t="shared" si="10"/>
        <v>-0.77674095920375885</v>
      </c>
      <c r="M27" s="42">
        <f t="shared" si="10"/>
        <v>-0.77674095920375885</v>
      </c>
    </row>
    <row r="28" spans="2:13" x14ac:dyDescent="0.25">
      <c r="B28" s="47" t="s">
        <v>33</v>
      </c>
      <c r="C28" s="48"/>
      <c r="D28" s="43">
        <f>MAX(D17:D26)</f>
        <v>0</v>
      </c>
      <c r="E28" s="43">
        <f t="shared" ref="E28:M28" si="11">MAX(E17:E26)</f>
        <v>0</v>
      </c>
      <c r="F28" s="43">
        <f t="shared" si="11"/>
        <v>24.040284965203629</v>
      </c>
      <c r="G28" s="43">
        <f t="shared" si="11"/>
        <v>24.040284965203629</v>
      </c>
      <c r="H28" s="43">
        <f t="shared" si="11"/>
        <v>13.144065811540218</v>
      </c>
      <c r="I28" s="43">
        <f t="shared" si="11"/>
        <v>13.144065811540218</v>
      </c>
      <c r="J28" s="43">
        <f t="shared" si="11"/>
        <v>7.1919149033870866</v>
      </c>
      <c r="K28" s="43">
        <f t="shared" si="11"/>
        <v>7.1919149033870866</v>
      </c>
      <c r="L28" s="43">
        <f t="shared" si="11"/>
        <v>7.5624341557768648</v>
      </c>
      <c r="M28" s="44">
        <f t="shared" si="11"/>
        <v>7.5624341557768648</v>
      </c>
    </row>
    <row r="31" spans="2:13" x14ac:dyDescent="0.25">
      <c r="B31" s="4" t="s">
        <v>20</v>
      </c>
      <c r="C31" s="18"/>
    </row>
    <row r="32" spans="2:13" x14ac:dyDescent="0.25">
      <c r="B32" s="50" t="s">
        <v>21</v>
      </c>
      <c r="C32" s="51"/>
      <c r="D32" s="51"/>
      <c r="E32" s="51"/>
      <c r="F32" s="51"/>
      <c r="G32" s="52"/>
    </row>
    <row r="33" spans="2:7" x14ac:dyDescent="0.25">
      <c r="B33" s="53" t="s">
        <v>22</v>
      </c>
      <c r="C33" s="54"/>
      <c r="D33" s="54"/>
      <c r="E33" s="54"/>
      <c r="F33" s="54"/>
      <c r="G33" s="55"/>
    </row>
    <row r="34" spans="2:7" x14ac:dyDescent="0.25">
      <c r="B34" s="56" t="s">
        <v>23</v>
      </c>
      <c r="C34" s="57"/>
      <c r="D34" s="57"/>
      <c r="E34" s="57"/>
      <c r="F34" s="57"/>
      <c r="G34" s="58"/>
    </row>
  </sheetData>
  <mergeCells count="14">
    <mergeCell ref="B33:G33"/>
    <mergeCell ref="B34:G34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32:G32"/>
  </mergeCells>
  <conditionalFormatting sqref="D4:M4">
    <cfRule type="cellIs" dxfId="10" priority="11" operator="greaterThan">
      <formula>$C$4</formula>
    </cfRule>
  </conditionalFormatting>
  <conditionalFormatting sqref="D5:M5">
    <cfRule type="cellIs" dxfId="9" priority="10" operator="greaterThan">
      <formula>$C$5</formula>
    </cfRule>
  </conditionalFormatting>
  <conditionalFormatting sqref="D6:M6">
    <cfRule type="cellIs" dxfId="8" priority="9" operator="greaterThan">
      <formula>$C$6</formula>
    </cfRule>
  </conditionalFormatting>
  <conditionalFormatting sqref="D7:M7">
    <cfRule type="cellIs" dxfId="7" priority="8" operator="greaterThan">
      <formula>$C$7</formula>
    </cfRule>
  </conditionalFormatting>
  <conditionalFormatting sqref="D8:M8">
    <cfRule type="cellIs" dxfId="6" priority="7" operator="greaterThan">
      <formula>$C$8</formula>
    </cfRule>
  </conditionalFormatting>
  <conditionalFormatting sqref="D9:M9">
    <cfRule type="cellIs" dxfId="5" priority="6" operator="greaterThan">
      <formula>$C$9</formula>
    </cfRule>
  </conditionalFormatting>
  <conditionalFormatting sqref="D10:M10">
    <cfRule type="cellIs" dxfId="4" priority="5" operator="greaterThan">
      <formula>$C$10</formula>
    </cfRule>
  </conditionalFormatting>
  <conditionalFormatting sqref="D11:M11">
    <cfRule type="cellIs" dxfId="3" priority="4" operator="greaterThan">
      <formula>$C$11</formula>
    </cfRule>
  </conditionalFormatting>
  <conditionalFormatting sqref="D12:M12">
    <cfRule type="cellIs" dxfId="2" priority="3" operator="greaterThan">
      <formula>$C$12</formula>
    </cfRule>
  </conditionalFormatting>
  <conditionalFormatting sqref="D13:M13">
    <cfRule type="cellIs" dxfId="1" priority="2" operator="greaterThan">
      <formula>$C$13</formula>
    </cfRule>
  </conditionalFormatting>
  <conditionalFormatting sqref="D17:M2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B0963-90FE-48E2-868D-3605B837AB32}">
  <dimension ref="B3:M32"/>
  <sheetViews>
    <sheetView workbookViewId="0">
      <selection activeCell="C29" sqref="C29"/>
    </sheetView>
  </sheetViews>
  <sheetFormatPr baseColWidth="10" defaultRowHeight="15" x14ac:dyDescent="0.25"/>
  <cols>
    <col min="2" max="2" width="30.42578125" customWidth="1"/>
    <col min="3" max="3" width="26.42578125" customWidth="1"/>
  </cols>
  <sheetData>
    <row r="3" spans="2:13" x14ac:dyDescent="0.25">
      <c r="B3" s="5" t="s">
        <v>28</v>
      </c>
      <c r="C3" s="21" t="s">
        <v>30</v>
      </c>
      <c r="D3" s="15" t="s">
        <v>10</v>
      </c>
      <c r="E3" s="15" t="s">
        <v>11</v>
      </c>
      <c r="F3" s="15" t="s">
        <v>12</v>
      </c>
      <c r="G3" s="15" t="s">
        <v>13</v>
      </c>
      <c r="H3" s="15" t="s">
        <v>14</v>
      </c>
      <c r="I3" s="15" t="s">
        <v>15</v>
      </c>
      <c r="J3" s="15" t="s">
        <v>16</v>
      </c>
      <c r="K3" s="15" t="s">
        <v>17</v>
      </c>
      <c r="L3" s="15" t="s">
        <v>18</v>
      </c>
      <c r="M3" s="16" t="s">
        <v>19</v>
      </c>
    </row>
    <row r="4" spans="2:13" x14ac:dyDescent="0.25">
      <c r="B4" s="1" t="s">
        <v>0</v>
      </c>
      <c r="C4" s="19">
        <v>93.994794999999996</v>
      </c>
      <c r="D4" s="6">
        <v>93.994794999999996</v>
      </c>
      <c r="E4" s="6">
        <v>93.994794999999996</v>
      </c>
      <c r="F4" s="6">
        <v>98.526776999999996</v>
      </c>
      <c r="G4" s="6">
        <v>98.526776999999996</v>
      </c>
      <c r="H4" s="6">
        <v>97.085645999999997</v>
      </c>
      <c r="I4" s="6">
        <v>97.085645999999997</v>
      </c>
      <c r="J4" s="6">
        <v>95.948252999999994</v>
      </c>
      <c r="K4" s="6">
        <v>95.948252999999994</v>
      </c>
      <c r="L4" s="6">
        <v>95.199477000000002</v>
      </c>
      <c r="M4" s="7">
        <v>95.199477000000002</v>
      </c>
    </row>
    <row r="5" spans="2:13" x14ac:dyDescent="0.25">
      <c r="B5" s="2" t="s">
        <v>1</v>
      </c>
      <c r="C5" s="19">
        <v>90.387106000000003</v>
      </c>
      <c r="D5" s="6">
        <v>90.387106000000003</v>
      </c>
      <c r="E5" s="6">
        <v>90.387106000000003</v>
      </c>
      <c r="F5" s="6">
        <v>98.506699999999995</v>
      </c>
      <c r="G5" s="6">
        <v>98.506699999999995</v>
      </c>
      <c r="H5" s="6">
        <v>95.743447000000003</v>
      </c>
      <c r="I5" s="6">
        <v>95.743447000000003</v>
      </c>
      <c r="J5" s="6">
        <v>95.408285000000006</v>
      </c>
      <c r="K5" s="6">
        <v>95.408285000000006</v>
      </c>
      <c r="L5" s="6">
        <v>93.868622000000002</v>
      </c>
      <c r="M5" s="7">
        <v>93.868622000000002</v>
      </c>
    </row>
    <row r="6" spans="2:13" x14ac:dyDescent="0.25">
      <c r="B6" s="2" t="s">
        <v>2</v>
      </c>
      <c r="C6" s="19">
        <v>82.667769000000007</v>
      </c>
      <c r="D6" s="6">
        <v>82.667769000000007</v>
      </c>
      <c r="E6" s="6">
        <v>82.667769000000007</v>
      </c>
      <c r="F6" s="6">
        <v>98.442178999999996</v>
      </c>
      <c r="G6" s="6">
        <v>98.442178999999996</v>
      </c>
      <c r="H6" s="6">
        <v>94.104889</v>
      </c>
      <c r="I6" s="6">
        <v>94.104889</v>
      </c>
      <c r="J6" s="6">
        <v>91.892893999999998</v>
      </c>
      <c r="K6" s="6">
        <v>91.892893999999998</v>
      </c>
      <c r="L6" s="6">
        <v>90.360055000000003</v>
      </c>
      <c r="M6" s="7">
        <v>90.360055000000003</v>
      </c>
    </row>
    <row r="7" spans="2:13" x14ac:dyDescent="0.25">
      <c r="B7" s="2" t="s">
        <v>3</v>
      </c>
      <c r="C7" s="19">
        <v>75.232551000000001</v>
      </c>
      <c r="D7" s="6">
        <v>75.232551000000001</v>
      </c>
      <c r="E7" s="6">
        <v>75.232551000000001</v>
      </c>
      <c r="F7" s="6">
        <v>98.414134000000004</v>
      </c>
      <c r="G7" s="6">
        <v>98.414134000000004</v>
      </c>
      <c r="H7" s="6">
        <v>90.876047999999997</v>
      </c>
      <c r="I7" s="6">
        <v>90.876047999999997</v>
      </c>
      <c r="J7" s="6">
        <v>88.613444000000001</v>
      </c>
      <c r="K7" s="6">
        <v>88.613444000000001</v>
      </c>
      <c r="L7" s="6">
        <v>87.285522</v>
      </c>
      <c r="M7" s="7">
        <v>87.285522</v>
      </c>
    </row>
    <row r="8" spans="2:13" x14ac:dyDescent="0.25">
      <c r="B8" s="2" t="s">
        <v>4</v>
      </c>
      <c r="C8" s="19">
        <v>93.831254000000001</v>
      </c>
      <c r="D8" s="6">
        <v>93.831254000000001</v>
      </c>
      <c r="E8" s="6">
        <v>93.831254000000001</v>
      </c>
      <c r="F8" s="6">
        <v>98.500169999999997</v>
      </c>
      <c r="G8" s="6">
        <v>98.500169999999997</v>
      </c>
      <c r="H8" s="6">
        <v>96.975656999999998</v>
      </c>
      <c r="I8" s="6">
        <v>96.975656999999998</v>
      </c>
      <c r="J8" s="6">
        <v>96.574337</v>
      </c>
      <c r="K8" s="6">
        <v>96.574337</v>
      </c>
      <c r="L8" s="6">
        <v>95.003873999999996</v>
      </c>
      <c r="M8" s="7">
        <v>95.003873999999996</v>
      </c>
    </row>
    <row r="9" spans="2:13" x14ac:dyDescent="0.25">
      <c r="B9" s="2" t="s">
        <v>5</v>
      </c>
      <c r="C9" s="19">
        <v>89.570734999999999</v>
      </c>
      <c r="D9" s="6">
        <v>89.570734999999999</v>
      </c>
      <c r="E9" s="6">
        <v>89.570734999999999</v>
      </c>
      <c r="F9" s="6">
        <v>98.453508999999997</v>
      </c>
      <c r="G9" s="6">
        <v>98.453508999999997</v>
      </c>
      <c r="H9" s="6">
        <v>95.590511000000006</v>
      </c>
      <c r="I9" s="6">
        <v>95.590511000000006</v>
      </c>
      <c r="J9" s="6">
        <v>94.92756</v>
      </c>
      <c r="K9" s="6">
        <v>94.92756</v>
      </c>
      <c r="L9" s="6">
        <v>93.811830999999998</v>
      </c>
      <c r="M9" s="7">
        <v>93.811830999999998</v>
      </c>
    </row>
    <row r="10" spans="2:13" x14ac:dyDescent="0.25">
      <c r="B10" s="2" t="s">
        <v>6</v>
      </c>
      <c r="C10" s="19">
        <v>86.236171999999996</v>
      </c>
      <c r="D10" s="6">
        <v>86.236171999999996</v>
      </c>
      <c r="E10" s="6">
        <v>86.236171999999996</v>
      </c>
      <c r="F10" s="6">
        <v>98.420412999999996</v>
      </c>
      <c r="G10" s="6">
        <v>98.420412999999996</v>
      </c>
      <c r="H10" s="6">
        <v>94.733678999999995</v>
      </c>
      <c r="I10" s="6">
        <v>94.733678999999995</v>
      </c>
      <c r="J10" s="6">
        <v>93.637789999999995</v>
      </c>
      <c r="K10" s="6">
        <v>93.637789999999995</v>
      </c>
      <c r="L10" s="6">
        <v>92.963488999999996</v>
      </c>
      <c r="M10" s="7">
        <v>92.963488999999996</v>
      </c>
    </row>
    <row r="11" spans="2:13" x14ac:dyDescent="0.25">
      <c r="B11" s="2" t="s">
        <v>7</v>
      </c>
      <c r="C11" s="19">
        <v>97.545839000000001</v>
      </c>
      <c r="D11" s="6">
        <v>97.545839000000001</v>
      </c>
      <c r="E11" s="6">
        <v>97.545839000000001</v>
      </c>
      <c r="F11" s="6">
        <v>98.506699999999995</v>
      </c>
      <c r="G11" s="6">
        <v>98.506699999999995</v>
      </c>
      <c r="H11" s="6">
        <v>98.148594000000003</v>
      </c>
      <c r="I11" s="6">
        <v>98.148594000000003</v>
      </c>
      <c r="J11" s="6">
        <v>97.905433000000002</v>
      </c>
      <c r="K11" s="6">
        <v>97.905433000000002</v>
      </c>
      <c r="L11" s="6">
        <v>98.238809000000003</v>
      </c>
      <c r="M11" s="7">
        <v>98.238809000000003</v>
      </c>
    </row>
    <row r="12" spans="2:13" x14ac:dyDescent="0.25">
      <c r="B12" s="2" t="s">
        <v>8</v>
      </c>
      <c r="C12" s="19">
        <v>96.621887999999998</v>
      </c>
      <c r="D12" s="6">
        <v>96.621887999999998</v>
      </c>
      <c r="E12" s="6">
        <v>96.621887999999998</v>
      </c>
      <c r="F12" s="6">
        <v>98.506699999999995</v>
      </c>
      <c r="G12" s="6">
        <v>98.506699999999995</v>
      </c>
      <c r="H12" s="6">
        <v>97.793644999999998</v>
      </c>
      <c r="I12" s="6">
        <v>97.793644999999998</v>
      </c>
      <c r="J12" s="6">
        <v>97.344132000000002</v>
      </c>
      <c r="K12" s="6">
        <v>97.344132000000002</v>
      </c>
      <c r="L12" s="6">
        <v>97.595257000000004</v>
      </c>
      <c r="M12" s="7">
        <v>97.595257000000004</v>
      </c>
    </row>
    <row r="13" spans="2:13" x14ac:dyDescent="0.25">
      <c r="B13" s="3" t="s">
        <v>9</v>
      </c>
      <c r="C13" s="20">
        <v>95.716145999999995</v>
      </c>
      <c r="D13" s="8">
        <v>95.716145999999995</v>
      </c>
      <c r="E13" s="8">
        <v>95.716145999999995</v>
      </c>
      <c r="F13" s="8">
        <v>98.506699999999995</v>
      </c>
      <c r="G13" s="8">
        <v>98.506699999999995</v>
      </c>
      <c r="H13" s="8">
        <v>97.433610999999999</v>
      </c>
      <c r="I13" s="8">
        <v>97.433610999999999</v>
      </c>
      <c r="J13" s="8">
        <v>96.78528</v>
      </c>
      <c r="K13" s="8">
        <v>96.78528</v>
      </c>
      <c r="L13" s="8">
        <v>97.126636000000005</v>
      </c>
      <c r="M13" s="9">
        <v>97.126636000000005</v>
      </c>
    </row>
    <row r="14" spans="2:13" x14ac:dyDescent="0.25">
      <c r="C14" s="22"/>
    </row>
    <row r="15" spans="2:13" x14ac:dyDescent="0.25">
      <c r="C15" s="22"/>
    </row>
    <row r="16" spans="2:13" x14ac:dyDescent="0.25">
      <c r="B16" s="5" t="s">
        <v>29</v>
      </c>
      <c r="C16" s="21" t="s">
        <v>30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6" t="s">
        <v>19</v>
      </c>
    </row>
    <row r="17" spans="2:13" x14ac:dyDescent="0.25">
      <c r="B17" s="1" t="s">
        <v>0</v>
      </c>
      <c r="C17" s="19">
        <v>91.550196</v>
      </c>
      <c r="D17" s="6">
        <v>91.550196</v>
      </c>
      <c r="E17" s="6">
        <v>91.550196</v>
      </c>
      <c r="F17" s="6">
        <v>98.016588999999996</v>
      </c>
      <c r="G17" s="6">
        <v>98.016588999999996</v>
      </c>
      <c r="H17" s="6">
        <v>97.179768999999993</v>
      </c>
      <c r="I17" s="6">
        <v>97.179768999999993</v>
      </c>
      <c r="J17" s="6">
        <v>96.212834000000001</v>
      </c>
      <c r="K17" s="6">
        <v>96.212834000000001</v>
      </c>
      <c r="L17" s="6">
        <v>94.172477000000001</v>
      </c>
      <c r="M17" s="7">
        <v>94.172477000000001</v>
      </c>
    </row>
    <row r="18" spans="2:13" x14ac:dyDescent="0.25">
      <c r="B18" s="2" t="s">
        <v>1</v>
      </c>
      <c r="C18" s="19">
        <v>86.782776999999996</v>
      </c>
      <c r="D18" s="6">
        <v>86.782776999999996</v>
      </c>
      <c r="E18" s="6">
        <v>86.782776999999996</v>
      </c>
      <c r="F18" s="6">
        <v>97.993353999999997</v>
      </c>
      <c r="G18" s="6">
        <v>97.993353999999997</v>
      </c>
      <c r="H18" s="6">
        <v>96.196484999999996</v>
      </c>
      <c r="I18" s="6">
        <v>96.196484999999996</v>
      </c>
      <c r="J18" s="6">
        <v>96.195639</v>
      </c>
      <c r="K18" s="6">
        <v>96.195639</v>
      </c>
      <c r="L18" s="6">
        <v>93.295304000000002</v>
      </c>
      <c r="M18" s="7">
        <v>93.295304000000002</v>
      </c>
    </row>
    <row r="19" spans="2:13" x14ac:dyDescent="0.25">
      <c r="B19" s="2" t="s">
        <v>2</v>
      </c>
      <c r="C19" s="19">
        <v>77.945052000000004</v>
      </c>
      <c r="D19" s="6">
        <v>77.945052000000004</v>
      </c>
      <c r="E19" s="6">
        <v>77.945052000000004</v>
      </c>
      <c r="F19" s="6">
        <v>97.980112000000005</v>
      </c>
      <c r="G19" s="6">
        <v>97.980112000000005</v>
      </c>
      <c r="H19" s="6">
        <v>93.426467000000002</v>
      </c>
      <c r="I19" s="6">
        <v>93.426467000000002</v>
      </c>
      <c r="J19" s="6">
        <v>94.406711000000001</v>
      </c>
      <c r="K19" s="6">
        <v>94.406711000000001</v>
      </c>
      <c r="L19" s="6">
        <v>90.233333000000002</v>
      </c>
      <c r="M19" s="7">
        <v>90.233333000000002</v>
      </c>
    </row>
    <row r="20" spans="2:13" x14ac:dyDescent="0.25">
      <c r="B20" s="2" t="s">
        <v>3</v>
      </c>
      <c r="C20" s="19">
        <v>71.235219999999998</v>
      </c>
      <c r="D20" s="6">
        <v>71.235219999999998</v>
      </c>
      <c r="E20" s="6">
        <v>71.235219999999998</v>
      </c>
      <c r="F20" s="6">
        <v>97.965868999999998</v>
      </c>
      <c r="G20" s="6">
        <v>97.965868999999998</v>
      </c>
      <c r="H20" s="6">
        <v>91.581202000000005</v>
      </c>
      <c r="I20" s="6">
        <v>91.581202000000005</v>
      </c>
      <c r="J20" s="6">
        <v>92.034623999999994</v>
      </c>
      <c r="K20" s="6">
        <v>92.034623999999994</v>
      </c>
      <c r="L20" s="6">
        <v>88.895503000000005</v>
      </c>
      <c r="M20" s="7">
        <v>88.895503000000005</v>
      </c>
    </row>
    <row r="21" spans="2:13" x14ac:dyDescent="0.25">
      <c r="B21" s="2" t="s">
        <v>4</v>
      </c>
      <c r="C21" s="19">
        <v>91.331864999999993</v>
      </c>
      <c r="D21" s="6">
        <v>91.331864999999993</v>
      </c>
      <c r="E21" s="6">
        <v>91.331864999999993</v>
      </c>
      <c r="F21" s="6">
        <v>97.983525999999998</v>
      </c>
      <c r="G21" s="6">
        <v>97.983525999999998</v>
      </c>
      <c r="H21" s="6">
        <v>96.961832000000001</v>
      </c>
      <c r="I21" s="6">
        <v>96.961832000000001</v>
      </c>
      <c r="J21" s="6">
        <v>96.622485999999995</v>
      </c>
      <c r="K21" s="6">
        <v>96.622485999999995</v>
      </c>
      <c r="L21" s="6">
        <v>94.296486000000002</v>
      </c>
      <c r="M21" s="7">
        <v>94.296486000000002</v>
      </c>
    </row>
    <row r="22" spans="2:13" x14ac:dyDescent="0.25">
      <c r="B22" s="2" t="s">
        <v>5</v>
      </c>
      <c r="C22" s="19">
        <v>85.76728</v>
      </c>
      <c r="D22" s="6">
        <v>85.76728</v>
      </c>
      <c r="E22" s="6">
        <v>85.76728</v>
      </c>
      <c r="F22" s="6">
        <v>97.927278999999999</v>
      </c>
      <c r="G22" s="6">
        <v>97.927278999999999</v>
      </c>
      <c r="H22" s="6">
        <v>95.947016000000005</v>
      </c>
      <c r="I22" s="6">
        <v>95.947016000000005</v>
      </c>
      <c r="J22" s="6">
        <v>95.874724000000001</v>
      </c>
      <c r="K22" s="6">
        <v>95.874724000000001</v>
      </c>
      <c r="L22" s="6">
        <v>93.592237999999995</v>
      </c>
      <c r="M22" s="7">
        <v>93.592237999999995</v>
      </c>
    </row>
    <row r="23" spans="2:13" x14ac:dyDescent="0.25">
      <c r="B23" s="2" t="s">
        <v>6</v>
      </c>
      <c r="C23" s="19">
        <v>81.777910000000006</v>
      </c>
      <c r="D23" s="6">
        <v>81.777910000000006</v>
      </c>
      <c r="E23" s="6">
        <v>81.777910000000006</v>
      </c>
      <c r="F23" s="6">
        <v>97.884478000000001</v>
      </c>
      <c r="G23" s="6">
        <v>97.884478000000001</v>
      </c>
      <c r="H23" s="6">
        <v>94.819770000000005</v>
      </c>
      <c r="I23" s="6">
        <v>94.819770000000005</v>
      </c>
      <c r="J23" s="6">
        <v>95.085420999999997</v>
      </c>
      <c r="K23" s="6">
        <v>95.085420999999997</v>
      </c>
      <c r="L23" s="6">
        <v>93.240271000000007</v>
      </c>
      <c r="M23" s="7">
        <v>93.240271000000007</v>
      </c>
    </row>
    <row r="24" spans="2:13" x14ac:dyDescent="0.25">
      <c r="B24" s="2" t="s">
        <v>7</v>
      </c>
      <c r="C24" s="19">
        <v>96.567977999999997</v>
      </c>
      <c r="D24" s="6">
        <v>96.567977999999997</v>
      </c>
      <c r="E24" s="6">
        <v>96.567977999999997</v>
      </c>
      <c r="F24" s="6">
        <v>97.993353999999997</v>
      </c>
      <c r="G24" s="6">
        <v>97.993353999999997</v>
      </c>
      <c r="H24" s="6">
        <v>97.629005000000006</v>
      </c>
      <c r="I24" s="6">
        <v>97.629005000000006</v>
      </c>
      <c r="J24" s="6">
        <v>97.381817999999996</v>
      </c>
      <c r="K24" s="6">
        <v>97.381817999999996</v>
      </c>
      <c r="L24" s="6">
        <v>97.778677000000002</v>
      </c>
      <c r="M24" s="7">
        <v>97.778677000000002</v>
      </c>
    </row>
    <row r="25" spans="2:13" x14ac:dyDescent="0.25">
      <c r="B25" s="2" t="s">
        <v>8</v>
      </c>
      <c r="C25" s="19">
        <v>95.223500999999999</v>
      </c>
      <c r="D25" s="6">
        <v>95.223500999999999</v>
      </c>
      <c r="E25" s="6">
        <v>95.223500999999999</v>
      </c>
      <c r="F25" s="6">
        <v>97.993353999999997</v>
      </c>
      <c r="G25" s="6">
        <v>97.993353999999997</v>
      </c>
      <c r="H25" s="6">
        <v>97.097539999999995</v>
      </c>
      <c r="I25" s="6">
        <v>97.097539999999995</v>
      </c>
      <c r="J25" s="6">
        <v>96.693199000000007</v>
      </c>
      <c r="K25" s="6">
        <v>96.693199000000007</v>
      </c>
      <c r="L25" s="6">
        <v>96.992973000000006</v>
      </c>
      <c r="M25" s="7">
        <v>96.992973000000006</v>
      </c>
    </row>
    <row r="26" spans="2:13" x14ac:dyDescent="0.25">
      <c r="B26" s="3" t="s">
        <v>9</v>
      </c>
      <c r="C26" s="20">
        <v>93.948303999999993</v>
      </c>
      <c r="D26" s="8">
        <v>93.948303999999993</v>
      </c>
      <c r="E26" s="8">
        <v>93.948303999999993</v>
      </c>
      <c r="F26" s="8">
        <v>97.993353999999997</v>
      </c>
      <c r="G26" s="8">
        <v>97.993353999999997</v>
      </c>
      <c r="H26" s="8">
        <v>96.649901999999997</v>
      </c>
      <c r="I26" s="8">
        <v>96.649901999999997</v>
      </c>
      <c r="J26" s="8">
        <v>96.078442999999993</v>
      </c>
      <c r="K26" s="8">
        <v>96.078442999999993</v>
      </c>
      <c r="L26" s="8">
        <v>96.491547999999995</v>
      </c>
      <c r="M26" s="9">
        <v>96.491547999999995</v>
      </c>
    </row>
    <row r="29" spans="2:13" x14ac:dyDescent="0.25">
      <c r="B29" s="4" t="s">
        <v>20</v>
      </c>
      <c r="C29" s="18"/>
    </row>
    <row r="30" spans="2:13" x14ac:dyDescent="0.25">
      <c r="B30" s="50" t="s">
        <v>21</v>
      </c>
      <c r="C30" s="51"/>
      <c r="D30" s="51"/>
      <c r="E30" s="51"/>
      <c r="F30" s="51"/>
      <c r="G30" s="52"/>
    </row>
    <row r="31" spans="2:13" x14ac:dyDescent="0.25">
      <c r="B31" s="53" t="s">
        <v>22</v>
      </c>
      <c r="C31" s="54"/>
      <c r="D31" s="54"/>
      <c r="E31" s="54"/>
      <c r="F31" s="54"/>
      <c r="G31" s="55"/>
    </row>
    <row r="32" spans="2:13" x14ac:dyDescent="0.25">
      <c r="B32" s="56" t="s">
        <v>23</v>
      </c>
      <c r="C32" s="57"/>
      <c r="D32" s="57"/>
      <c r="E32" s="57"/>
      <c r="F32" s="57"/>
      <c r="G32" s="58"/>
    </row>
  </sheetData>
  <mergeCells count="3">
    <mergeCell ref="B30:G30"/>
    <mergeCell ref="B31:G31"/>
    <mergeCell ref="B32:G3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BA25-187B-46C1-AB41-ADB4AAAA9B10}">
  <dimension ref="B3:L34"/>
  <sheetViews>
    <sheetView tabSelected="1" workbookViewId="0">
      <selection activeCell="B17" sqref="B17"/>
    </sheetView>
  </sheetViews>
  <sheetFormatPr baseColWidth="10" defaultRowHeight="15" x14ac:dyDescent="0.25"/>
  <cols>
    <col min="2" max="2" width="30.42578125" customWidth="1"/>
  </cols>
  <sheetData>
    <row r="3" spans="2:12" x14ac:dyDescent="0.25">
      <c r="B3" s="5" t="s">
        <v>35</v>
      </c>
      <c r="C3" s="14" t="s">
        <v>10</v>
      </c>
      <c r="D3" s="15" t="s">
        <v>11</v>
      </c>
      <c r="E3" s="15" t="s">
        <v>12</v>
      </c>
      <c r="F3" s="15" t="s">
        <v>13</v>
      </c>
      <c r="G3" s="15" t="s">
        <v>14</v>
      </c>
      <c r="H3" s="15" t="s">
        <v>15</v>
      </c>
      <c r="I3" s="15" t="s">
        <v>16</v>
      </c>
      <c r="J3" s="15" t="s">
        <v>17</v>
      </c>
      <c r="K3" s="15" t="s">
        <v>18</v>
      </c>
      <c r="L3" s="16" t="s">
        <v>19</v>
      </c>
    </row>
    <row r="4" spans="2:12" x14ac:dyDescent="0.25">
      <c r="B4" s="1" t="s">
        <v>0</v>
      </c>
      <c r="C4" s="6">
        <v>9.4200999999999993E-2</v>
      </c>
      <c r="D4" s="6">
        <v>9.6196000000000004E-2</v>
      </c>
      <c r="E4" s="6">
        <v>9.4932000000000002E-2</v>
      </c>
      <c r="F4" s="6">
        <v>9.6347000000000002E-2</v>
      </c>
      <c r="G4" s="6">
        <v>9.5189999999999997E-2</v>
      </c>
      <c r="H4" s="6">
        <v>9.5727000000000007E-2</v>
      </c>
      <c r="I4" s="6">
        <v>9.8852999999999996E-2</v>
      </c>
      <c r="J4" s="6">
        <v>9.9027000000000004E-2</v>
      </c>
      <c r="K4" s="6">
        <v>9.7689999999999999E-2</v>
      </c>
      <c r="L4" s="7">
        <v>9.8188999999999999E-2</v>
      </c>
    </row>
    <row r="5" spans="2:12" x14ac:dyDescent="0.25">
      <c r="B5" s="2" t="s">
        <v>1</v>
      </c>
      <c r="C5" s="6">
        <v>8.7724999999999997E-2</v>
      </c>
      <c r="D5" s="6">
        <v>9.0106000000000006E-2</v>
      </c>
      <c r="E5" s="6">
        <v>9.4682000000000002E-2</v>
      </c>
      <c r="F5" s="6">
        <v>9.6467999999999998E-2</v>
      </c>
      <c r="G5" s="6">
        <v>9.4248999999999999E-2</v>
      </c>
      <c r="H5" s="6">
        <v>9.6068000000000001E-2</v>
      </c>
      <c r="I5" s="6">
        <v>9.5940999999999999E-2</v>
      </c>
      <c r="J5" s="6">
        <v>9.7470000000000001E-2</v>
      </c>
      <c r="K5" s="6">
        <v>9.9236000000000005E-2</v>
      </c>
      <c r="L5" s="7">
        <v>0.10016</v>
      </c>
    </row>
    <row r="6" spans="2:12" x14ac:dyDescent="0.25">
      <c r="B6" s="2" t="s">
        <v>2</v>
      </c>
      <c r="C6" s="6">
        <v>8.2772999999999999E-2</v>
      </c>
      <c r="D6" s="6">
        <v>8.4612999999999994E-2</v>
      </c>
      <c r="E6" s="6">
        <v>8.9862999999999998E-2</v>
      </c>
      <c r="F6" s="6">
        <v>9.0839000000000003E-2</v>
      </c>
      <c r="G6" s="6">
        <v>0.100892</v>
      </c>
      <c r="H6" s="6">
        <v>0.10044</v>
      </c>
      <c r="I6" s="6">
        <v>0.105294</v>
      </c>
      <c r="J6" s="6">
        <v>0.106362</v>
      </c>
      <c r="K6" s="6">
        <v>9.8882999999999999E-2</v>
      </c>
      <c r="L6" s="7">
        <v>9.9664000000000003E-2</v>
      </c>
    </row>
    <row r="7" spans="2:12" x14ac:dyDescent="0.25">
      <c r="B7" s="2" t="s">
        <v>3</v>
      </c>
      <c r="C7" s="6">
        <v>7.2896000000000002E-2</v>
      </c>
      <c r="D7" s="6">
        <v>7.4053999999999995E-2</v>
      </c>
      <c r="E7" s="6">
        <v>8.6600999999999997E-2</v>
      </c>
      <c r="F7" s="6">
        <v>8.9621000000000006E-2</v>
      </c>
      <c r="G7" s="6">
        <v>0.106225</v>
      </c>
      <c r="H7" s="6">
        <v>0.10721</v>
      </c>
      <c r="I7" s="6">
        <v>0.108345</v>
      </c>
      <c r="J7" s="6">
        <v>0.108982</v>
      </c>
      <c r="K7" s="6">
        <v>0.10043199999999999</v>
      </c>
      <c r="L7" s="7">
        <v>0.100131</v>
      </c>
    </row>
    <row r="8" spans="2:12" x14ac:dyDescent="0.25">
      <c r="B8" s="2" t="s">
        <v>4</v>
      </c>
      <c r="C8" s="6">
        <v>9.1664999999999996E-2</v>
      </c>
      <c r="D8" s="6">
        <v>9.2797000000000004E-2</v>
      </c>
      <c r="E8" s="6">
        <v>9.4778000000000001E-2</v>
      </c>
      <c r="F8" s="6">
        <v>9.6255999999999994E-2</v>
      </c>
      <c r="G8" s="6">
        <v>9.6609E-2</v>
      </c>
      <c r="H8" s="6">
        <v>9.5897999999999997E-2</v>
      </c>
      <c r="I8" s="6">
        <v>9.9435999999999997E-2</v>
      </c>
      <c r="J8" s="6">
        <v>0.100507</v>
      </c>
      <c r="K8" s="6">
        <v>9.9911E-2</v>
      </c>
      <c r="L8" s="7">
        <v>0.100189</v>
      </c>
    </row>
    <row r="9" spans="2:12" x14ac:dyDescent="0.25">
      <c r="B9" s="2" t="s">
        <v>5</v>
      </c>
      <c r="C9" s="6">
        <v>8.9313000000000003E-2</v>
      </c>
      <c r="D9" s="6">
        <v>9.0934000000000001E-2</v>
      </c>
      <c r="E9" s="6">
        <v>9.6276E-2</v>
      </c>
      <c r="F9" s="6">
        <v>9.7933000000000006E-2</v>
      </c>
      <c r="G9" s="6">
        <v>9.5598000000000002E-2</v>
      </c>
      <c r="H9" s="6">
        <v>9.5658000000000007E-2</v>
      </c>
      <c r="I9" s="6">
        <v>9.9837999999999996E-2</v>
      </c>
      <c r="J9" s="6">
        <v>0.10057000000000001</v>
      </c>
      <c r="K9" s="6">
        <v>9.9112000000000006E-2</v>
      </c>
      <c r="L9" s="7">
        <v>9.9925E-2</v>
      </c>
    </row>
    <row r="10" spans="2:12" x14ac:dyDescent="0.25">
      <c r="B10" s="2" t="s">
        <v>6</v>
      </c>
      <c r="C10" s="6">
        <v>8.6060999999999999E-2</v>
      </c>
      <c r="D10" s="6">
        <v>8.7377999999999997E-2</v>
      </c>
      <c r="E10" s="6">
        <v>9.6624000000000002E-2</v>
      </c>
      <c r="F10" s="6">
        <v>9.672E-2</v>
      </c>
      <c r="G10" s="6">
        <v>9.6750000000000003E-2</v>
      </c>
      <c r="H10" s="6">
        <v>9.7604999999999997E-2</v>
      </c>
      <c r="I10" s="6">
        <v>0.102466</v>
      </c>
      <c r="J10" s="6">
        <v>0.103975</v>
      </c>
      <c r="K10" s="6">
        <v>9.9215999999999999E-2</v>
      </c>
      <c r="L10" s="7">
        <v>0.10066</v>
      </c>
    </row>
    <row r="11" spans="2:12" x14ac:dyDescent="0.25">
      <c r="B11" s="2" t="s">
        <v>7</v>
      </c>
      <c r="C11" s="6">
        <v>9.3964000000000006E-2</v>
      </c>
      <c r="D11" s="6">
        <v>9.5517000000000005E-2</v>
      </c>
      <c r="E11" s="6">
        <v>9.5630000000000007E-2</v>
      </c>
      <c r="F11" s="6">
        <v>9.6628000000000006E-2</v>
      </c>
      <c r="G11" s="6">
        <v>9.8893999999999996E-2</v>
      </c>
      <c r="H11" s="6">
        <v>0.10029</v>
      </c>
      <c r="I11" s="6">
        <v>9.4785999999999995E-2</v>
      </c>
      <c r="J11" s="6">
        <v>9.5908999999999994E-2</v>
      </c>
      <c r="K11" s="6">
        <v>9.8889000000000005E-2</v>
      </c>
      <c r="L11" s="7">
        <v>9.9534999999999998E-2</v>
      </c>
    </row>
    <row r="12" spans="2:12" x14ac:dyDescent="0.25">
      <c r="B12" s="2" t="s">
        <v>8</v>
      </c>
      <c r="C12" s="6">
        <v>9.5846000000000001E-2</v>
      </c>
      <c r="D12" s="6">
        <v>9.5739000000000005E-2</v>
      </c>
      <c r="E12" s="6">
        <v>9.5838999999999994E-2</v>
      </c>
      <c r="F12" s="6">
        <v>9.6763000000000002E-2</v>
      </c>
      <c r="G12" s="6">
        <v>9.7250000000000003E-2</v>
      </c>
      <c r="H12" s="6">
        <v>9.8251000000000005E-2</v>
      </c>
      <c r="I12" s="6">
        <v>9.5170000000000005E-2</v>
      </c>
      <c r="J12" s="6">
        <v>9.7008999999999998E-2</v>
      </c>
      <c r="K12" s="6">
        <v>9.8829E-2</v>
      </c>
      <c r="L12" s="7">
        <v>0.100365</v>
      </c>
    </row>
    <row r="13" spans="2:12" x14ac:dyDescent="0.25">
      <c r="B13" s="3" t="s">
        <v>9</v>
      </c>
      <c r="C13" s="8">
        <v>9.3193999999999999E-2</v>
      </c>
      <c r="D13" s="8">
        <v>9.4320000000000001E-2</v>
      </c>
      <c r="E13" s="8">
        <v>9.4603000000000007E-2</v>
      </c>
      <c r="F13" s="8">
        <v>9.5533000000000007E-2</v>
      </c>
      <c r="G13" s="8">
        <v>9.7178E-2</v>
      </c>
      <c r="H13" s="8">
        <v>9.8736000000000004E-2</v>
      </c>
      <c r="I13" s="8">
        <v>9.4583E-2</v>
      </c>
      <c r="J13" s="8">
        <v>9.6277000000000001E-2</v>
      </c>
      <c r="K13" s="8">
        <v>9.6500000000000002E-2</v>
      </c>
      <c r="L13" s="9">
        <v>9.7406000000000006E-2</v>
      </c>
    </row>
    <row r="16" spans="2:12" x14ac:dyDescent="0.25">
      <c r="B16" s="5" t="s">
        <v>36</v>
      </c>
      <c r="C16" s="14" t="s">
        <v>10</v>
      </c>
      <c r="D16" s="15" t="s">
        <v>11</v>
      </c>
      <c r="E16" s="15" t="s">
        <v>12</v>
      </c>
      <c r="F16" s="15" t="s">
        <v>13</v>
      </c>
      <c r="G16" s="15" t="s">
        <v>14</v>
      </c>
      <c r="H16" s="15" t="s">
        <v>15</v>
      </c>
      <c r="I16" s="15" t="s">
        <v>16</v>
      </c>
      <c r="J16" s="15" t="s">
        <v>17</v>
      </c>
      <c r="K16" s="15" t="s">
        <v>18</v>
      </c>
      <c r="L16" s="16" t="s">
        <v>19</v>
      </c>
    </row>
    <row r="17" spans="2:12" x14ac:dyDescent="0.25">
      <c r="B17" s="1" t="s">
        <v>0</v>
      </c>
      <c r="C17" s="6">
        <v>1.09E-3</v>
      </c>
      <c r="D17" s="6">
        <v>2.8140000000000001E-3</v>
      </c>
      <c r="E17" s="6">
        <v>2.8899999999999998E-4</v>
      </c>
      <c r="F17" s="6">
        <v>2.1350000000000002E-3</v>
      </c>
      <c r="G17" s="6">
        <v>5.2099999999999998E-4</v>
      </c>
      <c r="H17" s="6">
        <v>3.4900000000000003E-4</v>
      </c>
      <c r="I17" s="6">
        <v>1.2750000000000001E-3</v>
      </c>
      <c r="J17" s="6">
        <v>3.2000000000000003E-4</v>
      </c>
      <c r="K17" s="6">
        <v>1.3450000000000001E-3</v>
      </c>
      <c r="L17" s="7">
        <v>6.4000000000000005E-4</v>
      </c>
    </row>
    <row r="18" spans="2:12" x14ac:dyDescent="0.25">
      <c r="B18" s="2" t="s">
        <v>1</v>
      </c>
      <c r="C18" s="6">
        <v>1.122E-3</v>
      </c>
      <c r="D18" s="6">
        <v>1.8860000000000001E-3</v>
      </c>
      <c r="E18" s="6">
        <v>1.126E-3</v>
      </c>
      <c r="F18" s="6">
        <v>2.9550000000000002E-3</v>
      </c>
      <c r="G18" s="6">
        <v>1.188E-3</v>
      </c>
      <c r="H18" s="6">
        <v>1.745E-3</v>
      </c>
      <c r="I18" s="6">
        <v>1.2620000000000001E-3</v>
      </c>
      <c r="J18" s="6">
        <v>1.413E-3</v>
      </c>
      <c r="K18" s="6">
        <v>1.7600000000000001E-3</v>
      </c>
      <c r="L18" s="7">
        <v>1.5479999999999999E-3</v>
      </c>
    </row>
    <row r="19" spans="2:12" x14ac:dyDescent="0.25">
      <c r="B19" s="2" t="s">
        <v>2</v>
      </c>
      <c r="C19" s="6">
        <v>4.75E-4</v>
      </c>
      <c r="D19" s="6">
        <v>2.281E-3</v>
      </c>
      <c r="E19" s="6">
        <v>7.9900000000000001E-4</v>
      </c>
      <c r="F19" s="6">
        <v>1.14E-3</v>
      </c>
      <c r="G19" s="6">
        <v>4.3020000000000003E-3</v>
      </c>
      <c r="H19" s="6">
        <v>1.6540000000000001E-3</v>
      </c>
      <c r="I19" s="6">
        <v>4.1800000000000002E-4</v>
      </c>
      <c r="J19" s="6">
        <v>7.9900000000000001E-4</v>
      </c>
      <c r="K19" s="6">
        <v>1.286E-3</v>
      </c>
      <c r="L19" s="7">
        <v>5.9599999999999996E-4</v>
      </c>
    </row>
    <row r="20" spans="2:12" x14ac:dyDescent="0.25">
      <c r="B20" s="2" t="s">
        <v>3</v>
      </c>
      <c r="C20" s="6">
        <v>3.1310000000000001E-3</v>
      </c>
      <c r="D20" s="6">
        <v>3.1449999999999998E-3</v>
      </c>
      <c r="E20" s="6">
        <v>3.356E-3</v>
      </c>
      <c r="F20" s="6">
        <v>8.7030000000000007E-3</v>
      </c>
      <c r="G20" s="6">
        <v>9.1149999999999998E-3</v>
      </c>
      <c r="H20" s="6">
        <v>6.8320000000000004E-3</v>
      </c>
      <c r="I20" s="6">
        <v>7.7470000000000004E-3</v>
      </c>
      <c r="J20" s="6">
        <v>8.0979999999999993E-3</v>
      </c>
      <c r="K20" s="6">
        <v>5.5129999999999997E-3</v>
      </c>
      <c r="L20" s="7">
        <v>2.8400000000000001E-3</v>
      </c>
    </row>
    <row r="21" spans="2:12" x14ac:dyDescent="0.25">
      <c r="B21" s="2" t="s">
        <v>4</v>
      </c>
      <c r="C21" s="6">
        <v>1.1609999999999999E-3</v>
      </c>
      <c r="D21" s="6">
        <v>1.222E-3</v>
      </c>
      <c r="E21" s="6">
        <v>4.6799999999999999E-4</v>
      </c>
      <c r="F21" s="6">
        <v>1.057E-3</v>
      </c>
      <c r="G21" s="6">
        <v>4.0429999999999997E-3</v>
      </c>
      <c r="H21" s="6">
        <v>3.1399999999999999E-4</v>
      </c>
      <c r="I21" s="6">
        <v>1.418E-3</v>
      </c>
      <c r="J21" s="6">
        <v>1.16E-3</v>
      </c>
      <c r="K21" s="6">
        <v>2.4589999999999998E-3</v>
      </c>
      <c r="L21" s="7">
        <v>3.57E-4</v>
      </c>
    </row>
    <row r="22" spans="2:12" x14ac:dyDescent="0.25">
      <c r="B22" s="2" t="s">
        <v>5</v>
      </c>
      <c r="C22" s="6">
        <v>4.55E-4</v>
      </c>
      <c r="D22" s="6">
        <v>1.5709999999999999E-3</v>
      </c>
      <c r="E22" s="6">
        <v>1.3159999999999999E-3</v>
      </c>
      <c r="F22" s="6">
        <v>2.356E-3</v>
      </c>
      <c r="G22" s="6">
        <v>2.503E-3</v>
      </c>
      <c r="H22" s="6">
        <v>1.3630000000000001E-3</v>
      </c>
      <c r="I22" s="6">
        <v>1.755E-3</v>
      </c>
      <c r="J22" s="6">
        <v>1.647E-3</v>
      </c>
      <c r="K22" s="6">
        <v>8.4400000000000002E-4</v>
      </c>
      <c r="L22" s="7">
        <v>4.6299999999999998E-4</v>
      </c>
    </row>
    <row r="23" spans="2:12" x14ac:dyDescent="0.25">
      <c r="B23" s="2" t="s">
        <v>6</v>
      </c>
      <c r="C23" s="6">
        <v>6.0499999999999996E-4</v>
      </c>
      <c r="D23" s="6">
        <v>1.2179999999999999E-3</v>
      </c>
      <c r="E23" s="6">
        <v>1.7080000000000001E-3</v>
      </c>
      <c r="F23" s="6">
        <v>3.6600000000000001E-4</v>
      </c>
      <c r="G23" s="6">
        <v>3.0000000000000001E-3</v>
      </c>
      <c r="H23" s="6">
        <v>1.317E-3</v>
      </c>
      <c r="I23" s="6">
        <v>3.7399999999999998E-4</v>
      </c>
      <c r="J23" s="6">
        <v>1.304E-3</v>
      </c>
      <c r="K23" s="6">
        <v>7.1199999999999996E-4</v>
      </c>
      <c r="L23" s="7">
        <v>1.6789999999999999E-3</v>
      </c>
    </row>
    <row r="24" spans="2:12" x14ac:dyDescent="0.25">
      <c r="B24" s="2" t="s">
        <v>7</v>
      </c>
      <c r="C24" s="6">
        <v>1.304E-3</v>
      </c>
      <c r="D24" s="6">
        <v>1.8190000000000001E-3</v>
      </c>
      <c r="E24" s="6">
        <v>3.0330000000000001E-3</v>
      </c>
      <c r="F24" s="6">
        <v>2.281E-3</v>
      </c>
      <c r="G24" s="6">
        <v>3.2499999999999999E-4</v>
      </c>
      <c r="H24" s="6">
        <v>8.0800000000000002E-4</v>
      </c>
      <c r="I24" s="6">
        <v>2.2000000000000001E-3</v>
      </c>
      <c r="J24" s="6">
        <v>1.8829999999999999E-3</v>
      </c>
      <c r="K24" s="6">
        <v>1.9220000000000001E-3</v>
      </c>
      <c r="L24" s="7">
        <v>1.4300000000000001E-3</v>
      </c>
    </row>
    <row r="25" spans="2:12" x14ac:dyDescent="0.25">
      <c r="B25" s="2" t="s">
        <v>8</v>
      </c>
      <c r="C25" s="6">
        <v>6.3639999999999999E-3</v>
      </c>
      <c r="D25" s="6">
        <v>2.3189999999999999E-3</v>
      </c>
      <c r="E25" s="6">
        <v>1.921E-3</v>
      </c>
      <c r="F25" s="6">
        <v>2.3270000000000001E-3</v>
      </c>
      <c r="G25" s="6">
        <v>1.0059999999999999E-3</v>
      </c>
      <c r="H25" s="6">
        <v>9.3499999999999996E-4</v>
      </c>
      <c r="I25" s="6">
        <v>4.4799999999999999E-4</v>
      </c>
      <c r="J25" s="6">
        <v>1.616E-3</v>
      </c>
      <c r="K25" s="6">
        <v>9.68E-4</v>
      </c>
      <c r="L25" s="7">
        <v>1.699E-3</v>
      </c>
    </row>
    <row r="26" spans="2:12" x14ac:dyDescent="0.25">
      <c r="B26" s="3" t="s">
        <v>9</v>
      </c>
      <c r="C26" s="8">
        <v>3.3399999999999999E-4</v>
      </c>
      <c r="D26" s="8">
        <v>3.2400000000000001E-4</v>
      </c>
      <c r="E26" s="8">
        <v>3.88E-4</v>
      </c>
      <c r="F26" s="8">
        <v>3.57E-4</v>
      </c>
      <c r="G26" s="8">
        <v>4.28E-4</v>
      </c>
      <c r="H26" s="8">
        <v>9.6299999999999999E-4</v>
      </c>
      <c r="I26" s="8">
        <v>3.5399999999999999E-4</v>
      </c>
      <c r="J26" s="8">
        <v>1.1839999999999999E-3</v>
      </c>
      <c r="K26" s="8">
        <v>1.4400000000000001E-3</v>
      </c>
      <c r="L26" s="9">
        <v>8.5899999999999995E-4</v>
      </c>
    </row>
    <row r="29" spans="2:12" x14ac:dyDescent="0.25">
      <c r="B29" s="4" t="s">
        <v>20</v>
      </c>
    </row>
    <row r="30" spans="2:12" x14ac:dyDescent="0.25">
      <c r="B30" s="50" t="s">
        <v>21</v>
      </c>
      <c r="C30" s="51"/>
      <c r="D30" s="51"/>
      <c r="E30" s="51"/>
      <c r="F30" s="52"/>
    </row>
    <row r="31" spans="2:12" x14ac:dyDescent="0.25">
      <c r="B31" s="53" t="s">
        <v>22</v>
      </c>
      <c r="C31" s="54"/>
      <c r="D31" s="54"/>
      <c r="E31" s="54"/>
      <c r="F31" s="55"/>
    </row>
    <row r="32" spans="2:12" x14ac:dyDescent="0.25">
      <c r="B32" s="56" t="s">
        <v>23</v>
      </c>
      <c r="C32" s="57"/>
      <c r="D32" s="57"/>
      <c r="E32" s="57"/>
      <c r="F32" s="58"/>
    </row>
    <row r="34" spans="2:2" x14ac:dyDescent="0.25">
      <c r="B34" s="49" t="s">
        <v>34</v>
      </c>
    </row>
  </sheetData>
  <mergeCells count="3">
    <mergeCell ref="B30:F30"/>
    <mergeCell ref="B31:F31"/>
    <mergeCell ref="B32:F3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F495-2F64-4F4C-80D3-19C491891CE3}">
  <dimension ref="B3:L32"/>
  <sheetViews>
    <sheetView workbookViewId="0">
      <selection activeCell="A2" sqref="A2"/>
    </sheetView>
  </sheetViews>
  <sheetFormatPr baseColWidth="10" defaultRowHeight="15" x14ac:dyDescent="0.25"/>
  <cols>
    <col min="2" max="2" width="30.42578125" customWidth="1"/>
  </cols>
  <sheetData>
    <row r="3" spans="2:12" x14ac:dyDescent="0.25">
      <c r="B3" s="5" t="s">
        <v>26</v>
      </c>
      <c r="C3" s="14" t="s">
        <v>10</v>
      </c>
      <c r="D3" s="15" t="s">
        <v>11</v>
      </c>
      <c r="E3" s="15" t="s">
        <v>12</v>
      </c>
      <c r="F3" s="15" t="s">
        <v>13</v>
      </c>
      <c r="G3" s="15" t="s">
        <v>14</v>
      </c>
      <c r="H3" s="15" t="s">
        <v>15</v>
      </c>
      <c r="I3" s="15" t="s">
        <v>16</v>
      </c>
      <c r="J3" s="15" t="s">
        <v>17</v>
      </c>
      <c r="K3" s="15" t="s">
        <v>18</v>
      </c>
      <c r="L3" s="16" t="s">
        <v>19</v>
      </c>
    </row>
    <row r="4" spans="2:12" x14ac:dyDescent="0.25">
      <c r="B4" s="1" t="s">
        <v>0</v>
      </c>
      <c r="C4" s="10">
        <v>19464</v>
      </c>
      <c r="D4" s="10">
        <v>19464</v>
      </c>
      <c r="E4" s="10">
        <v>16800</v>
      </c>
      <c r="F4" s="10">
        <v>16800</v>
      </c>
      <c r="G4" s="10">
        <v>19456</v>
      </c>
      <c r="H4" s="10">
        <v>19456</v>
      </c>
      <c r="I4" s="10">
        <v>17312</v>
      </c>
      <c r="J4" s="10">
        <v>17312</v>
      </c>
      <c r="K4" s="10">
        <v>20208</v>
      </c>
      <c r="L4" s="11">
        <v>20208</v>
      </c>
    </row>
    <row r="5" spans="2:12" x14ac:dyDescent="0.25">
      <c r="B5" s="2" t="s">
        <v>1</v>
      </c>
      <c r="C5" s="10">
        <v>16536</v>
      </c>
      <c r="D5" s="10">
        <v>16536</v>
      </c>
      <c r="E5" s="10">
        <v>17080</v>
      </c>
      <c r="F5" s="10">
        <v>17080</v>
      </c>
      <c r="G5" s="10">
        <v>19456</v>
      </c>
      <c r="H5" s="10">
        <v>19456</v>
      </c>
      <c r="I5" s="10">
        <v>19712</v>
      </c>
      <c r="J5" s="10">
        <v>19712</v>
      </c>
      <c r="K5" s="10">
        <v>22592</v>
      </c>
      <c r="L5" s="11">
        <v>22592</v>
      </c>
    </row>
    <row r="6" spans="2:12" x14ac:dyDescent="0.25">
      <c r="B6" s="2" t="s">
        <v>2</v>
      </c>
      <c r="C6" s="10">
        <v>13888</v>
      </c>
      <c r="D6" s="10">
        <v>13888</v>
      </c>
      <c r="E6" s="10">
        <v>19440</v>
      </c>
      <c r="F6" s="10">
        <v>19440</v>
      </c>
      <c r="G6" s="10">
        <v>25864</v>
      </c>
      <c r="H6" s="10">
        <v>25864</v>
      </c>
      <c r="I6" s="10">
        <v>17344</v>
      </c>
      <c r="J6" s="10">
        <v>17344</v>
      </c>
      <c r="K6" s="10">
        <v>22024</v>
      </c>
      <c r="L6" s="11">
        <v>22024</v>
      </c>
    </row>
    <row r="7" spans="2:12" x14ac:dyDescent="0.25">
      <c r="B7" s="2" t="s">
        <v>3</v>
      </c>
      <c r="C7" s="10">
        <v>14088</v>
      </c>
      <c r="D7" s="10">
        <v>14088</v>
      </c>
      <c r="E7" s="10">
        <v>22384</v>
      </c>
      <c r="F7" s="10">
        <v>22384</v>
      </c>
      <c r="G7" s="10">
        <v>23104</v>
      </c>
      <c r="H7" s="10">
        <v>23104</v>
      </c>
      <c r="I7" s="10">
        <v>20728</v>
      </c>
      <c r="J7" s="10">
        <v>20728</v>
      </c>
      <c r="K7" s="10">
        <v>11504</v>
      </c>
      <c r="L7" s="11">
        <v>11504</v>
      </c>
    </row>
    <row r="8" spans="2:12" x14ac:dyDescent="0.25">
      <c r="B8" s="2" t="s">
        <v>4</v>
      </c>
      <c r="C8" s="10">
        <v>16536</v>
      </c>
      <c r="D8" s="10">
        <v>16536</v>
      </c>
      <c r="E8" s="10">
        <v>16800</v>
      </c>
      <c r="F8" s="10">
        <v>16800</v>
      </c>
      <c r="G8" s="10">
        <v>19456</v>
      </c>
      <c r="H8" s="10">
        <v>19456</v>
      </c>
      <c r="I8" s="10">
        <v>19664</v>
      </c>
      <c r="J8" s="10">
        <v>19664</v>
      </c>
      <c r="K8" s="10">
        <v>22568</v>
      </c>
      <c r="L8" s="11">
        <v>22568</v>
      </c>
    </row>
    <row r="9" spans="2:12" x14ac:dyDescent="0.25">
      <c r="B9" s="2" t="s">
        <v>5</v>
      </c>
      <c r="C9" s="10">
        <v>16816</v>
      </c>
      <c r="D9" s="10">
        <v>16816</v>
      </c>
      <c r="E9" s="10">
        <v>21912</v>
      </c>
      <c r="F9" s="10">
        <v>21912</v>
      </c>
      <c r="G9" s="10">
        <v>16808</v>
      </c>
      <c r="H9" s="10">
        <v>16808</v>
      </c>
      <c r="I9" s="10">
        <v>17792</v>
      </c>
      <c r="J9" s="10">
        <v>17792</v>
      </c>
      <c r="K9" s="10">
        <v>25520</v>
      </c>
      <c r="L9" s="11">
        <v>25520</v>
      </c>
    </row>
    <row r="10" spans="2:12" x14ac:dyDescent="0.25">
      <c r="B10" s="2" t="s">
        <v>6</v>
      </c>
      <c r="C10" s="10">
        <v>14088</v>
      </c>
      <c r="D10" s="10">
        <v>14088</v>
      </c>
      <c r="E10" s="10">
        <v>16896</v>
      </c>
      <c r="F10" s="10">
        <v>16896</v>
      </c>
      <c r="G10" s="10">
        <v>24752</v>
      </c>
      <c r="H10" s="10">
        <v>24752</v>
      </c>
      <c r="I10" s="10">
        <v>20184</v>
      </c>
      <c r="J10" s="10">
        <v>20184</v>
      </c>
      <c r="K10" s="10">
        <v>19744</v>
      </c>
      <c r="L10" s="11">
        <v>19744</v>
      </c>
    </row>
    <row r="11" spans="2:12" x14ac:dyDescent="0.25">
      <c r="B11" s="2" t="s">
        <v>7</v>
      </c>
      <c r="C11" s="10">
        <v>14432</v>
      </c>
      <c r="D11" s="10">
        <v>14432</v>
      </c>
      <c r="E11" s="10">
        <v>16800</v>
      </c>
      <c r="F11" s="10">
        <v>16800</v>
      </c>
      <c r="G11" s="10">
        <v>20008</v>
      </c>
      <c r="H11" s="10">
        <v>20008</v>
      </c>
      <c r="I11" s="10">
        <v>17296</v>
      </c>
      <c r="J11" s="10">
        <v>17296</v>
      </c>
      <c r="K11" s="10">
        <v>25368</v>
      </c>
      <c r="L11" s="11">
        <v>25368</v>
      </c>
    </row>
    <row r="12" spans="2:12" x14ac:dyDescent="0.25">
      <c r="B12" s="2" t="s">
        <v>8</v>
      </c>
      <c r="C12" s="10">
        <v>16800</v>
      </c>
      <c r="D12" s="10">
        <v>16800</v>
      </c>
      <c r="E12" s="10">
        <v>16800</v>
      </c>
      <c r="F12" s="10">
        <v>16800</v>
      </c>
      <c r="G12" s="10">
        <v>20552</v>
      </c>
      <c r="H12" s="10">
        <v>20552</v>
      </c>
      <c r="I12" s="10">
        <v>19664</v>
      </c>
      <c r="J12" s="10">
        <v>19664</v>
      </c>
      <c r="K12" s="10">
        <v>25368</v>
      </c>
      <c r="L12" s="11">
        <v>25368</v>
      </c>
    </row>
    <row r="13" spans="2:12" x14ac:dyDescent="0.25">
      <c r="B13" s="3" t="s">
        <v>9</v>
      </c>
      <c r="C13" s="12">
        <v>19264</v>
      </c>
      <c r="D13" s="12">
        <v>19264</v>
      </c>
      <c r="E13" s="12">
        <v>16800</v>
      </c>
      <c r="F13" s="12">
        <v>16800</v>
      </c>
      <c r="G13" s="12">
        <v>23016</v>
      </c>
      <c r="H13" s="12">
        <v>23016</v>
      </c>
      <c r="I13" s="12">
        <v>19664</v>
      </c>
      <c r="J13" s="12">
        <v>19664</v>
      </c>
      <c r="K13" s="12">
        <v>19824</v>
      </c>
      <c r="L13" s="13">
        <v>19824</v>
      </c>
    </row>
    <row r="16" spans="2:12" x14ac:dyDescent="0.25">
      <c r="B16" s="5" t="s">
        <v>27</v>
      </c>
      <c r="C16" s="14" t="s">
        <v>10</v>
      </c>
      <c r="D16" s="15" t="s">
        <v>11</v>
      </c>
      <c r="E16" s="15" t="s">
        <v>12</v>
      </c>
      <c r="F16" s="15" t="s">
        <v>13</v>
      </c>
      <c r="G16" s="15" t="s">
        <v>14</v>
      </c>
      <c r="H16" s="15" t="s">
        <v>15</v>
      </c>
      <c r="I16" s="15" t="s">
        <v>16</v>
      </c>
      <c r="J16" s="15" t="s">
        <v>17</v>
      </c>
      <c r="K16" s="15" t="s">
        <v>18</v>
      </c>
      <c r="L16" s="16" t="s">
        <v>19</v>
      </c>
    </row>
    <row r="17" spans="2:12" x14ac:dyDescent="0.25">
      <c r="B17" s="1" t="s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1">
        <v>0</v>
      </c>
    </row>
    <row r="18" spans="2:12" x14ac:dyDescent="0.25">
      <c r="B18" s="2" t="s">
        <v>1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1">
        <v>0</v>
      </c>
    </row>
    <row r="19" spans="2:12" x14ac:dyDescent="0.25">
      <c r="B19" s="2" t="s">
        <v>2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1">
        <v>0</v>
      </c>
    </row>
    <row r="20" spans="2:12" x14ac:dyDescent="0.25">
      <c r="B20" s="2" t="s">
        <v>3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1">
        <v>0</v>
      </c>
    </row>
    <row r="21" spans="2:12" x14ac:dyDescent="0.25">
      <c r="B21" s="2" t="s">
        <v>4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1">
        <v>0</v>
      </c>
    </row>
    <row r="22" spans="2:12" x14ac:dyDescent="0.25">
      <c r="B22" s="2" t="s">
        <v>5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1">
        <v>0</v>
      </c>
    </row>
    <row r="23" spans="2:12" x14ac:dyDescent="0.25">
      <c r="B23" s="2" t="s">
        <v>6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1">
        <v>0</v>
      </c>
    </row>
    <row r="24" spans="2:12" x14ac:dyDescent="0.25">
      <c r="B24" s="2" t="s">
        <v>7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1">
        <v>0</v>
      </c>
    </row>
    <row r="25" spans="2:12" x14ac:dyDescent="0.25">
      <c r="B25" s="2" t="s">
        <v>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1">
        <v>0</v>
      </c>
    </row>
    <row r="26" spans="2:12" x14ac:dyDescent="0.25">
      <c r="B26" s="3" t="s">
        <v>9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3">
        <v>0</v>
      </c>
    </row>
    <row r="29" spans="2:12" x14ac:dyDescent="0.25">
      <c r="B29" s="4" t="s">
        <v>20</v>
      </c>
    </row>
    <row r="30" spans="2:12" x14ac:dyDescent="0.25">
      <c r="B30" s="50" t="s">
        <v>21</v>
      </c>
      <c r="C30" s="51"/>
      <c r="D30" s="51"/>
      <c r="E30" s="51"/>
      <c r="F30" s="52"/>
    </row>
    <row r="31" spans="2:12" x14ac:dyDescent="0.25">
      <c r="B31" s="53" t="s">
        <v>22</v>
      </c>
      <c r="C31" s="54"/>
      <c r="D31" s="54"/>
      <c r="E31" s="54"/>
      <c r="F31" s="55"/>
    </row>
    <row r="32" spans="2:12" x14ac:dyDescent="0.25">
      <c r="B32" s="56" t="s">
        <v>23</v>
      </c>
      <c r="C32" s="57"/>
      <c r="D32" s="57"/>
      <c r="E32" s="57"/>
      <c r="F32" s="58"/>
    </row>
  </sheetData>
  <mergeCells count="3">
    <mergeCell ref="B30:F30"/>
    <mergeCell ref="B31:F31"/>
    <mergeCell ref="B32:F3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Accuracy</vt:lpstr>
      <vt:lpstr>F1</vt:lpstr>
      <vt:lpstr>PrecRec</vt:lpstr>
      <vt:lpstr>Time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</dc:creator>
  <cp:lastModifiedBy>Aurora</cp:lastModifiedBy>
  <dcterms:created xsi:type="dcterms:W3CDTF">2020-11-11T11:38:45Z</dcterms:created>
  <dcterms:modified xsi:type="dcterms:W3CDTF">2020-11-16T12:10:13Z</dcterms:modified>
</cp:coreProperties>
</file>