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revistas\2019_CEPDM\exp\res\oct20\"/>
    </mc:Choice>
  </mc:AlternateContent>
  <xr:revisionPtr revIDLastSave="0" documentId="13_ncr:1_{5E559D46-3404-428F-90BD-355CBA6673D0}" xr6:coauthVersionLast="45" xr6:coauthVersionMax="45" xr10:uidLastSave="{00000000-0000-0000-0000-000000000000}"/>
  <bookViews>
    <workbookView xWindow="-120" yWindow="-120" windowWidth="29040" windowHeight="15840" xr2:uid="{7EBD22A7-73DF-4D6A-B0DE-64CD330979B6}"/>
  </bookViews>
  <sheets>
    <sheet name="Decision models" sheetId="17" r:id="rId1"/>
    <sheet name="Time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3" i="18" l="1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T148" i="18" l="1"/>
  <c r="U148" i="18"/>
  <c r="V148" i="18"/>
  <c r="W148" i="18"/>
  <c r="X148" i="18"/>
  <c r="Y148" i="18"/>
  <c r="Z148" i="18"/>
  <c r="AA148" i="18"/>
  <c r="AB148" i="18"/>
  <c r="AC148" i="18"/>
  <c r="T149" i="18"/>
  <c r="U149" i="18"/>
  <c r="V149" i="18"/>
  <c r="W149" i="18"/>
  <c r="X149" i="18"/>
  <c r="Y149" i="18"/>
  <c r="Z149" i="18"/>
  <c r="AA149" i="18"/>
  <c r="AB149" i="18"/>
  <c r="AC149" i="18"/>
  <c r="T150" i="18"/>
  <c r="U150" i="18"/>
  <c r="V150" i="18"/>
  <c r="W150" i="18"/>
  <c r="X150" i="18"/>
  <c r="Y150" i="18"/>
  <c r="Z150" i="18"/>
  <c r="AA150" i="18"/>
  <c r="AB150" i="18"/>
  <c r="AC150" i="18"/>
  <c r="T151" i="18"/>
  <c r="U151" i="18"/>
  <c r="V151" i="18"/>
  <c r="W151" i="18"/>
  <c r="X151" i="18"/>
  <c r="Y151" i="18"/>
  <c r="Z151" i="18"/>
  <c r="AA151" i="18"/>
  <c r="AB151" i="18"/>
  <c r="AC151" i="18"/>
  <c r="T152" i="18"/>
  <c r="AE152" i="18" s="1"/>
  <c r="U152" i="18"/>
  <c r="V152" i="18"/>
  <c r="W152" i="18"/>
  <c r="X152" i="18"/>
  <c r="Y152" i="18"/>
  <c r="Z152" i="18"/>
  <c r="AA152" i="18"/>
  <c r="AB152" i="18"/>
  <c r="AC152" i="18"/>
  <c r="T153" i="18"/>
  <c r="U153" i="18"/>
  <c r="V153" i="18"/>
  <c r="W153" i="18"/>
  <c r="X153" i="18"/>
  <c r="Y153" i="18"/>
  <c r="Z153" i="18"/>
  <c r="AA153" i="18"/>
  <c r="AB153" i="18"/>
  <c r="AC153" i="18"/>
  <c r="T154" i="18"/>
  <c r="U154" i="18"/>
  <c r="V154" i="18"/>
  <c r="W154" i="18"/>
  <c r="X154" i="18"/>
  <c r="Y154" i="18"/>
  <c r="Z154" i="18"/>
  <c r="AA154" i="18"/>
  <c r="AB154" i="18"/>
  <c r="AC154" i="18"/>
  <c r="T155" i="18"/>
  <c r="U155" i="18"/>
  <c r="V155" i="18"/>
  <c r="W155" i="18"/>
  <c r="X155" i="18"/>
  <c r="Y155" i="18"/>
  <c r="Z155" i="18"/>
  <c r="AA155" i="18"/>
  <c r="AB155" i="18"/>
  <c r="AC155" i="18"/>
  <c r="T156" i="18"/>
  <c r="U156" i="18"/>
  <c r="V156" i="18"/>
  <c r="AE156" i="18" s="1"/>
  <c r="W156" i="18"/>
  <c r="X156" i="18"/>
  <c r="Y156" i="18"/>
  <c r="Z156" i="18"/>
  <c r="AA156" i="18"/>
  <c r="AB156" i="18"/>
  <c r="AC156" i="18"/>
  <c r="T157" i="18"/>
  <c r="U157" i="18"/>
  <c r="V157" i="18"/>
  <c r="W157" i="18"/>
  <c r="X157" i="18"/>
  <c r="Y157" i="18"/>
  <c r="Z157" i="18"/>
  <c r="AA157" i="18"/>
  <c r="AB157" i="18"/>
  <c r="AC157" i="18"/>
  <c r="T158" i="18"/>
  <c r="U158" i="18"/>
  <c r="V158" i="18"/>
  <c r="W158" i="18"/>
  <c r="AH158" i="18" s="1"/>
  <c r="X158" i="18"/>
  <c r="Y158" i="18"/>
  <c r="Z158" i="18"/>
  <c r="AA158" i="18"/>
  <c r="AB158" i="18"/>
  <c r="AC158" i="18"/>
  <c r="T159" i="18"/>
  <c r="U159" i="18"/>
  <c r="V159" i="18"/>
  <c r="W159" i="18"/>
  <c r="X159" i="18"/>
  <c r="Y159" i="18"/>
  <c r="Z159" i="18"/>
  <c r="AA159" i="18"/>
  <c r="AB159" i="18"/>
  <c r="AC159" i="18"/>
  <c r="T160" i="18"/>
  <c r="U160" i="18"/>
  <c r="V160" i="18"/>
  <c r="AE160" i="18" s="1"/>
  <c r="W160" i="18"/>
  <c r="X160" i="18"/>
  <c r="Y160" i="18"/>
  <c r="Z160" i="18"/>
  <c r="AA160" i="18"/>
  <c r="AB160" i="18"/>
  <c r="AC160" i="18"/>
  <c r="T161" i="18"/>
  <c r="U161" i="18"/>
  <c r="V161" i="18"/>
  <c r="W161" i="18"/>
  <c r="X161" i="18"/>
  <c r="Y161" i="18"/>
  <c r="Z161" i="18"/>
  <c r="AA161" i="18"/>
  <c r="AB161" i="18"/>
  <c r="AC161" i="18"/>
  <c r="T162" i="18"/>
  <c r="U162" i="18"/>
  <c r="V162" i="18"/>
  <c r="W162" i="18"/>
  <c r="AD162" i="18" s="1"/>
  <c r="X162" i="18"/>
  <c r="Y162" i="18"/>
  <c r="Z162" i="18"/>
  <c r="AA162" i="18"/>
  <c r="AB162" i="18"/>
  <c r="AC162" i="18"/>
  <c r="T163" i="18"/>
  <c r="U163" i="18"/>
  <c r="V163" i="18"/>
  <c r="W163" i="18"/>
  <c r="X163" i="18"/>
  <c r="Y163" i="18"/>
  <c r="Z163" i="18"/>
  <c r="AA163" i="18"/>
  <c r="AB163" i="18"/>
  <c r="AC163" i="18"/>
  <c r="T164" i="18"/>
  <c r="U164" i="18"/>
  <c r="V164" i="18"/>
  <c r="W164" i="18"/>
  <c r="X164" i="18"/>
  <c r="Y164" i="18"/>
  <c r="Z164" i="18"/>
  <c r="AA164" i="18"/>
  <c r="AB164" i="18"/>
  <c r="AC164" i="18"/>
  <c r="T165" i="18"/>
  <c r="U165" i="18"/>
  <c r="V165" i="18"/>
  <c r="W165" i="18"/>
  <c r="X165" i="18"/>
  <c r="Y165" i="18"/>
  <c r="Z165" i="18"/>
  <c r="AA165" i="18"/>
  <c r="AB165" i="18"/>
  <c r="AC165" i="18"/>
  <c r="T166" i="18"/>
  <c r="U166" i="18"/>
  <c r="V166" i="18"/>
  <c r="W166" i="18"/>
  <c r="X166" i="18"/>
  <c r="Y166" i="18"/>
  <c r="Z166" i="18"/>
  <c r="AA166" i="18"/>
  <c r="AB166" i="18"/>
  <c r="AC166" i="18"/>
  <c r="T167" i="18"/>
  <c r="U167" i="18"/>
  <c r="V167" i="18"/>
  <c r="W167" i="18"/>
  <c r="X167" i="18"/>
  <c r="Y167" i="18"/>
  <c r="Z167" i="18"/>
  <c r="AA167" i="18"/>
  <c r="AB167" i="18"/>
  <c r="AC167" i="18"/>
  <c r="U147" i="18"/>
  <c r="V147" i="18"/>
  <c r="W147" i="18"/>
  <c r="X147" i="18"/>
  <c r="Y147" i="18"/>
  <c r="Z147" i="18"/>
  <c r="AA147" i="18"/>
  <c r="AB147" i="18"/>
  <c r="AC147" i="18"/>
  <c r="T147" i="18"/>
  <c r="T124" i="18"/>
  <c r="U124" i="18"/>
  <c r="V124" i="18"/>
  <c r="W124" i="18"/>
  <c r="X124" i="18"/>
  <c r="Y124" i="18"/>
  <c r="Z124" i="18"/>
  <c r="AA124" i="18"/>
  <c r="AB124" i="18"/>
  <c r="AC124" i="18"/>
  <c r="T125" i="18"/>
  <c r="U125" i="18"/>
  <c r="V125" i="18"/>
  <c r="W125" i="18"/>
  <c r="X125" i="18"/>
  <c r="Y125" i="18"/>
  <c r="Z125" i="18"/>
  <c r="AA125" i="18"/>
  <c r="AB125" i="18"/>
  <c r="AC125" i="18"/>
  <c r="T126" i="18"/>
  <c r="U126" i="18"/>
  <c r="V126" i="18"/>
  <c r="W126" i="18"/>
  <c r="X126" i="18"/>
  <c r="Y126" i="18"/>
  <c r="Z126" i="18"/>
  <c r="AA126" i="18"/>
  <c r="AB126" i="18"/>
  <c r="AC126" i="18"/>
  <c r="T127" i="18"/>
  <c r="U127" i="18"/>
  <c r="V127" i="18"/>
  <c r="W127" i="18"/>
  <c r="X127" i="18"/>
  <c r="Y127" i="18"/>
  <c r="Z127" i="18"/>
  <c r="AA127" i="18"/>
  <c r="AB127" i="18"/>
  <c r="AC127" i="18"/>
  <c r="T128" i="18"/>
  <c r="U128" i="18"/>
  <c r="V128" i="18"/>
  <c r="W128" i="18"/>
  <c r="X128" i="18"/>
  <c r="Y128" i="18"/>
  <c r="Z128" i="18"/>
  <c r="AA128" i="18"/>
  <c r="AB128" i="18"/>
  <c r="AC128" i="18"/>
  <c r="T129" i="18"/>
  <c r="U129" i="18"/>
  <c r="V129" i="18"/>
  <c r="W129" i="18"/>
  <c r="X129" i="18"/>
  <c r="Y129" i="18"/>
  <c r="Z129" i="18"/>
  <c r="AA129" i="18"/>
  <c r="AB129" i="18"/>
  <c r="AC129" i="18"/>
  <c r="T130" i="18"/>
  <c r="U130" i="18"/>
  <c r="V130" i="18"/>
  <c r="W130" i="18"/>
  <c r="X130" i="18"/>
  <c r="Y130" i="18"/>
  <c r="Z130" i="18"/>
  <c r="AA130" i="18"/>
  <c r="AB130" i="18"/>
  <c r="AC130" i="18"/>
  <c r="T131" i="18"/>
  <c r="U131" i="18"/>
  <c r="V131" i="18"/>
  <c r="W131" i="18"/>
  <c r="X131" i="18"/>
  <c r="Y131" i="18"/>
  <c r="Z131" i="18"/>
  <c r="AA131" i="18"/>
  <c r="AB131" i="18"/>
  <c r="AC131" i="18"/>
  <c r="T132" i="18"/>
  <c r="U132" i="18"/>
  <c r="V132" i="18"/>
  <c r="W132" i="18"/>
  <c r="X132" i="18"/>
  <c r="Y132" i="18"/>
  <c r="Z132" i="18"/>
  <c r="AA132" i="18"/>
  <c r="AB132" i="18"/>
  <c r="AC132" i="18"/>
  <c r="T133" i="18"/>
  <c r="U133" i="18"/>
  <c r="V133" i="18"/>
  <c r="W133" i="18"/>
  <c r="X133" i="18"/>
  <c r="Y133" i="18"/>
  <c r="Z133" i="18"/>
  <c r="AA133" i="18"/>
  <c r="AB133" i="18"/>
  <c r="AC133" i="18"/>
  <c r="T134" i="18"/>
  <c r="U134" i="18"/>
  <c r="V134" i="18"/>
  <c r="W134" i="18"/>
  <c r="X134" i="18"/>
  <c r="Y134" i="18"/>
  <c r="Z134" i="18"/>
  <c r="AA134" i="18"/>
  <c r="AB134" i="18"/>
  <c r="AC134" i="18"/>
  <c r="T135" i="18"/>
  <c r="U135" i="18"/>
  <c r="V135" i="18"/>
  <c r="W135" i="18"/>
  <c r="X135" i="18"/>
  <c r="Y135" i="18"/>
  <c r="Z135" i="18"/>
  <c r="AA135" i="18"/>
  <c r="AB135" i="18"/>
  <c r="AC135" i="18"/>
  <c r="T136" i="18"/>
  <c r="U136" i="18"/>
  <c r="V136" i="18"/>
  <c r="W136" i="18"/>
  <c r="X136" i="18"/>
  <c r="Y136" i="18"/>
  <c r="Z136" i="18"/>
  <c r="AA136" i="18"/>
  <c r="AB136" i="18"/>
  <c r="AC136" i="18"/>
  <c r="T137" i="18"/>
  <c r="U137" i="18"/>
  <c r="V137" i="18"/>
  <c r="W137" i="18"/>
  <c r="X137" i="18"/>
  <c r="Y137" i="18"/>
  <c r="Z137" i="18"/>
  <c r="AA137" i="18"/>
  <c r="AB137" i="18"/>
  <c r="AC137" i="18"/>
  <c r="T138" i="18"/>
  <c r="U138" i="18"/>
  <c r="V138" i="18"/>
  <c r="W138" i="18"/>
  <c r="X138" i="18"/>
  <c r="Y138" i="18"/>
  <c r="Z138" i="18"/>
  <c r="AA138" i="18"/>
  <c r="AB138" i="18"/>
  <c r="AC138" i="18"/>
  <c r="T139" i="18"/>
  <c r="U139" i="18"/>
  <c r="V139" i="18"/>
  <c r="W139" i="18"/>
  <c r="X139" i="18"/>
  <c r="Y139" i="18"/>
  <c r="Z139" i="18"/>
  <c r="AA139" i="18"/>
  <c r="AB139" i="18"/>
  <c r="AC139" i="18"/>
  <c r="T140" i="18"/>
  <c r="U140" i="18"/>
  <c r="V140" i="18"/>
  <c r="W140" i="18"/>
  <c r="X140" i="18"/>
  <c r="Y140" i="18"/>
  <c r="Z140" i="18"/>
  <c r="AA140" i="18"/>
  <c r="AB140" i="18"/>
  <c r="AC140" i="18"/>
  <c r="T141" i="18"/>
  <c r="U141" i="18"/>
  <c r="V141" i="18"/>
  <c r="W141" i="18"/>
  <c r="X141" i="18"/>
  <c r="Y141" i="18"/>
  <c r="Z141" i="18"/>
  <c r="AA141" i="18"/>
  <c r="AB141" i="18"/>
  <c r="AC141" i="18"/>
  <c r="T142" i="18"/>
  <c r="U142" i="18"/>
  <c r="V142" i="18"/>
  <c r="W142" i="18"/>
  <c r="X142" i="18"/>
  <c r="Y142" i="18"/>
  <c r="Z142" i="18"/>
  <c r="AA142" i="18"/>
  <c r="AB142" i="18"/>
  <c r="AC142" i="18"/>
  <c r="T143" i="18"/>
  <c r="U143" i="18"/>
  <c r="V143" i="18"/>
  <c r="W143" i="18"/>
  <c r="X143" i="18"/>
  <c r="Y143" i="18"/>
  <c r="Z143" i="18"/>
  <c r="AA143" i="18"/>
  <c r="AB143" i="18"/>
  <c r="AC143" i="18"/>
  <c r="U123" i="18"/>
  <c r="V123" i="18"/>
  <c r="W123" i="18"/>
  <c r="X123" i="18"/>
  <c r="Y123" i="18"/>
  <c r="Z123" i="18"/>
  <c r="AA123" i="18"/>
  <c r="AB123" i="18"/>
  <c r="AC123" i="18"/>
  <c r="T123" i="18"/>
  <c r="AH166" i="18" l="1"/>
  <c r="AH139" i="18"/>
  <c r="AE164" i="18"/>
  <c r="AD154" i="18"/>
  <c r="AG150" i="18"/>
  <c r="AH143" i="18"/>
  <c r="AH141" i="18"/>
  <c r="AH133" i="18"/>
  <c r="AH131" i="18"/>
  <c r="AH137" i="18"/>
  <c r="AE147" i="18"/>
  <c r="AE167" i="18"/>
  <c r="AG166" i="18"/>
  <c r="AG165" i="18"/>
  <c r="AE163" i="18"/>
  <c r="AG162" i="18"/>
  <c r="AG161" i="18"/>
  <c r="AE159" i="18"/>
  <c r="AG158" i="18"/>
  <c r="AG157" i="18"/>
  <c r="AE155" i="18"/>
  <c r="AG154" i="18"/>
  <c r="AG153" i="18"/>
  <c r="AE151" i="18"/>
  <c r="AD150" i="18"/>
  <c r="AG149" i="18"/>
  <c r="AE148" i="18"/>
  <c r="AH135" i="18"/>
  <c r="AH129" i="18"/>
  <c r="AH127" i="18"/>
  <c r="AH125" i="18"/>
  <c r="AF153" i="18"/>
  <c r="AH155" i="18"/>
  <c r="AF157" i="18"/>
  <c r="AF159" i="18"/>
  <c r="AF161" i="18"/>
  <c r="AF163" i="18"/>
  <c r="AF165" i="18"/>
  <c r="AF167" i="18"/>
  <c r="AF149" i="18"/>
  <c r="AH151" i="18"/>
  <c r="AD155" i="18"/>
  <c r="AH159" i="18"/>
  <c r="AH163" i="18"/>
  <c r="AH167" i="18"/>
  <c r="AH147" i="18"/>
  <c r="AH123" i="18"/>
  <c r="AF148" i="18"/>
  <c r="AH150" i="18"/>
  <c r="AF147" i="18"/>
  <c r="AG148" i="18"/>
  <c r="AD149" i="18"/>
  <c r="AH149" i="18"/>
  <c r="AE150" i="18"/>
  <c r="AF151" i="18"/>
  <c r="AG152" i="18"/>
  <c r="AD153" i="18"/>
  <c r="AH153" i="18"/>
  <c r="AE154" i="18"/>
  <c r="AF155" i="18"/>
  <c r="AG156" i="18"/>
  <c r="AD157" i="18"/>
  <c r="AH157" i="18"/>
  <c r="AE158" i="18"/>
  <c r="AG160" i="18"/>
  <c r="AD161" i="18"/>
  <c r="AH161" i="18"/>
  <c r="AE162" i="18"/>
  <c r="AG164" i="18"/>
  <c r="AD165" i="18"/>
  <c r="AH165" i="18"/>
  <c r="AE166" i="18"/>
  <c r="AH154" i="18"/>
  <c r="AD158" i="18"/>
  <c r="AF160" i="18"/>
  <c r="AH162" i="18"/>
  <c r="AD166" i="18"/>
  <c r="AG147" i="18"/>
  <c r="AD148" i="18"/>
  <c r="AH148" i="18"/>
  <c r="AE149" i="18"/>
  <c r="AF150" i="18"/>
  <c r="AG151" i="18"/>
  <c r="AD152" i="18"/>
  <c r="AH152" i="18"/>
  <c r="AE153" i="18"/>
  <c r="AF154" i="18"/>
  <c r="AG155" i="18"/>
  <c r="AD156" i="18"/>
  <c r="AH156" i="18"/>
  <c r="AE157" i="18"/>
  <c r="AF158" i="18"/>
  <c r="AG159" i="18"/>
  <c r="AD160" i="18"/>
  <c r="AH160" i="18"/>
  <c r="AE161" i="18"/>
  <c r="AF162" i="18"/>
  <c r="AG163" i="18"/>
  <c r="AD164" i="18"/>
  <c r="AH164" i="18"/>
  <c r="AE165" i="18"/>
  <c r="AF166" i="18"/>
  <c r="AG167" i="18"/>
  <c r="AF152" i="18"/>
  <c r="AF156" i="18"/>
  <c r="AF164" i="18"/>
  <c r="AD147" i="18"/>
  <c r="AD151" i="18"/>
  <c r="AD159" i="18"/>
  <c r="AD163" i="18"/>
  <c r="AD167" i="18"/>
  <c r="AH124" i="18"/>
  <c r="AH126" i="18"/>
  <c r="AH128" i="18"/>
  <c r="AH130" i="18"/>
  <c r="AH132" i="18"/>
  <c r="AH134" i="18"/>
  <c r="AH136" i="18"/>
  <c r="AH138" i="18"/>
  <c r="AH140" i="18"/>
  <c r="AH142" i="18"/>
  <c r="AG128" i="18"/>
  <c r="AG130" i="18"/>
  <c r="AG132" i="18"/>
  <c r="AG134" i="18"/>
  <c r="AG127" i="18"/>
  <c r="AG129" i="18"/>
  <c r="AG131" i="18"/>
  <c r="AG133" i="18"/>
  <c r="AG135" i="18"/>
  <c r="AF123" i="18"/>
  <c r="AG124" i="18"/>
  <c r="AG125" i="18"/>
  <c r="AE123" i="18"/>
  <c r="AE124" i="18"/>
  <c r="AE125" i="18"/>
  <c r="AE126" i="18"/>
  <c r="AE127" i="18"/>
  <c r="AE128" i="18"/>
  <c r="AE129" i="18"/>
  <c r="AE130" i="18"/>
  <c r="AE131" i="18"/>
  <c r="AE132" i="18"/>
  <c r="AE133" i="18"/>
  <c r="AE134" i="18"/>
  <c r="AE135" i="18"/>
  <c r="AE136" i="18"/>
  <c r="AE137" i="18"/>
  <c r="AE138" i="18"/>
  <c r="AE139" i="18"/>
  <c r="AE140" i="18"/>
  <c r="AE141" i="18"/>
  <c r="AE142" i="18"/>
  <c r="AE14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G123" i="18"/>
  <c r="AG126" i="18"/>
  <c r="AG136" i="18"/>
  <c r="AG137" i="18"/>
  <c r="AG138" i="18"/>
  <c r="AG139" i="18"/>
  <c r="AG140" i="18"/>
  <c r="AG141" i="18"/>
  <c r="AG142" i="18"/>
  <c r="AG143" i="18"/>
  <c r="AD123" i="18"/>
  <c r="AD124" i="18"/>
  <c r="AD125" i="18"/>
  <c r="AD126" i="18"/>
  <c r="AD127" i="18"/>
  <c r="AD128" i="18"/>
  <c r="AD129" i="18"/>
  <c r="AD130" i="18"/>
  <c r="AD131" i="18"/>
  <c r="AD132" i="18"/>
  <c r="AD133" i="18"/>
  <c r="AD134" i="18"/>
  <c r="AD135" i="18"/>
  <c r="AD136" i="18"/>
  <c r="AD137" i="18"/>
  <c r="AD138" i="18"/>
  <c r="AD139" i="18"/>
  <c r="AD140" i="18"/>
  <c r="AD141" i="18"/>
  <c r="AD142" i="18"/>
  <c r="AD143" i="18"/>
  <c r="U99" i="18"/>
  <c r="V99" i="18"/>
  <c r="W99" i="18"/>
  <c r="X99" i="18"/>
  <c r="Y99" i="18"/>
  <c r="Z99" i="18"/>
  <c r="AA99" i="18"/>
  <c r="AB99" i="18"/>
  <c r="AC99" i="18"/>
  <c r="U100" i="18"/>
  <c r="V100" i="18"/>
  <c r="W100" i="18"/>
  <c r="X100" i="18"/>
  <c r="Y100" i="18"/>
  <c r="Z100" i="18"/>
  <c r="AA100" i="18"/>
  <c r="AB100" i="18"/>
  <c r="AC100" i="18"/>
  <c r="U101" i="18"/>
  <c r="V101" i="18"/>
  <c r="W101" i="18"/>
  <c r="X101" i="18"/>
  <c r="Y101" i="18"/>
  <c r="Z101" i="18"/>
  <c r="AA101" i="18"/>
  <c r="AB101" i="18"/>
  <c r="AC101" i="18"/>
  <c r="U102" i="18"/>
  <c r="V102" i="18"/>
  <c r="W102" i="18"/>
  <c r="X102" i="18"/>
  <c r="Y102" i="18"/>
  <c r="Z102" i="18"/>
  <c r="AA102" i="18"/>
  <c r="AB102" i="18"/>
  <c r="AC102" i="18"/>
  <c r="U103" i="18"/>
  <c r="V103" i="18"/>
  <c r="W103" i="18"/>
  <c r="X103" i="18"/>
  <c r="Y103" i="18"/>
  <c r="Z103" i="18"/>
  <c r="AA103" i="18"/>
  <c r="AB103" i="18"/>
  <c r="AC103" i="18"/>
  <c r="U104" i="18"/>
  <c r="V104" i="18"/>
  <c r="W104" i="18"/>
  <c r="X104" i="18"/>
  <c r="Y104" i="18"/>
  <c r="Z104" i="18"/>
  <c r="AA104" i="18"/>
  <c r="AB104" i="18"/>
  <c r="AC104" i="18"/>
  <c r="U105" i="18"/>
  <c r="V105" i="18"/>
  <c r="W105" i="18"/>
  <c r="X105" i="18"/>
  <c r="Y105" i="18"/>
  <c r="Z105" i="18"/>
  <c r="AA105" i="18"/>
  <c r="AB105" i="18"/>
  <c r="AC105" i="18"/>
  <c r="U106" i="18"/>
  <c r="V106" i="18"/>
  <c r="W106" i="18"/>
  <c r="X106" i="18"/>
  <c r="Y106" i="18"/>
  <c r="Z106" i="18"/>
  <c r="AA106" i="18"/>
  <c r="AB106" i="18"/>
  <c r="AC106" i="18"/>
  <c r="U107" i="18"/>
  <c r="V107" i="18"/>
  <c r="W107" i="18"/>
  <c r="X107" i="18"/>
  <c r="Y107" i="18"/>
  <c r="Z107" i="18"/>
  <c r="AA107" i="18"/>
  <c r="AB107" i="18"/>
  <c r="AC107" i="18"/>
  <c r="U108" i="18"/>
  <c r="V108" i="18"/>
  <c r="W108" i="18"/>
  <c r="X108" i="18"/>
  <c r="Y108" i="18"/>
  <c r="Z108" i="18"/>
  <c r="AA108" i="18"/>
  <c r="AB108" i="18"/>
  <c r="AC108" i="18"/>
  <c r="U109" i="18"/>
  <c r="V109" i="18"/>
  <c r="W109" i="18"/>
  <c r="X109" i="18"/>
  <c r="Y109" i="18"/>
  <c r="Z109" i="18"/>
  <c r="AA109" i="18"/>
  <c r="AB109" i="18"/>
  <c r="AC109" i="18"/>
  <c r="U110" i="18"/>
  <c r="V110" i="18"/>
  <c r="W110" i="18"/>
  <c r="X110" i="18"/>
  <c r="Y110" i="18"/>
  <c r="Z110" i="18"/>
  <c r="AA110" i="18"/>
  <c r="AB110" i="18"/>
  <c r="AC110" i="18"/>
  <c r="U111" i="18"/>
  <c r="V111" i="18"/>
  <c r="W111" i="18"/>
  <c r="X111" i="18"/>
  <c r="Y111" i="18"/>
  <c r="Z111" i="18"/>
  <c r="AA111" i="18"/>
  <c r="AB111" i="18"/>
  <c r="AC111" i="18"/>
  <c r="U112" i="18"/>
  <c r="V112" i="18"/>
  <c r="W112" i="18"/>
  <c r="X112" i="18"/>
  <c r="Y112" i="18"/>
  <c r="Z112" i="18"/>
  <c r="AA112" i="18"/>
  <c r="AB112" i="18"/>
  <c r="AC112" i="18"/>
  <c r="U113" i="18"/>
  <c r="V113" i="18"/>
  <c r="W113" i="18"/>
  <c r="X113" i="18"/>
  <c r="Y113" i="18"/>
  <c r="Z113" i="18"/>
  <c r="AA113" i="18"/>
  <c r="AB113" i="18"/>
  <c r="AC113" i="18"/>
  <c r="U114" i="18"/>
  <c r="V114" i="18"/>
  <c r="W114" i="18"/>
  <c r="X114" i="18"/>
  <c r="Y114" i="18"/>
  <c r="Z114" i="18"/>
  <c r="AA114" i="18"/>
  <c r="AB114" i="18"/>
  <c r="AC114" i="18"/>
  <c r="U115" i="18"/>
  <c r="V115" i="18"/>
  <c r="W115" i="18"/>
  <c r="X115" i="18"/>
  <c r="Y115" i="18"/>
  <c r="Z115" i="18"/>
  <c r="AA115" i="18"/>
  <c r="AB115" i="18"/>
  <c r="AC115" i="18"/>
  <c r="U116" i="18"/>
  <c r="V116" i="18"/>
  <c r="W116" i="18"/>
  <c r="X116" i="18"/>
  <c r="Y116" i="18"/>
  <c r="Z116" i="18"/>
  <c r="AA116" i="18"/>
  <c r="AB116" i="18"/>
  <c r="AC116" i="18"/>
  <c r="U117" i="18"/>
  <c r="V117" i="18"/>
  <c r="W117" i="18"/>
  <c r="X117" i="18"/>
  <c r="Y117" i="18"/>
  <c r="Z117" i="18"/>
  <c r="AA117" i="18"/>
  <c r="AB117" i="18"/>
  <c r="AC117" i="18"/>
  <c r="U118" i="18"/>
  <c r="V118" i="18"/>
  <c r="W118" i="18"/>
  <c r="X118" i="18"/>
  <c r="Y118" i="18"/>
  <c r="Z118" i="18"/>
  <c r="AA118" i="18"/>
  <c r="AB118" i="18"/>
  <c r="AC118" i="18"/>
  <c r="U119" i="18"/>
  <c r="V119" i="18"/>
  <c r="W119" i="18"/>
  <c r="X119" i="18"/>
  <c r="Y119" i="18"/>
  <c r="Z119" i="18"/>
  <c r="AA119" i="18"/>
  <c r="AB119" i="18"/>
  <c r="AC11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99" i="18"/>
  <c r="U75" i="18"/>
  <c r="V75" i="18"/>
  <c r="W75" i="18"/>
  <c r="X75" i="18"/>
  <c r="Y75" i="18"/>
  <c r="Z75" i="18"/>
  <c r="AA75" i="18"/>
  <c r="AB75" i="18"/>
  <c r="AC75" i="18"/>
  <c r="U76" i="18"/>
  <c r="V76" i="18"/>
  <c r="W76" i="18"/>
  <c r="X76" i="18"/>
  <c r="Y76" i="18"/>
  <c r="Z76" i="18"/>
  <c r="AA76" i="18"/>
  <c r="AB76" i="18"/>
  <c r="AC76" i="18"/>
  <c r="U77" i="18"/>
  <c r="V77" i="18"/>
  <c r="W77" i="18"/>
  <c r="X77" i="18"/>
  <c r="Y77" i="18"/>
  <c r="Z77" i="18"/>
  <c r="AA77" i="18"/>
  <c r="AB77" i="18"/>
  <c r="AC77" i="18"/>
  <c r="U78" i="18"/>
  <c r="V78" i="18"/>
  <c r="W78" i="18"/>
  <c r="X78" i="18"/>
  <c r="Y78" i="18"/>
  <c r="Z78" i="18"/>
  <c r="AA78" i="18"/>
  <c r="AB78" i="18"/>
  <c r="AC78" i="18"/>
  <c r="U79" i="18"/>
  <c r="V79" i="18"/>
  <c r="W79" i="18"/>
  <c r="X79" i="18"/>
  <c r="Y79" i="18"/>
  <c r="Z79" i="18"/>
  <c r="AA79" i="18"/>
  <c r="AB79" i="18"/>
  <c r="AC79" i="18"/>
  <c r="U80" i="18"/>
  <c r="V80" i="18"/>
  <c r="W80" i="18"/>
  <c r="X80" i="18"/>
  <c r="Y80" i="18"/>
  <c r="Z80" i="18"/>
  <c r="AA80" i="18"/>
  <c r="AB80" i="18"/>
  <c r="AC80" i="18"/>
  <c r="U81" i="18"/>
  <c r="V81" i="18"/>
  <c r="W81" i="18"/>
  <c r="X81" i="18"/>
  <c r="Y81" i="18"/>
  <c r="Z81" i="18"/>
  <c r="AA81" i="18"/>
  <c r="AB81" i="18"/>
  <c r="AC81" i="18"/>
  <c r="U82" i="18"/>
  <c r="V82" i="18"/>
  <c r="W82" i="18"/>
  <c r="X82" i="18"/>
  <c r="Y82" i="18"/>
  <c r="Z82" i="18"/>
  <c r="AA82" i="18"/>
  <c r="AB82" i="18"/>
  <c r="AC82" i="18"/>
  <c r="U83" i="18"/>
  <c r="V83" i="18"/>
  <c r="W83" i="18"/>
  <c r="X83" i="18"/>
  <c r="Y83" i="18"/>
  <c r="Z83" i="18"/>
  <c r="AA83" i="18"/>
  <c r="AB83" i="18"/>
  <c r="AC83" i="18"/>
  <c r="U84" i="18"/>
  <c r="V84" i="18"/>
  <c r="W84" i="18"/>
  <c r="X84" i="18"/>
  <c r="Y84" i="18"/>
  <c r="Z84" i="18"/>
  <c r="AA84" i="18"/>
  <c r="AB84" i="18"/>
  <c r="AC84" i="18"/>
  <c r="U85" i="18"/>
  <c r="V85" i="18"/>
  <c r="W85" i="18"/>
  <c r="X85" i="18"/>
  <c r="Y85" i="18"/>
  <c r="Z85" i="18"/>
  <c r="AA85" i="18"/>
  <c r="AB85" i="18"/>
  <c r="AC85" i="18"/>
  <c r="U86" i="18"/>
  <c r="V86" i="18"/>
  <c r="W86" i="18"/>
  <c r="X86" i="18"/>
  <c r="Y86" i="18"/>
  <c r="Z86" i="18"/>
  <c r="AA86" i="18"/>
  <c r="AB86" i="18"/>
  <c r="AC86" i="18"/>
  <c r="U87" i="18"/>
  <c r="V87" i="18"/>
  <c r="W87" i="18"/>
  <c r="X87" i="18"/>
  <c r="Y87" i="18"/>
  <c r="Z87" i="18"/>
  <c r="AA87" i="18"/>
  <c r="AB87" i="18"/>
  <c r="AC87" i="18"/>
  <c r="U88" i="18"/>
  <c r="V88" i="18"/>
  <c r="W88" i="18"/>
  <c r="X88" i="18"/>
  <c r="Y88" i="18"/>
  <c r="Z88" i="18"/>
  <c r="AA88" i="18"/>
  <c r="AB88" i="18"/>
  <c r="AC88" i="18"/>
  <c r="U89" i="18"/>
  <c r="V89" i="18"/>
  <c r="W89" i="18"/>
  <c r="X89" i="18"/>
  <c r="Y89" i="18"/>
  <c r="Z89" i="18"/>
  <c r="AA89" i="18"/>
  <c r="AB89" i="18"/>
  <c r="AC89" i="18"/>
  <c r="U90" i="18"/>
  <c r="V90" i="18"/>
  <c r="W90" i="18"/>
  <c r="X90" i="18"/>
  <c r="Y90" i="18"/>
  <c r="Z90" i="18"/>
  <c r="AA90" i="18"/>
  <c r="AB90" i="18"/>
  <c r="AC90" i="18"/>
  <c r="U91" i="18"/>
  <c r="V91" i="18"/>
  <c r="W91" i="18"/>
  <c r="X91" i="18"/>
  <c r="Y91" i="18"/>
  <c r="Z91" i="18"/>
  <c r="AA91" i="18"/>
  <c r="AB91" i="18"/>
  <c r="AC91" i="18"/>
  <c r="U92" i="18"/>
  <c r="V92" i="18"/>
  <c r="W92" i="18"/>
  <c r="X92" i="18"/>
  <c r="Y92" i="18"/>
  <c r="Z92" i="18"/>
  <c r="AA92" i="18"/>
  <c r="AB92" i="18"/>
  <c r="AC92" i="18"/>
  <c r="U93" i="18"/>
  <c r="V93" i="18"/>
  <c r="W93" i="18"/>
  <c r="X93" i="18"/>
  <c r="Y93" i="18"/>
  <c r="Z93" i="18"/>
  <c r="AA93" i="18"/>
  <c r="AB93" i="18"/>
  <c r="AC93" i="18"/>
  <c r="U94" i="18"/>
  <c r="V94" i="18"/>
  <c r="W94" i="18"/>
  <c r="X94" i="18"/>
  <c r="Y94" i="18"/>
  <c r="Z94" i="18"/>
  <c r="AA94" i="18"/>
  <c r="AB94" i="18"/>
  <c r="AC94" i="18"/>
  <c r="U95" i="18"/>
  <c r="V95" i="18"/>
  <c r="W95" i="18"/>
  <c r="X95" i="18"/>
  <c r="Y95" i="18"/>
  <c r="Z95" i="18"/>
  <c r="AA95" i="18"/>
  <c r="AB95" i="18"/>
  <c r="AC9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75" i="18"/>
  <c r="U51" i="18"/>
  <c r="V51" i="18"/>
  <c r="W51" i="18"/>
  <c r="X51" i="18"/>
  <c r="Y51" i="18"/>
  <c r="Z51" i="18"/>
  <c r="AA51" i="18"/>
  <c r="AB51" i="18"/>
  <c r="AC51" i="18"/>
  <c r="U52" i="18"/>
  <c r="V52" i="18"/>
  <c r="W52" i="18"/>
  <c r="X52" i="18"/>
  <c r="Y52" i="18"/>
  <c r="Z52" i="18"/>
  <c r="AA52" i="18"/>
  <c r="AB52" i="18"/>
  <c r="AC52" i="18"/>
  <c r="U53" i="18"/>
  <c r="V53" i="18"/>
  <c r="W53" i="18"/>
  <c r="X53" i="18"/>
  <c r="Y53" i="18"/>
  <c r="Z53" i="18"/>
  <c r="AA53" i="18"/>
  <c r="AB53" i="18"/>
  <c r="AC53" i="18"/>
  <c r="U54" i="18"/>
  <c r="V54" i="18"/>
  <c r="W54" i="18"/>
  <c r="X54" i="18"/>
  <c r="Y54" i="18"/>
  <c r="Z54" i="18"/>
  <c r="AA54" i="18"/>
  <c r="AB54" i="18"/>
  <c r="AC54" i="18"/>
  <c r="U55" i="18"/>
  <c r="V55" i="18"/>
  <c r="W55" i="18"/>
  <c r="X55" i="18"/>
  <c r="Y55" i="18"/>
  <c r="Z55" i="18"/>
  <c r="AA55" i="18"/>
  <c r="AB55" i="18"/>
  <c r="AC55" i="18"/>
  <c r="U56" i="18"/>
  <c r="V56" i="18"/>
  <c r="W56" i="18"/>
  <c r="X56" i="18"/>
  <c r="Y56" i="18"/>
  <c r="Z56" i="18"/>
  <c r="AA56" i="18"/>
  <c r="AB56" i="18"/>
  <c r="AC56" i="18"/>
  <c r="U57" i="18"/>
  <c r="V57" i="18"/>
  <c r="W57" i="18"/>
  <c r="X57" i="18"/>
  <c r="Y57" i="18"/>
  <c r="Z57" i="18"/>
  <c r="AA57" i="18"/>
  <c r="AB57" i="18"/>
  <c r="AC57" i="18"/>
  <c r="U58" i="18"/>
  <c r="V58" i="18"/>
  <c r="W58" i="18"/>
  <c r="X58" i="18"/>
  <c r="Y58" i="18"/>
  <c r="Z58" i="18"/>
  <c r="AA58" i="18"/>
  <c r="AB58" i="18"/>
  <c r="AC58" i="18"/>
  <c r="U59" i="18"/>
  <c r="V59" i="18"/>
  <c r="W59" i="18"/>
  <c r="X59" i="18"/>
  <c r="Y59" i="18"/>
  <c r="Z59" i="18"/>
  <c r="AA59" i="18"/>
  <c r="AB59" i="18"/>
  <c r="AC59" i="18"/>
  <c r="U60" i="18"/>
  <c r="V60" i="18"/>
  <c r="W60" i="18"/>
  <c r="X60" i="18"/>
  <c r="Y60" i="18"/>
  <c r="Z60" i="18"/>
  <c r="AA60" i="18"/>
  <c r="AB60" i="18"/>
  <c r="AC60" i="18"/>
  <c r="U61" i="18"/>
  <c r="V61" i="18"/>
  <c r="W61" i="18"/>
  <c r="X61" i="18"/>
  <c r="Y61" i="18"/>
  <c r="Z61" i="18"/>
  <c r="AA61" i="18"/>
  <c r="AB61" i="18"/>
  <c r="AC61" i="18"/>
  <c r="U62" i="18"/>
  <c r="V62" i="18"/>
  <c r="W62" i="18"/>
  <c r="X62" i="18"/>
  <c r="Y62" i="18"/>
  <c r="Z62" i="18"/>
  <c r="AA62" i="18"/>
  <c r="AB62" i="18"/>
  <c r="AC62" i="18"/>
  <c r="U63" i="18"/>
  <c r="V63" i="18"/>
  <c r="W63" i="18"/>
  <c r="X63" i="18"/>
  <c r="Y63" i="18"/>
  <c r="Z63" i="18"/>
  <c r="AA63" i="18"/>
  <c r="AB63" i="18"/>
  <c r="AC63" i="18"/>
  <c r="U64" i="18"/>
  <c r="V64" i="18"/>
  <c r="W64" i="18"/>
  <c r="X64" i="18"/>
  <c r="Y64" i="18"/>
  <c r="Z64" i="18"/>
  <c r="AA64" i="18"/>
  <c r="AB64" i="18"/>
  <c r="AC64" i="18"/>
  <c r="U65" i="18"/>
  <c r="V65" i="18"/>
  <c r="W65" i="18"/>
  <c r="X65" i="18"/>
  <c r="Y65" i="18"/>
  <c r="Z65" i="18"/>
  <c r="AA65" i="18"/>
  <c r="AB65" i="18"/>
  <c r="AC65" i="18"/>
  <c r="U66" i="18"/>
  <c r="V66" i="18"/>
  <c r="W66" i="18"/>
  <c r="X66" i="18"/>
  <c r="Y66" i="18"/>
  <c r="Z66" i="18"/>
  <c r="AA66" i="18"/>
  <c r="AB66" i="18"/>
  <c r="AC66" i="18"/>
  <c r="U67" i="18"/>
  <c r="V67" i="18"/>
  <c r="W67" i="18"/>
  <c r="X67" i="18"/>
  <c r="Y67" i="18"/>
  <c r="Z67" i="18"/>
  <c r="AA67" i="18"/>
  <c r="AB67" i="18"/>
  <c r="AC67" i="18"/>
  <c r="U68" i="18"/>
  <c r="V68" i="18"/>
  <c r="W68" i="18"/>
  <c r="X68" i="18"/>
  <c r="Y68" i="18"/>
  <c r="Z68" i="18"/>
  <c r="AA68" i="18"/>
  <c r="AB68" i="18"/>
  <c r="AC68" i="18"/>
  <c r="U69" i="18"/>
  <c r="V69" i="18"/>
  <c r="W69" i="18"/>
  <c r="X69" i="18"/>
  <c r="Y69" i="18"/>
  <c r="Z69" i="18"/>
  <c r="AA69" i="18"/>
  <c r="AB69" i="18"/>
  <c r="AC69" i="18"/>
  <c r="U70" i="18"/>
  <c r="V70" i="18"/>
  <c r="W70" i="18"/>
  <c r="X70" i="18"/>
  <c r="Y70" i="18"/>
  <c r="Z70" i="18"/>
  <c r="AA70" i="18"/>
  <c r="AB70" i="18"/>
  <c r="AC70" i="18"/>
  <c r="U71" i="18"/>
  <c r="V71" i="18"/>
  <c r="W71" i="18"/>
  <c r="X71" i="18"/>
  <c r="Y71" i="18"/>
  <c r="Z71" i="18"/>
  <c r="AA71" i="18"/>
  <c r="AB71" i="18"/>
  <c r="AC7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51" i="18"/>
  <c r="Q119" i="18" l="1"/>
  <c r="P119" i="18"/>
  <c r="O119" i="18"/>
  <c r="N119" i="18"/>
  <c r="M119" i="18"/>
  <c r="Q118" i="18"/>
  <c r="P118" i="18"/>
  <c r="O118" i="18"/>
  <c r="N118" i="18"/>
  <c r="M118" i="18"/>
  <c r="Q117" i="18"/>
  <c r="P117" i="18"/>
  <c r="O117" i="18"/>
  <c r="N117" i="18"/>
  <c r="M117" i="18"/>
  <c r="Q116" i="18"/>
  <c r="P116" i="18"/>
  <c r="O116" i="18"/>
  <c r="N116" i="18"/>
  <c r="M116" i="18"/>
  <c r="Q115" i="18"/>
  <c r="P115" i="18"/>
  <c r="O115" i="18"/>
  <c r="N115" i="18"/>
  <c r="M115" i="18"/>
  <c r="Q114" i="18"/>
  <c r="P114" i="18"/>
  <c r="O114" i="18"/>
  <c r="N114" i="18"/>
  <c r="M114" i="18"/>
  <c r="Q113" i="18"/>
  <c r="P113" i="18"/>
  <c r="O113" i="18"/>
  <c r="N113" i="18"/>
  <c r="M113" i="18"/>
  <c r="Q112" i="18"/>
  <c r="P112" i="18"/>
  <c r="O112" i="18"/>
  <c r="N112" i="18"/>
  <c r="M112" i="18"/>
  <c r="Q111" i="18"/>
  <c r="P111" i="18"/>
  <c r="O111" i="18"/>
  <c r="N111" i="18"/>
  <c r="M111" i="18"/>
  <c r="Q110" i="18"/>
  <c r="P110" i="18"/>
  <c r="O110" i="18"/>
  <c r="N110" i="18"/>
  <c r="M110" i="18"/>
  <c r="Q109" i="18"/>
  <c r="P109" i="18"/>
  <c r="O109" i="18"/>
  <c r="N109" i="18"/>
  <c r="M109" i="18"/>
  <c r="Q108" i="18"/>
  <c r="P108" i="18"/>
  <c r="O108" i="18"/>
  <c r="N108" i="18"/>
  <c r="M108" i="18"/>
  <c r="Q107" i="18"/>
  <c r="P107" i="18"/>
  <c r="O107" i="18"/>
  <c r="N107" i="18"/>
  <c r="M107" i="18"/>
  <c r="Q106" i="18"/>
  <c r="P106" i="18"/>
  <c r="O106" i="18"/>
  <c r="N106" i="18"/>
  <c r="M106" i="18"/>
  <c r="Q105" i="18"/>
  <c r="P105" i="18"/>
  <c r="O105" i="18"/>
  <c r="N105" i="18"/>
  <c r="M105" i="18"/>
  <c r="Q104" i="18"/>
  <c r="P104" i="18"/>
  <c r="O104" i="18"/>
  <c r="N104" i="18"/>
  <c r="M104" i="18"/>
  <c r="Q103" i="18"/>
  <c r="P103" i="18"/>
  <c r="O103" i="18"/>
  <c r="N103" i="18"/>
  <c r="M103" i="18"/>
  <c r="Q102" i="18"/>
  <c r="P102" i="18"/>
  <c r="O102" i="18"/>
  <c r="N102" i="18"/>
  <c r="M102" i="18"/>
  <c r="Q101" i="18"/>
  <c r="P101" i="18"/>
  <c r="O101" i="18"/>
  <c r="N101" i="18"/>
  <c r="M101" i="18"/>
  <c r="Q100" i="18"/>
  <c r="P100" i="18"/>
  <c r="O100" i="18"/>
  <c r="N100" i="18"/>
  <c r="M100" i="18"/>
  <c r="Q99" i="18"/>
  <c r="P99" i="18"/>
  <c r="O99" i="18"/>
  <c r="N99" i="18"/>
  <c r="M99" i="18"/>
  <c r="Q95" i="18"/>
  <c r="P95" i="18"/>
  <c r="O95" i="18"/>
  <c r="N95" i="18"/>
  <c r="M95" i="18"/>
  <c r="Q94" i="18"/>
  <c r="P94" i="18"/>
  <c r="O94" i="18"/>
  <c r="N94" i="18"/>
  <c r="M94" i="18"/>
  <c r="Q93" i="18"/>
  <c r="P93" i="18"/>
  <c r="O93" i="18"/>
  <c r="N93" i="18"/>
  <c r="M93" i="18"/>
  <c r="Q92" i="18"/>
  <c r="P92" i="18"/>
  <c r="O92" i="18"/>
  <c r="N92" i="18"/>
  <c r="M92" i="18"/>
  <c r="Q91" i="18"/>
  <c r="P91" i="18"/>
  <c r="O91" i="18"/>
  <c r="N91" i="18"/>
  <c r="M91" i="18"/>
  <c r="Q90" i="18"/>
  <c r="P90" i="18"/>
  <c r="O90" i="18"/>
  <c r="N90" i="18"/>
  <c r="M90" i="18"/>
  <c r="Q89" i="18"/>
  <c r="P89" i="18"/>
  <c r="O89" i="18"/>
  <c r="N89" i="18"/>
  <c r="M89" i="18"/>
  <c r="Q88" i="18"/>
  <c r="P88" i="18"/>
  <c r="O88" i="18"/>
  <c r="N88" i="18"/>
  <c r="M88" i="18"/>
  <c r="Q87" i="18"/>
  <c r="P87" i="18"/>
  <c r="O87" i="18"/>
  <c r="N87" i="18"/>
  <c r="M87" i="18"/>
  <c r="Q86" i="18"/>
  <c r="P86" i="18"/>
  <c r="O86" i="18"/>
  <c r="N86" i="18"/>
  <c r="M86" i="18"/>
  <c r="Q85" i="18"/>
  <c r="P85" i="18"/>
  <c r="O85" i="18"/>
  <c r="N85" i="18"/>
  <c r="M85" i="18"/>
  <c r="Q84" i="18"/>
  <c r="P84" i="18"/>
  <c r="O84" i="18"/>
  <c r="N84" i="18"/>
  <c r="M84" i="18"/>
  <c r="Q83" i="18"/>
  <c r="P83" i="18"/>
  <c r="O83" i="18"/>
  <c r="N83" i="18"/>
  <c r="M83" i="18"/>
  <c r="Q82" i="18"/>
  <c r="P82" i="18"/>
  <c r="O82" i="18"/>
  <c r="N82" i="18"/>
  <c r="M82" i="18"/>
  <c r="Q81" i="18"/>
  <c r="P81" i="18"/>
  <c r="O81" i="18"/>
  <c r="N81" i="18"/>
  <c r="M81" i="18"/>
  <c r="Q80" i="18"/>
  <c r="P80" i="18"/>
  <c r="O80" i="18"/>
  <c r="N80" i="18"/>
  <c r="M80" i="18"/>
  <c r="Q79" i="18"/>
  <c r="P79" i="18"/>
  <c r="O79" i="18"/>
  <c r="N79" i="18"/>
  <c r="M79" i="18"/>
  <c r="Q78" i="18"/>
  <c r="P78" i="18"/>
  <c r="O78" i="18"/>
  <c r="N78" i="18"/>
  <c r="M78" i="18"/>
  <c r="Q77" i="18"/>
  <c r="P77" i="18"/>
  <c r="O77" i="18"/>
  <c r="N77" i="18"/>
  <c r="M77" i="18"/>
  <c r="Q76" i="18"/>
  <c r="P76" i="18"/>
  <c r="O76" i="18"/>
  <c r="N76" i="18"/>
  <c r="M76" i="18"/>
  <c r="Q75" i="18"/>
  <c r="P75" i="18"/>
  <c r="O75" i="18"/>
  <c r="N75" i="18"/>
  <c r="M75" i="18"/>
  <c r="Q71" i="18"/>
  <c r="P71" i="18"/>
  <c r="O71" i="18"/>
  <c r="N71" i="18"/>
  <c r="M71" i="18"/>
  <c r="Q70" i="18"/>
  <c r="P70" i="18"/>
  <c r="O70" i="18"/>
  <c r="N70" i="18"/>
  <c r="M70" i="18"/>
  <c r="Q69" i="18"/>
  <c r="P69" i="18"/>
  <c r="O69" i="18"/>
  <c r="N69" i="18"/>
  <c r="M69" i="18"/>
  <c r="Q68" i="18"/>
  <c r="P68" i="18"/>
  <c r="O68" i="18"/>
  <c r="N68" i="18"/>
  <c r="M68" i="18"/>
  <c r="Q67" i="18"/>
  <c r="P67" i="18"/>
  <c r="O67" i="18"/>
  <c r="N67" i="18"/>
  <c r="M67" i="18"/>
  <c r="Q66" i="18"/>
  <c r="P66" i="18"/>
  <c r="O66" i="18"/>
  <c r="N66" i="18"/>
  <c r="M66" i="18"/>
  <c r="Q65" i="18"/>
  <c r="P65" i="18"/>
  <c r="O65" i="18"/>
  <c r="N65" i="18"/>
  <c r="M65" i="18"/>
  <c r="Q64" i="18"/>
  <c r="P64" i="18"/>
  <c r="O64" i="18"/>
  <c r="N64" i="18"/>
  <c r="M64" i="18"/>
  <c r="Q63" i="18"/>
  <c r="P63" i="18"/>
  <c r="O63" i="18"/>
  <c r="N63" i="18"/>
  <c r="M63" i="18"/>
  <c r="Q62" i="18"/>
  <c r="P62" i="18"/>
  <c r="O62" i="18"/>
  <c r="N62" i="18"/>
  <c r="M62" i="18"/>
  <c r="Q61" i="18"/>
  <c r="P61" i="18"/>
  <c r="O61" i="18"/>
  <c r="N61" i="18"/>
  <c r="M61" i="18"/>
  <c r="Q60" i="18"/>
  <c r="P60" i="18"/>
  <c r="O60" i="18"/>
  <c r="N60" i="18"/>
  <c r="M60" i="18"/>
  <c r="Q59" i="18"/>
  <c r="P59" i="18"/>
  <c r="O59" i="18"/>
  <c r="N59" i="18"/>
  <c r="M59" i="18"/>
  <c r="Q58" i="18"/>
  <c r="P58" i="18"/>
  <c r="O58" i="18"/>
  <c r="N58" i="18"/>
  <c r="M58" i="18"/>
  <c r="Q57" i="18"/>
  <c r="P57" i="18"/>
  <c r="O57" i="18"/>
  <c r="N57" i="18"/>
  <c r="M57" i="18"/>
  <c r="Q56" i="18"/>
  <c r="P56" i="18"/>
  <c r="O56" i="18"/>
  <c r="N56" i="18"/>
  <c r="M56" i="18"/>
  <c r="Q55" i="18"/>
  <c r="P55" i="18"/>
  <c r="O55" i="18"/>
  <c r="N55" i="18"/>
  <c r="M55" i="18"/>
  <c r="Q54" i="18"/>
  <c r="P54" i="18"/>
  <c r="O54" i="18"/>
  <c r="N54" i="18"/>
  <c r="M54" i="18"/>
  <c r="Q53" i="18"/>
  <c r="P53" i="18"/>
  <c r="O53" i="18"/>
  <c r="N53" i="18"/>
  <c r="M53" i="18"/>
  <c r="Q52" i="18"/>
  <c r="P52" i="18"/>
  <c r="O52" i="18"/>
  <c r="N52" i="18"/>
  <c r="M52" i="18"/>
  <c r="Q51" i="18"/>
  <c r="P51" i="18"/>
  <c r="O51" i="18"/>
  <c r="N51" i="18"/>
  <c r="M51" i="18"/>
  <c r="Q47" i="18"/>
  <c r="P47" i="18"/>
  <c r="O47" i="18"/>
  <c r="N47" i="18"/>
  <c r="M47" i="18"/>
  <c r="Q46" i="18"/>
  <c r="P46" i="18"/>
  <c r="O46" i="18"/>
  <c r="N46" i="18"/>
  <c r="M46" i="18"/>
  <c r="Q45" i="18"/>
  <c r="P45" i="18"/>
  <c r="O45" i="18"/>
  <c r="N45" i="18"/>
  <c r="M45" i="18"/>
  <c r="Q44" i="18"/>
  <c r="P44" i="18"/>
  <c r="O44" i="18"/>
  <c r="N44" i="18"/>
  <c r="M44" i="18"/>
  <c r="Q43" i="18"/>
  <c r="P43" i="18"/>
  <c r="O43" i="18"/>
  <c r="N43" i="18"/>
  <c r="M43" i="18"/>
  <c r="Q42" i="18"/>
  <c r="P42" i="18"/>
  <c r="O42" i="18"/>
  <c r="N42" i="18"/>
  <c r="M42" i="18"/>
  <c r="Q41" i="18"/>
  <c r="P41" i="18"/>
  <c r="O41" i="18"/>
  <c r="N41" i="18"/>
  <c r="M41" i="18"/>
  <c r="Q40" i="18"/>
  <c r="P40" i="18"/>
  <c r="O40" i="18"/>
  <c r="N40" i="18"/>
  <c r="M40" i="18"/>
  <c r="Q39" i="18"/>
  <c r="P39" i="18"/>
  <c r="O39" i="18"/>
  <c r="N39" i="18"/>
  <c r="M39" i="18"/>
  <c r="Q38" i="18"/>
  <c r="P38" i="18"/>
  <c r="O38" i="18"/>
  <c r="N38" i="18"/>
  <c r="M38" i="18"/>
  <c r="Q37" i="18"/>
  <c r="P37" i="18"/>
  <c r="O37" i="18"/>
  <c r="N37" i="18"/>
  <c r="M37" i="18"/>
  <c r="Q36" i="18"/>
  <c r="P36" i="18"/>
  <c r="O36" i="18"/>
  <c r="N36" i="18"/>
  <c r="M36" i="18"/>
  <c r="Q35" i="18"/>
  <c r="P35" i="18"/>
  <c r="O35" i="18"/>
  <c r="N35" i="18"/>
  <c r="M35" i="18"/>
  <c r="Q34" i="18"/>
  <c r="P34" i="18"/>
  <c r="O34" i="18"/>
  <c r="N34" i="18"/>
  <c r="M34" i="18"/>
  <c r="Q33" i="18"/>
  <c r="P33" i="18"/>
  <c r="O33" i="18"/>
  <c r="N33" i="18"/>
  <c r="M33" i="18"/>
  <c r="Q32" i="18"/>
  <c r="P32" i="18"/>
  <c r="O32" i="18"/>
  <c r="N32" i="18"/>
  <c r="M32" i="18"/>
  <c r="Q31" i="18"/>
  <c r="P31" i="18"/>
  <c r="O31" i="18"/>
  <c r="N31" i="18"/>
  <c r="M31" i="18"/>
  <c r="Q30" i="18"/>
  <c r="P30" i="18"/>
  <c r="O30" i="18"/>
  <c r="N30" i="18"/>
  <c r="M30" i="18"/>
  <c r="Q29" i="18"/>
  <c r="P29" i="18"/>
  <c r="O29" i="18"/>
  <c r="N29" i="18"/>
  <c r="M29" i="18"/>
  <c r="Q28" i="18"/>
  <c r="P28" i="18"/>
  <c r="O28" i="18"/>
  <c r="N28" i="18"/>
  <c r="M28" i="18"/>
  <c r="Q27" i="18"/>
  <c r="P27" i="18"/>
  <c r="O27" i="18"/>
  <c r="N27" i="18"/>
  <c r="M27" i="18"/>
  <c r="AG118" i="18" l="1"/>
  <c r="AG51" i="18" l="1"/>
  <c r="AH99" i="18"/>
  <c r="AE115" i="18"/>
  <c r="AF105" i="18"/>
  <c r="AE106" i="18"/>
  <c r="AH107" i="18"/>
  <c r="AE111" i="18"/>
  <c r="AF101" i="18"/>
  <c r="AE102" i="18"/>
  <c r="AH103" i="18"/>
  <c r="AE99" i="18"/>
  <c r="AH119" i="18"/>
  <c r="AE119" i="18"/>
  <c r="AH115" i="18"/>
  <c r="AF117" i="18"/>
  <c r="AE117" i="18"/>
  <c r="AE118" i="18"/>
  <c r="AE116" i="18"/>
  <c r="AG117" i="18"/>
  <c r="AD105" i="18"/>
  <c r="AF109" i="18"/>
  <c r="AG106" i="18"/>
  <c r="AE107" i="18"/>
  <c r="AE109" i="18"/>
  <c r="AE108" i="18"/>
  <c r="AF113" i="18"/>
  <c r="AD113" i="18"/>
  <c r="AE110" i="18"/>
  <c r="AH111" i="18"/>
  <c r="AH114" i="18"/>
  <c r="AG110" i="18"/>
  <c r="AE112" i="18"/>
  <c r="AG114" i="18"/>
  <c r="AE101" i="18"/>
  <c r="AE100" i="18"/>
  <c r="AG102" i="18"/>
  <c r="AE104" i="18"/>
  <c r="AE103" i="18"/>
  <c r="AH75" i="18"/>
  <c r="AH95" i="18"/>
  <c r="AH71" i="18"/>
  <c r="AE68" i="18"/>
  <c r="AH69" i="18"/>
  <c r="AH91" i="18"/>
  <c r="AF93" i="18"/>
  <c r="AE92" i="18"/>
  <c r="AG94" i="18"/>
  <c r="AE60" i="18"/>
  <c r="AF85" i="18"/>
  <c r="AG58" i="18"/>
  <c r="AF81" i="18"/>
  <c r="AH83" i="18"/>
  <c r="AG82" i="18"/>
  <c r="AE84" i="18"/>
  <c r="AE64" i="18"/>
  <c r="AG66" i="18"/>
  <c r="AH87" i="18"/>
  <c r="AF89" i="18"/>
  <c r="AG62" i="18"/>
  <c r="AG86" i="18"/>
  <c r="AE88" i="18"/>
  <c r="AG90" i="18"/>
  <c r="AF77" i="18"/>
  <c r="AH79" i="18"/>
  <c r="AE53" i="18"/>
  <c r="AF53" i="18"/>
  <c r="AE76" i="18"/>
  <c r="AG78" i="18"/>
  <c r="AE80" i="18"/>
  <c r="AH51" i="18"/>
  <c r="AG70" i="18"/>
  <c r="AF69" i="18"/>
  <c r="AE69" i="18"/>
  <c r="AG68" i="18"/>
  <c r="AH67" i="18"/>
  <c r="AH68" i="18"/>
  <c r="AG67" i="18"/>
  <c r="AE57" i="18"/>
  <c r="AE61" i="18"/>
  <c r="AH59" i="18"/>
  <c r="AD60" i="18"/>
  <c r="AF61" i="18"/>
  <c r="AF57" i="18"/>
  <c r="AG59" i="18"/>
  <c r="AE65" i="18"/>
  <c r="AH64" i="18"/>
  <c r="AF65" i="18"/>
  <c r="AH63" i="18"/>
  <c r="AG63" i="18"/>
  <c r="AE52" i="18"/>
  <c r="AG54" i="18"/>
  <c r="AE56" i="18"/>
  <c r="AH55" i="18"/>
  <c r="AD56" i="18"/>
  <c r="AH52" i="18"/>
  <c r="AG55" i="18"/>
  <c r="AF100" i="18"/>
  <c r="AG101" i="18"/>
  <c r="AH102" i="18"/>
  <c r="AF104" i="18"/>
  <c r="AG105" i="18"/>
  <c r="AD106" i="18"/>
  <c r="AH106" i="18"/>
  <c r="AF108" i="18"/>
  <c r="AG109" i="18"/>
  <c r="AH110" i="18"/>
  <c r="AG113" i="18"/>
  <c r="AD114" i="18"/>
  <c r="AF116" i="18"/>
  <c r="AD118" i="18"/>
  <c r="AH118" i="18"/>
  <c r="AF99" i="18"/>
  <c r="AH101" i="18"/>
  <c r="AF103" i="18"/>
  <c r="AG104" i="18"/>
  <c r="AH105" i="18"/>
  <c r="AF107" i="18"/>
  <c r="AG108" i="18"/>
  <c r="AH109" i="18"/>
  <c r="AF111" i="18"/>
  <c r="AG112" i="18"/>
  <c r="AH113" i="18"/>
  <c r="AE114" i="18"/>
  <c r="AG116" i="18"/>
  <c r="AD117" i="18"/>
  <c r="AH100" i="18"/>
  <c r="AD104" i="18"/>
  <c r="AE105" i="18"/>
  <c r="AF106" i="18"/>
  <c r="AG107" i="18"/>
  <c r="AD108" i="18"/>
  <c r="AD112" i="18"/>
  <c r="AE113" i="18"/>
  <c r="AH116" i="18"/>
  <c r="AF118" i="18"/>
  <c r="AG119" i="18"/>
  <c r="AD102" i="18"/>
  <c r="AD110" i="18"/>
  <c r="AF112" i="18"/>
  <c r="AG100" i="18"/>
  <c r="AD101" i="18"/>
  <c r="AD109" i="18"/>
  <c r="AF115" i="18"/>
  <c r="AH117" i="18"/>
  <c r="AF119" i="18"/>
  <c r="AG99" i="18"/>
  <c r="AD100" i="18"/>
  <c r="AF102" i="18"/>
  <c r="AG103" i="18"/>
  <c r="AH104" i="18"/>
  <c r="AH108" i="18"/>
  <c r="AF110" i="18"/>
  <c r="AG111" i="18"/>
  <c r="AH112" i="18"/>
  <c r="AF114" i="18"/>
  <c r="AG115" i="18"/>
  <c r="AD116" i="18"/>
  <c r="AD99" i="18"/>
  <c r="AD103" i="18"/>
  <c r="AD107" i="18"/>
  <c r="AD111" i="18"/>
  <c r="AD115" i="18"/>
  <c r="AD119" i="18"/>
  <c r="AE75" i="18"/>
  <c r="AF76" i="18"/>
  <c r="AG77" i="18"/>
  <c r="AD78" i="18"/>
  <c r="AH78" i="18"/>
  <c r="AE79" i="18"/>
  <c r="AF80" i="18"/>
  <c r="AG81" i="18"/>
  <c r="AD82" i="18"/>
  <c r="AH82" i="18"/>
  <c r="AE83" i="18"/>
  <c r="AF84" i="18"/>
  <c r="AG85" i="18"/>
  <c r="AD86" i="18"/>
  <c r="AH86" i="18"/>
  <c r="AE87" i="18"/>
  <c r="AF88" i="18"/>
  <c r="AG89" i="18"/>
  <c r="AD90" i="18"/>
  <c r="AH90" i="18"/>
  <c r="AE91" i="18"/>
  <c r="AF92" i="18"/>
  <c r="AG93" i="18"/>
  <c r="AD94" i="18"/>
  <c r="AH94" i="18"/>
  <c r="AE95" i="18"/>
  <c r="AF75" i="18"/>
  <c r="AG76" i="18"/>
  <c r="AD77" i="18"/>
  <c r="AH77" i="18"/>
  <c r="AE78" i="18"/>
  <c r="AF79" i="18"/>
  <c r="AG80" i="18"/>
  <c r="AD81" i="18"/>
  <c r="AH81" i="18"/>
  <c r="AE82" i="18"/>
  <c r="AF83" i="18"/>
  <c r="AG84" i="18"/>
  <c r="AD85" i="18"/>
  <c r="AH85" i="18"/>
  <c r="AE86" i="18"/>
  <c r="AF87" i="18"/>
  <c r="AG88" i="18"/>
  <c r="AD89" i="18"/>
  <c r="AH89" i="18"/>
  <c r="AE90" i="18"/>
  <c r="AF91" i="18"/>
  <c r="AG92" i="18"/>
  <c r="AD93" i="18"/>
  <c r="AH93" i="18"/>
  <c r="AE94" i="18"/>
  <c r="AF95" i="18"/>
  <c r="AG75" i="18"/>
  <c r="AD76" i="18"/>
  <c r="AH76" i="18"/>
  <c r="AE77" i="18"/>
  <c r="AF78" i="18"/>
  <c r="AG79" i="18"/>
  <c r="AD80" i="18"/>
  <c r="AH80" i="18"/>
  <c r="AE81" i="18"/>
  <c r="AF82" i="18"/>
  <c r="AG83" i="18"/>
  <c r="AD84" i="18"/>
  <c r="AH84" i="18"/>
  <c r="AE85" i="18"/>
  <c r="AF86" i="18"/>
  <c r="AG87" i="18"/>
  <c r="AD88" i="18"/>
  <c r="AH88" i="18"/>
  <c r="AE89" i="18"/>
  <c r="AF90" i="18"/>
  <c r="AG91" i="18"/>
  <c r="AD92" i="18"/>
  <c r="AH92" i="18"/>
  <c r="AE93" i="18"/>
  <c r="AF94" i="18"/>
  <c r="AG95" i="18"/>
  <c r="AD75" i="18"/>
  <c r="AD79" i="18"/>
  <c r="AD83" i="18"/>
  <c r="AD87" i="18"/>
  <c r="AD91" i="18"/>
  <c r="AD95" i="18"/>
  <c r="AF54" i="18"/>
  <c r="AH56" i="18"/>
  <c r="AF62" i="18"/>
  <c r="AD64" i="18"/>
  <c r="AF66" i="18"/>
  <c r="AD68" i="18"/>
  <c r="AE51" i="18"/>
  <c r="AF52" i="18"/>
  <c r="AG53" i="18"/>
  <c r="AD54" i="18"/>
  <c r="AH54" i="18"/>
  <c r="AE55" i="18"/>
  <c r="AF56" i="18"/>
  <c r="AG57" i="18"/>
  <c r="AD58" i="18"/>
  <c r="AH58" i="18"/>
  <c r="AE59" i="18"/>
  <c r="AF60" i="18"/>
  <c r="AG61" i="18"/>
  <c r="AD62" i="18"/>
  <c r="AH62" i="18"/>
  <c r="AE63" i="18"/>
  <c r="AF64" i="18"/>
  <c r="AG65" i="18"/>
  <c r="AD66" i="18"/>
  <c r="AH66" i="18"/>
  <c r="AE67" i="18"/>
  <c r="AF68" i="18"/>
  <c r="AG69" i="18"/>
  <c r="AD70" i="18"/>
  <c r="AH70" i="18"/>
  <c r="AE71" i="18"/>
  <c r="AD52" i="18"/>
  <c r="AH60" i="18"/>
  <c r="AF51" i="18"/>
  <c r="AG52" i="18"/>
  <c r="AD53" i="18"/>
  <c r="AH53" i="18"/>
  <c r="AE54" i="18"/>
  <c r="AF55" i="18"/>
  <c r="AG56" i="18"/>
  <c r="AD57" i="18"/>
  <c r="AH57" i="18"/>
  <c r="AE58" i="18"/>
  <c r="AF59" i="18"/>
  <c r="AG60" i="18"/>
  <c r="AD61" i="18"/>
  <c r="AH61" i="18"/>
  <c r="AE62" i="18"/>
  <c r="AF63" i="18"/>
  <c r="AG64" i="18"/>
  <c r="AD65" i="18"/>
  <c r="AH65" i="18"/>
  <c r="AE66" i="18"/>
  <c r="AF67" i="18"/>
  <c r="AD69" i="18"/>
  <c r="AE70" i="18"/>
  <c r="AF71" i="18"/>
  <c r="AF70" i="18"/>
  <c r="AG71" i="18"/>
  <c r="AF58" i="18"/>
  <c r="AD51" i="18"/>
  <c r="AD55" i="18"/>
  <c r="AD59" i="18"/>
  <c r="AD63" i="18"/>
  <c r="AD67" i="18"/>
  <c r="AD71" i="18"/>
  <c r="N3" i="18"/>
  <c r="U27" i="18"/>
  <c r="V27" i="18"/>
  <c r="W27" i="18"/>
  <c r="X27" i="18"/>
  <c r="Y27" i="18"/>
  <c r="Z27" i="18"/>
  <c r="AA27" i="18"/>
  <c r="AB27" i="18"/>
  <c r="AC27" i="18"/>
  <c r="U28" i="18"/>
  <c r="V28" i="18"/>
  <c r="W28" i="18"/>
  <c r="X28" i="18"/>
  <c r="Y28" i="18"/>
  <c r="Z28" i="18"/>
  <c r="AA28" i="18"/>
  <c r="AB28" i="18"/>
  <c r="AC28" i="18"/>
  <c r="U29" i="18"/>
  <c r="V29" i="18"/>
  <c r="W29" i="18"/>
  <c r="X29" i="18"/>
  <c r="Y29" i="18"/>
  <c r="Z29" i="18"/>
  <c r="AA29" i="18"/>
  <c r="AB29" i="18"/>
  <c r="AC29" i="18"/>
  <c r="U30" i="18"/>
  <c r="V30" i="18"/>
  <c r="W30" i="18"/>
  <c r="X30" i="18"/>
  <c r="Y30" i="18"/>
  <c r="Z30" i="18"/>
  <c r="AA30" i="18"/>
  <c r="AB30" i="18"/>
  <c r="AC30" i="18"/>
  <c r="U31" i="18"/>
  <c r="V31" i="18"/>
  <c r="W31" i="18"/>
  <c r="X31" i="18"/>
  <c r="Y31" i="18"/>
  <c r="Z31" i="18"/>
  <c r="AA31" i="18"/>
  <c r="AB31" i="18"/>
  <c r="AC31" i="18"/>
  <c r="U32" i="18"/>
  <c r="V32" i="18"/>
  <c r="W32" i="18"/>
  <c r="X32" i="18"/>
  <c r="Y32" i="18"/>
  <c r="Z32" i="18"/>
  <c r="AA32" i="18"/>
  <c r="AB32" i="18"/>
  <c r="AC32" i="18"/>
  <c r="U33" i="18"/>
  <c r="V33" i="18"/>
  <c r="W33" i="18"/>
  <c r="X33" i="18"/>
  <c r="Y33" i="18"/>
  <c r="Z33" i="18"/>
  <c r="AA33" i="18"/>
  <c r="AB33" i="18"/>
  <c r="AC33" i="18"/>
  <c r="U34" i="18"/>
  <c r="V34" i="18"/>
  <c r="W34" i="18"/>
  <c r="X34" i="18"/>
  <c r="Y34" i="18"/>
  <c r="Z34" i="18"/>
  <c r="AA34" i="18"/>
  <c r="AB34" i="18"/>
  <c r="AC34" i="18"/>
  <c r="U35" i="18"/>
  <c r="V35" i="18"/>
  <c r="W35" i="18"/>
  <c r="X35" i="18"/>
  <c r="Y35" i="18"/>
  <c r="Z35" i="18"/>
  <c r="AA35" i="18"/>
  <c r="AB35" i="18"/>
  <c r="AC35" i="18"/>
  <c r="U36" i="18"/>
  <c r="V36" i="18"/>
  <c r="W36" i="18"/>
  <c r="X36" i="18"/>
  <c r="Y36" i="18"/>
  <c r="Z36" i="18"/>
  <c r="AA36" i="18"/>
  <c r="AB36" i="18"/>
  <c r="AC36" i="18"/>
  <c r="U37" i="18"/>
  <c r="V37" i="18"/>
  <c r="W37" i="18"/>
  <c r="X37" i="18"/>
  <c r="Y37" i="18"/>
  <c r="Z37" i="18"/>
  <c r="AA37" i="18"/>
  <c r="AB37" i="18"/>
  <c r="AC37" i="18"/>
  <c r="U38" i="18"/>
  <c r="V38" i="18"/>
  <c r="W38" i="18"/>
  <c r="X38" i="18"/>
  <c r="Y38" i="18"/>
  <c r="Z38" i="18"/>
  <c r="AA38" i="18"/>
  <c r="AB38" i="18"/>
  <c r="AC38" i="18"/>
  <c r="U39" i="18"/>
  <c r="V39" i="18"/>
  <c r="W39" i="18"/>
  <c r="X39" i="18"/>
  <c r="Y39" i="18"/>
  <c r="Z39" i="18"/>
  <c r="AA39" i="18"/>
  <c r="AB39" i="18"/>
  <c r="AC39" i="18"/>
  <c r="U40" i="18"/>
  <c r="V40" i="18"/>
  <c r="W40" i="18"/>
  <c r="X40" i="18"/>
  <c r="Y40" i="18"/>
  <c r="Z40" i="18"/>
  <c r="AA40" i="18"/>
  <c r="AB40" i="18"/>
  <c r="AC40" i="18"/>
  <c r="U41" i="18"/>
  <c r="V41" i="18"/>
  <c r="W41" i="18"/>
  <c r="X41" i="18"/>
  <c r="Y41" i="18"/>
  <c r="Z41" i="18"/>
  <c r="AA41" i="18"/>
  <c r="AB41" i="18"/>
  <c r="AC41" i="18"/>
  <c r="U42" i="18"/>
  <c r="V42" i="18"/>
  <c r="W42" i="18"/>
  <c r="X42" i="18"/>
  <c r="Y42" i="18"/>
  <c r="Z42" i="18"/>
  <c r="AA42" i="18"/>
  <c r="AB42" i="18"/>
  <c r="AC42" i="18"/>
  <c r="U43" i="18"/>
  <c r="V43" i="18"/>
  <c r="W43" i="18"/>
  <c r="X43" i="18"/>
  <c r="Y43" i="18"/>
  <c r="Z43" i="18"/>
  <c r="AA43" i="18"/>
  <c r="AB43" i="18"/>
  <c r="AC43" i="18"/>
  <c r="U44" i="18"/>
  <c r="V44" i="18"/>
  <c r="W44" i="18"/>
  <c r="X44" i="18"/>
  <c r="Y44" i="18"/>
  <c r="Z44" i="18"/>
  <c r="AA44" i="18"/>
  <c r="AB44" i="18"/>
  <c r="AC44" i="18"/>
  <c r="U45" i="18"/>
  <c r="V45" i="18"/>
  <c r="W45" i="18"/>
  <c r="X45" i="18"/>
  <c r="Y45" i="18"/>
  <c r="Z45" i="18"/>
  <c r="AA45" i="18"/>
  <c r="AB45" i="18"/>
  <c r="AC45" i="18"/>
  <c r="U46" i="18"/>
  <c r="V46" i="18"/>
  <c r="W46" i="18"/>
  <c r="X46" i="18"/>
  <c r="Y46" i="18"/>
  <c r="Z46" i="18"/>
  <c r="AA46" i="18"/>
  <c r="AB46" i="18"/>
  <c r="AC46" i="18"/>
  <c r="U47" i="18"/>
  <c r="V47" i="18"/>
  <c r="W47" i="18"/>
  <c r="X47" i="18"/>
  <c r="Y47" i="18"/>
  <c r="Z47" i="18"/>
  <c r="AA47" i="18"/>
  <c r="AB47" i="18"/>
  <c r="AC47" i="18"/>
  <c r="T28" i="18"/>
  <c r="T29" i="18"/>
  <c r="T30" i="18"/>
  <c r="T31" i="18"/>
  <c r="AE31" i="18" s="1"/>
  <c r="T32" i="18"/>
  <c r="T33" i="18"/>
  <c r="T34" i="18"/>
  <c r="T35" i="18"/>
  <c r="AH35" i="18" s="1"/>
  <c r="T36" i="18"/>
  <c r="T37" i="18"/>
  <c r="T38" i="18"/>
  <c r="T39" i="18"/>
  <c r="AG39" i="18" s="1"/>
  <c r="T40" i="18"/>
  <c r="T41" i="18"/>
  <c r="T42" i="18"/>
  <c r="T43" i="18"/>
  <c r="AE43" i="18" s="1"/>
  <c r="T44" i="18"/>
  <c r="T45" i="18"/>
  <c r="T46" i="18"/>
  <c r="T47" i="18"/>
  <c r="T27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Q3" i="18"/>
  <c r="P3" i="18"/>
  <c r="O3" i="18"/>
  <c r="N4" i="18"/>
  <c r="M3" i="18"/>
  <c r="AE47" i="18" l="1"/>
  <c r="AH45" i="18"/>
  <c r="AG44" i="18"/>
  <c r="AE46" i="18"/>
  <c r="AH41" i="18"/>
  <c r="AE40" i="18"/>
  <c r="AG38" i="18"/>
  <c r="AG29" i="18"/>
  <c r="AG42" i="18"/>
  <c r="AH38" i="18"/>
  <c r="AD44" i="18"/>
  <c r="AG41" i="18"/>
  <c r="AH46" i="18"/>
  <c r="AG34" i="18"/>
  <c r="AE45" i="18"/>
  <c r="AG37" i="18"/>
  <c r="AG36" i="18"/>
  <c r="AE27" i="18"/>
  <c r="AH42" i="18"/>
  <c r="AH30" i="18"/>
  <c r="AH40" i="18"/>
  <c r="AG45" i="18"/>
  <c r="AE41" i="18"/>
  <c r="AG33" i="18"/>
  <c r="AH34" i="18"/>
  <c r="AD32" i="18"/>
  <c r="AD28" i="18"/>
  <c r="AF27" i="18"/>
  <c r="AF44" i="18"/>
  <c r="AF40" i="18"/>
  <c r="AH36" i="18"/>
  <c r="AH32" i="18"/>
  <c r="AH28" i="18"/>
  <c r="AE35" i="18"/>
  <c r="AH27" i="18"/>
  <c r="AG27" i="18"/>
  <c r="AD27" i="18"/>
  <c r="AF47" i="18"/>
  <c r="AG47" i="18"/>
  <c r="AD47" i="18"/>
  <c r="AH47" i="18"/>
  <c r="AD45" i="18"/>
  <c r="AF43" i="18"/>
  <c r="AF46" i="18"/>
  <c r="AH44" i="18"/>
  <c r="AD43" i="18"/>
  <c r="AE44" i="18"/>
  <c r="AF45" i="18"/>
  <c r="AG46" i="18"/>
  <c r="AH43" i="18"/>
  <c r="AG43" i="18"/>
  <c r="AD46" i="18"/>
  <c r="AD34" i="18"/>
  <c r="AE36" i="18"/>
  <c r="AD33" i="18"/>
  <c r="AF37" i="18"/>
  <c r="AG35" i="18"/>
  <c r="AD36" i="18"/>
  <c r="AE34" i="18"/>
  <c r="AF36" i="18"/>
  <c r="AF34" i="18"/>
  <c r="AD37" i="18"/>
  <c r="AF33" i="18"/>
  <c r="AH37" i="18"/>
  <c r="AH33" i="18"/>
  <c r="AD35" i="18"/>
  <c r="AE37" i="18"/>
  <c r="AE33" i="18"/>
  <c r="AF35" i="18"/>
  <c r="AD41" i="18"/>
  <c r="AD40" i="18"/>
  <c r="AF42" i="18"/>
  <c r="AD39" i="18"/>
  <c r="AE42" i="18"/>
  <c r="AE38" i="18"/>
  <c r="AF41" i="18"/>
  <c r="AG40" i="18"/>
  <c r="AH39" i="18"/>
  <c r="AF39" i="18"/>
  <c r="AE39" i="18"/>
  <c r="AF38" i="18"/>
  <c r="AD42" i="18"/>
  <c r="AD38" i="18"/>
  <c r="AF29" i="18"/>
  <c r="AH29" i="18"/>
  <c r="AE32" i="18"/>
  <c r="AE28" i="18"/>
  <c r="AF32" i="18"/>
  <c r="AF28" i="18"/>
  <c r="AG32" i="18"/>
  <c r="AG28" i="18"/>
  <c r="AF31" i="18"/>
  <c r="AG31" i="18"/>
  <c r="AH31" i="18"/>
  <c r="AD29" i="18"/>
  <c r="AE29" i="18"/>
  <c r="AD31" i="18"/>
  <c r="AD30" i="18"/>
  <c r="AE30" i="18"/>
  <c r="AF30" i="18"/>
  <c r="AG30" i="18"/>
  <c r="D28" i="17"/>
  <c r="E28" i="17"/>
  <c r="F28" i="17"/>
  <c r="D27" i="17"/>
  <c r="E27" i="17"/>
  <c r="F27" i="17"/>
  <c r="C28" i="17"/>
  <c r="C27" i="17"/>
</calcChain>
</file>

<file path=xl/sharedStrings.xml><?xml version="1.0" encoding="utf-8"?>
<sst xmlns="http://schemas.openxmlformats.org/spreadsheetml/2006/main" count="379" uniqueCount="45">
  <si>
    <t>electricity-enriched-avg-10</t>
  </si>
  <si>
    <t>electricity-enriched-avg-50</t>
  </si>
  <si>
    <t>electricity-enriched-avg-100</t>
  </si>
  <si>
    <t>electricity-enriched-avg-500</t>
  </si>
  <si>
    <t>electricity-enriched-avg-1000</t>
  </si>
  <si>
    <t>electricity-reduced-avg-10</t>
  </si>
  <si>
    <t>electricity-reduced-avg-50</t>
  </si>
  <si>
    <t>electricity-reduced-avg-100</t>
  </si>
  <si>
    <t>electricity-reduced-avg-500</t>
  </si>
  <si>
    <t>electricity-reduced-avg-1000</t>
  </si>
  <si>
    <t>electricity-enriched-minmax-10</t>
  </si>
  <si>
    <t>electricity-enriched-minmax-50</t>
  </si>
  <si>
    <t>electricity-enriched-minmax-100</t>
  </si>
  <si>
    <t>electricity-enriched-minmax-500</t>
  </si>
  <si>
    <t>electricity-enriched-minmax-1000</t>
  </si>
  <si>
    <t>electricity-reduced-minmax-10</t>
  </si>
  <si>
    <t>electricity-reduced-minmax-50</t>
  </si>
  <si>
    <t>electricity-reduced-minmax-100</t>
  </si>
  <si>
    <t>electricity-reduced-minmax-500</t>
  </si>
  <si>
    <t>electricity-reduced-minmax-1000</t>
  </si>
  <si>
    <t>electricity</t>
  </si>
  <si>
    <t>AVG</t>
  </si>
  <si>
    <t>DECISION MODEL COMPLEXITY</t>
  </si>
  <si>
    <t>Tree-Nodes</t>
  </si>
  <si>
    <t>Tree-Leaves</t>
  </si>
  <si>
    <t>Tree-Depth</t>
  </si>
  <si>
    <t>No. Rules</t>
  </si>
  <si>
    <t>MIN</t>
  </si>
  <si>
    <t>MAX</t>
  </si>
  <si>
    <t>Original</t>
  </si>
  <si>
    <t>STD. DEV.</t>
  </si>
  <si>
    <t>MEDIAN</t>
  </si>
  <si>
    <t>PREPROCESSING TIME (MILLISECONDS)</t>
  </si>
  <si>
    <t>LEARNING HOEFFDING TREE (MS)</t>
  </si>
  <si>
    <t>LEARNING KNN (MS)</t>
  </si>
  <si>
    <t>LEARNING NAIVE BAYES (MS)</t>
  </si>
  <si>
    <t>LEARNING RULE CLASSIFIER (MS)</t>
  </si>
  <si>
    <t>TOTAL HOEFFDING TREE (MS)</t>
  </si>
  <si>
    <t>TOTAL KNN (MS)</t>
  </si>
  <si>
    <t>TOTAL NAIVE BAYES (MS)</t>
  </si>
  <si>
    <t>TOTAL RULE CLASSIFIER (MS)</t>
  </si>
  <si>
    <t>TOTAL LEVERAGING BAG (MS)</t>
  </si>
  <si>
    <t>LEARNING LEVERAGING BAG (MS)</t>
  </si>
  <si>
    <t>LEARNING ADAP. R. FOREST (MS)</t>
  </si>
  <si>
    <t>TOTAL ADAP. R. FOREST(MS)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</si>
</sst>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EBD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2" fillId="0" borderId="15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2" xfId="0" applyFont="1" applyFill="1" applyBorder="1"/>
    <xf numFmtId="0" fontId="3" fillId="0" borderId="14" xfId="0" applyFont="1" applyFill="1" applyBorder="1"/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4" fillId="0" borderId="0" xfId="0" applyFont="1" applyAlignment="1">
      <alignment horizontal="left" vertical="center" wrapText="1"/>
    </xf>
    <xf numFmtId="2" fontId="0" fillId="0" borderId="1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7" xfId="0" applyNumberFormat="1" applyFon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4" fillId="0" borderId="0" xfId="0" applyFont="1" applyAlignment="1">
      <alignment horizontal="right" vertical="center" wrapText="1"/>
    </xf>
    <xf numFmtId="4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 vertical="center" wrapText="1"/>
    </xf>
    <xf numFmtId="4" fontId="0" fillId="0" borderId="1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 vertical="center" wrapText="1"/>
    </xf>
    <xf numFmtId="4" fontId="0" fillId="0" borderId="3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 vertical="center" wrapText="1"/>
    </xf>
    <xf numFmtId="4" fontId="0" fillId="0" borderId="5" xfId="0" applyNumberFormat="1" applyFont="1" applyBorder="1" applyAlignment="1">
      <alignment horizontal="center" vertical="center" wrapText="1"/>
    </xf>
    <xf numFmtId="4" fontId="0" fillId="0" borderId="6" xfId="0" applyNumberFormat="1" applyFont="1" applyBorder="1" applyAlignment="1">
      <alignment horizontal="center"/>
    </xf>
    <xf numFmtId="4" fontId="0" fillId="0" borderId="7" xfId="0" applyNumberFormat="1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" fontId="0" fillId="0" borderId="6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DFF"/>
      <color rgb="FFCC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1C58-6E97-4C5B-87C9-7F2C556F1DFE}">
  <dimension ref="B3:F28"/>
  <sheetViews>
    <sheetView tabSelected="1" workbookViewId="0"/>
  </sheetViews>
  <sheetFormatPr baseColWidth="10" defaultRowHeight="15" x14ac:dyDescent="0.25"/>
  <cols>
    <col min="2" max="2" width="32.85546875" customWidth="1"/>
  </cols>
  <sheetData>
    <row r="3" spans="2:6" x14ac:dyDescent="0.25">
      <c r="C3" s="85" t="s">
        <v>22</v>
      </c>
      <c r="D3" s="86"/>
      <c r="E3" s="86"/>
      <c r="F3" s="87"/>
    </row>
    <row r="4" spans="2:6" x14ac:dyDescent="0.25">
      <c r="C4" s="1" t="s">
        <v>23</v>
      </c>
      <c r="D4" s="2" t="s">
        <v>24</v>
      </c>
      <c r="E4" s="2" t="s">
        <v>25</v>
      </c>
      <c r="F4" s="9" t="s">
        <v>26</v>
      </c>
    </row>
    <row r="5" spans="2:6" x14ac:dyDescent="0.25">
      <c r="B5" s="10" t="s">
        <v>20</v>
      </c>
      <c r="C5" s="8">
        <v>57</v>
      </c>
      <c r="D5" s="8">
        <v>39</v>
      </c>
      <c r="E5" s="8">
        <v>8</v>
      </c>
      <c r="F5" s="11">
        <v>36</v>
      </c>
    </row>
    <row r="6" spans="2:6" x14ac:dyDescent="0.25">
      <c r="B6" s="3" t="s">
        <v>0</v>
      </c>
      <c r="C6" s="12">
        <v>68</v>
      </c>
      <c r="D6" s="13">
        <v>47</v>
      </c>
      <c r="E6" s="13">
        <v>9</v>
      </c>
      <c r="F6" s="14">
        <v>33</v>
      </c>
    </row>
    <row r="7" spans="2:6" x14ac:dyDescent="0.25">
      <c r="B7" s="4" t="s">
        <v>1</v>
      </c>
      <c r="C7" s="15">
        <v>67</v>
      </c>
      <c r="D7" s="16">
        <v>34</v>
      </c>
      <c r="E7" s="16">
        <v>13</v>
      </c>
      <c r="F7" s="17">
        <v>25</v>
      </c>
    </row>
    <row r="8" spans="2:6" x14ac:dyDescent="0.25">
      <c r="B8" s="4" t="s">
        <v>2</v>
      </c>
      <c r="C8" s="15">
        <v>57</v>
      </c>
      <c r="D8" s="16">
        <v>34</v>
      </c>
      <c r="E8" s="16">
        <v>8</v>
      </c>
      <c r="F8" s="17">
        <v>33</v>
      </c>
    </row>
    <row r="9" spans="2:6" x14ac:dyDescent="0.25">
      <c r="B9" s="4" t="s">
        <v>3</v>
      </c>
      <c r="C9" s="15">
        <v>78</v>
      </c>
      <c r="D9" s="16">
        <v>52</v>
      </c>
      <c r="E9" s="16">
        <v>9</v>
      </c>
      <c r="F9" s="17">
        <v>27</v>
      </c>
    </row>
    <row r="10" spans="2:6" x14ac:dyDescent="0.25">
      <c r="B10" s="5" t="s">
        <v>4</v>
      </c>
      <c r="C10" s="18">
        <v>78</v>
      </c>
      <c r="D10" s="19">
        <v>52</v>
      </c>
      <c r="E10" s="19">
        <v>8</v>
      </c>
      <c r="F10" s="20">
        <v>37</v>
      </c>
    </row>
    <row r="11" spans="2:6" x14ac:dyDescent="0.25">
      <c r="B11" s="3" t="s">
        <v>5</v>
      </c>
      <c r="C11" s="12">
        <v>56</v>
      </c>
      <c r="D11" s="13">
        <v>41</v>
      </c>
      <c r="E11" s="13">
        <v>8</v>
      </c>
      <c r="F11" s="14">
        <v>43</v>
      </c>
    </row>
    <row r="12" spans="2:6" x14ac:dyDescent="0.25">
      <c r="B12" s="4" t="s">
        <v>6</v>
      </c>
      <c r="C12" s="15">
        <v>45</v>
      </c>
      <c r="D12" s="16">
        <v>28</v>
      </c>
      <c r="E12" s="16">
        <v>6</v>
      </c>
      <c r="F12" s="17">
        <v>39</v>
      </c>
    </row>
    <row r="13" spans="2:6" x14ac:dyDescent="0.25">
      <c r="B13" s="4" t="s">
        <v>7</v>
      </c>
      <c r="C13" s="15">
        <v>48</v>
      </c>
      <c r="D13" s="16">
        <v>27</v>
      </c>
      <c r="E13" s="16">
        <v>6</v>
      </c>
      <c r="F13" s="17">
        <v>43</v>
      </c>
    </row>
    <row r="14" spans="2:6" x14ac:dyDescent="0.25">
      <c r="B14" s="4" t="s">
        <v>8</v>
      </c>
      <c r="C14" s="15">
        <v>53</v>
      </c>
      <c r="D14" s="16">
        <v>37</v>
      </c>
      <c r="E14" s="16">
        <v>6</v>
      </c>
      <c r="F14" s="17">
        <v>39</v>
      </c>
    </row>
    <row r="15" spans="2:6" x14ac:dyDescent="0.25">
      <c r="B15" s="5" t="s">
        <v>9</v>
      </c>
      <c r="C15" s="18">
        <v>51</v>
      </c>
      <c r="D15" s="19">
        <v>36</v>
      </c>
      <c r="E15" s="19">
        <v>5</v>
      </c>
      <c r="F15" s="20">
        <v>40</v>
      </c>
    </row>
    <row r="16" spans="2:6" x14ac:dyDescent="0.25">
      <c r="B16" s="3" t="s">
        <v>10</v>
      </c>
      <c r="C16" s="12">
        <v>49</v>
      </c>
      <c r="D16" s="13">
        <v>35</v>
      </c>
      <c r="E16" s="13">
        <v>7</v>
      </c>
      <c r="F16" s="14">
        <v>32</v>
      </c>
    </row>
    <row r="17" spans="2:6" x14ac:dyDescent="0.25">
      <c r="B17" s="4" t="s">
        <v>11</v>
      </c>
      <c r="C17" s="15">
        <v>51</v>
      </c>
      <c r="D17" s="16">
        <v>26</v>
      </c>
      <c r="E17" s="16">
        <v>10</v>
      </c>
      <c r="F17" s="17">
        <v>24</v>
      </c>
    </row>
    <row r="18" spans="2:6" x14ac:dyDescent="0.25">
      <c r="B18" s="4" t="s">
        <v>12</v>
      </c>
      <c r="C18" s="15">
        <v>59</v>
      </c>
      <c r="D18" s="16">
        <v>35</v>
      </c>
      <c r="E18" s="16">
        <v>7</v>
      </c>
      <c r="F18" s="17">
        <v>31</v>
      </c>
    </row>
    <row r="19" spans="2:6" x14ac:dyDescent="0.25">
      <c r="B19" s="4" t="s">
        <v>13</v>
      </c>
      <c r="C19" s="15">
        <v>60</v>
      </c>
      <c r="D19" s="16">
        <v>38</v>
      </c>
      <c r="E19" s="16">
        <v>11</v>
      </c>
      <c r="F19" s="17">
        <v>31</v>
      </c>
    </row>
    <row r="20" spans="2:6" x14ac:dyDescent="0.25">
      <c r="B20" s="5" t="s">
        <v>14</v>
      </c>
      <c r="C20" s="18">
        <v>74</v>
      </c>
      <c r="D20" s="19">
        <v>50</v>
      </c>
      <c r="E20" s="19">
        <v>8</v>
      </c>
      <c r="F20" s="20">
        <v>29</v>
      </c>
    </row>
    <row r="21" spans="2:6" x14ac:dyDescent="0.25">
      <c r="B21" s="3" t="s">
        <v>5</v>
      </c>
      <c r="C21" s="7">
        <v>55</v>
      </c>
      <c r="D21" s="7">
        <v>33</v>
      </c>
      <c r="E21" s="7">
        <v>8</v>
      </c>
      <c r="F21" s="17">
        <v>42</v>
      </c>
    </row>
    <row r="22" spans="2:6" x14ac:dyDescent="0.25">
      <c r="B22" s="4" t="s">
        <v>6</v>
      </c>
      <c r="C22" s="7">
        <v>48</v>
      </c>
      <c r="D22" s="7">
        <v>27</v>
      </c>
      <c r="E22" s="7">
        <v>5</v>
      </c>
      <c r="F22" s="17">
        <v>37</v>
      </c>
    </row>
    <row r="23" spans="2:6" x14ac:dyDescent="0.25">
      <c r="B23" s="4" t="s">
        <v>7</v>
      </c>
      <c r="C23" s="7">
        <v>44</v>
      </c>
      <c r="D23" s="7">
        <v>25</v>
      </c>
      <c r="E23" s="7">
        <v>5</v>
      </c>
      <c r="F23" s="17">
        <v>38</v>
      </c>
    </row>
    <row r="24" spans="2:6" x14ac:dyDescent="0.25">
      <c r="B24" s="4" t="s">
        <v>8</v>
      </c>
      <c r="C24" s="7">
        <v>64</v>
      </c>
      <c r="D24" s="7">
        <v>40</v>
      </c>
      <c r="E24" s="7">
        <v>6</v>
      </c>
      <c r="F24" s="17">
        <v>46</v>
      </c>
    </row>
    <row r="25" spans="2:6" x14ac:dyDescent="0.25">
      <c r="B25" s="5" t="s">
        <v>9</v>
      </c>
      <c r="C25" s="19">
        <v>80</v>
      </c>
      <c r="D25" s="19">
        <v>58</v>
      </c>
      <c r="E25" s="19">
        <v>7</v>
      </c>
      <c r="F25" s="20">
        <v>44</v>
      </c>
    </row>
    <row r="27" spans="2:6" x14ac:dyDescent="0.25">
      <c r="B27" s="21" t="s">
        <v>27</v>
      </c>
      <c r="C27" s="23">
        <f>MIN(C6:C25)</f>
        <v>44</v>
      </c>
      <c r="D27" s="23">
        <f t="shared" ref="D27:F27" si="0">MIN(D6:D25)</f>
        <v>25</v>
      </c>
      <c r="E27" s="23">
        <f t="shared" si="0"/>
        <v>5</v>
      </c>
      <c r="F27" s="25">
        <f t="shared" si="0"/>
        <v>24</v>
      </c>
    </row>
    <row r="28" spans="2:6" x14ac:dyDescent="0.25">
      <c r="B28" s="22" t="s">
        <v>28</v>
      </c>
      <c r="C28" s="24">
        <f>MAX(C6:C25)</f>
        <v>80</v>
      </c>
      <c r="D28" s="24">
        <f t="shared" ref="D28:F28" si="1">MAX(D6:D25)</f>
        <v>58</v>
      </c>
      <c r="E28" s="24">
        <f t="shared" si="1"/>
        <v>13</v>
      </c>
      <c r="F28" s="26">
        <f t="shared" si="1"/>
        <v>46</v>
      </c>
    </row>
  </sheetData>
  <mergeCells count="1">
    <mergeCell ref="C3:F3"/>
  </mergeCells>
  <pageMargins left="0.7" right="0.7" top="0.75" bottom="0.75" header="0.3" footer="0.3"/>
  <pageSetup paperSize="9" orientation="portrait" verticalDpi="0" r:id="rId1"/>
  <ignoredErrors>
    <ignoredError sqref="C27:F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5FDD-C30A-4493-98A5-1116DC67D08B}">
  <dimension ref="B2:AH167"/>
  <sheetViews>
    <sheetView zoomScale="70" zoomScaleNormal="70" workbookViewId="0">
      <selection activeCell="S147" sqref="S147"/>
    </sheetView>
  </sheetViews>
  <sheetFormatPr baseColWidth="10" defaultRowHeight="15" x14ac:dyDescent="0.25"/>
  <cols>
    <col min="2" max="2" width="36.28515625" customWidth="1"/>
    <col min="3" max="12" width="10.7109375" customWidth="1"/>
    <col min="19" max="19" width="32.85546875" customWidth="1"/>
  </cols>
  <sheetData>
    <row r="2" spans="2:28" x14ac:dyDescent="0.25">
      <c r="B2" s="6" t="s">
        <v>32</v>
      </c>
      <c r="C2" s="32">
        <v>1</v>
      </c>
      <c r="D2" s="32">
        <v>2</v>
      </c>
      <c r="E2" s="32">
        <v>3</v>
      </c>
      <c r="F2" s="32">
        <v>4</v>
      </c>
      <c r="G2" s="32">
        <v>5</v>
      </c>
      <c r="H2" s="32">
        <v>6</v>
      </c>
      <c r="I2" s="32">
        <v>7</v>
      </c>
      <c r="J2" s="32">
        <v>8</v>
      </c>
      <c r="K2" s="32">
        <v>9</v>
      </c>
      <c r="L2" s="32">
        <v>10</v>
      </c>
      <c r="M2" s="12" t="s">
        <v>21</v>
      </c>
      <c r="N2" s="13" t="s">
        <v>30</v>
      </c>
      <c r="O2" s="13" t="s">
        <v>31</v>
      </c>
      <c r="P2" s="13" t="s">
        <v>27</v>
      </c>
      <c r="Q2" s="28" t="s">
        <v>28</v>
      </c>
    </row>
    <row r="3" spans="2:28" x14ac:dyDescent="0.25">
      <c r="B3" s="6" t="s">
        <v>29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49">
        <f>AVERAGE(C3:L3)</f>
        <v>0</v>
      </c>
      <c r="N3" s="39">
        <f>_xlfn.STDEV.P(C3:L3)</f>
        <v>0</v>
      </c>
      <c r="O3" s="39">
        <f>MEDIAN(C3:L3)</f>
        <v>0</v>
      </c>
      <c r="P3" s="39">
        <f>MIN(C3:L3)</f>
        <v>0</v>
      </c>
      <c r="Q3" s="50">
        <f>MAX(C3:L3)</f>
        <v>0</v>
      </c>
      <c r="V3" s="66"/>
      <c r="W3" s="66"/>
      <c r="X3" s="66"/>
      <c r="Y3" s="66"/>
      <c r="Z3" s="66"/>
    </row>
    <row r="4" spans="2:28" x14ac:dyDescent="0.25">
      <c r="B4" s="37" t="s">
        <v>0</v>
      </c>
      <c r="C4" s="67">
        <v>166</v>
      </c>
      <c r="D4" s="68">
        <v>168</v>
      </c>
      <c r="E4" s="68">
        <v>166</v>
      </c>
      <c r="F4" s="68">
        <v>177</v>
      </c>
      <c r="G4" s="68">
        <v>173</v>
      </c>
      <c r="H4" s="68">
        <v>167</v>
      </c>
      <c r="I4" s="68">
        <v>176</v>
      </c>
      <c r="J4" s="68">
        <v>162</v>
      </c>
      <c r="K4" s="68">
        <v>166</v>
      </c>
      <c r="L4" s="68">
        <v>174</v>
      </c>
      <c r="M4" s="43">
        <f t="shared" ref="M4:M23" si="0">AVERAGE(C4:L4)</f>
        <v>169.5</v>
      </c>
      <c r="N4" s="40">
        <f>_xlfn.STDEV.P(C4:L4)</f>
        <v>4.8218253804964775</v>
      </c>
      <c r="O4" s="40">
        <f t="shared" ref="O4:O23" si="1">MEDIAN(C4:L4)</f>
        <v>167.5</v>
      </c>
      <c r="P4" s="40">
        <f t="shared" ref="P4:P23" si="2">MIN(C4:L4)</f>
        <v>162</v>
      </c>
      <c r="Q4" s="44">
        <f t="shared" ref="Q4:Q23" si="3">MAX(C4:L4)</f>
        <v>177</v>
      </c>
      <c r="S4" s="38"/>
      <c r="T4" s="38"/>
      <c r="U4" s="38"/>
      <c r="V4" s="83"/>
      <c r="W4" s="83"/>
      <c r="X4" s="83"/>
      <c r="Y4" s="83"/>
      <c r="Z4" s="83"/>
      <c r="AA4" s="82"/>
    </row>
    <row r="5" spans="2:28" x14ac:dyDescent="0.25">
      <c r="B5" s="34" t="s">
        <v>1</v>
      </c>
      <c r="C5" s="67">
        <v>165</v>
      </c>
      <c r="D5" s="68">
        <v>166</v>
      </c>
      <c r="E5" s="68">
        <v>160</v>
      </c>
      <c r="F5" s="68">
        <v>286</v>
      </c>
      <c r="G5" s="68">
        <v>164</v>
      </c>
      <c r="H5" s="68">
        <v>171</v>
      </c>
      <c r="I5" s="68">
        <v>175</v>
      </c>
      <c r="J5" s="68">
        <v>165</v>
      </c>
      <c r="K5" s="68">
        <v>173</v>
      </c>
      <c r="L5" s="68">
        <v>168</v>
      </c>
      <c r="M5" s="45">
        <f t="shared" si="0"/>
        <v>179.3</v>
      </c>
      <c r="N5" s="41">
        <f t="shared" ref="N5:N23" si="4">_xlfn.STDEV.P(C5:L5)</f>
        <v>35.82192066319169</v>
      </c>
      <c r="O5" s="41">
        <f t="shared" si="1"/>
        <v>167</v>
      </c>
      <c r="P5" s="41">
        <f t="shared" si="2"/>
        <v>160</v>
      </c>
      <c r="Q5" s="46">
        <f t="shared" si="3"/>
        <v>286</v>
      </c>
      <c r="S5" s="38"/>
      <c r="T5" s="38"/>
      <c r="U5" s="38"/>
      <c r="V5" s="83"/>
      <c r="W5" s="83"/>
      <c r="X5" s="83"/>
      <c r="Y5" s="83"/>
      <c r="Z5" s="83"/>
      <c r="AA5" s="82"/>
    </row>
    <row r="6" spans="2:28" x14ac:dyDescent="0.25">
      <c r="B6" s="34" t="s">
        <v>2</v>
      </c>
      <c r="C6" s="67">
        <v>168</v>
      </c>
      <c r="D6" s="68">
        <v>174</v>
      </c>
      <c r="E6" s="68">
        <v>165</v>
      </c>
      <c r="F6" s="68">
        <v>169</v>
      </c>
      <c r="G6" s="68">
        <v>163</v>
      </c>
      <c r="H6" s="68">
        <v>169</v>
      </c>
      <c r="I6" s="68">
        <v>173</v>
      </c>
      <c r="J6" s="68">
        <v>170</v>
      </c>
      <c r="K6" s="68">
        <v>169</v>
      </c>
      <c r="L6" s="68">
        <v>169</v>
      </c>
      <c r="M6" s="45">
        <f t="shared" si="0"/>
        <v>168.9</v>
      </c>
      <c r="N6" s="41">
        <f t="shared" si="4"/>
        <v>3.080584360149873</v>
      </c>
      <c r="O6" s="41">
        <f t="shared" si="1"/>
        <v>169</v>
      </c>
      <c r="P6" s="41">
        <f t="shared" si="2"/>
        <v>163</v>
      </c>
      <c r="Q6" s="46">
        <f t="shared" si="3"/>
        <v>174</v>
      </c>
      <c r="S6" s="38"/>
      <c r="T6" s="38"/>
      <c r="U6" s="38"/>
      <c r="V6" s="83"/>
      <c r="W6" s="83"/>
      <c r="X6" s="83"/>
      <c r="Y6" s="83"/>
      <c r="Z6" s="83"/>
      <c r="AA6" s="82"/>
    </row>
    <row r="7" spans="2:28" x14ac:dyDescent="0.25">
      <c r="B7" s="34" t="s">
        <v>3</v>
      </c>
      <c r="C7" s="67">
        <v>160</v>
      </c>
      <c r="D7" s="68">
        <v>202</v>
      </c>
      <c r="E7" s="68">
        <v>162</v>
      </c>
      <c r="F7" s="68">
        <v>166</v>
      </c>
      <c r="G7" s="68">
        <v>169</v>
      </c>
      <c r="H7" s="68">
        <v>180</v>
      </c>
      <c r="I7" s="68">
        <v>170</v>
      </c>
      <c r="J7" s="68">
        <v>168</v>
      </c>
      <c r="K7" s="68">
        <v>167</v>
      </c>
      <c r="L7" s="68">
        <v>163</v>
      </c>
      <c r="M7" s="45">
        <f t="shared" si="0"/>
        <v>170.7</v>
      </c>
      <c r="N7" s="41">
        <f t="shared" si="4"/>
        <v>11.670903992407785</v>
      </c>
      <c r="O7" s="41">
        <f t="shared" si="1"/>
        <v>167.5</v>
      </c>
      <c r="P7" s="41">
        <f t="shared" si="2"/>
        <v>160</v>
      </c>
      <c r="Q7" s="46">
        <f t="shared" si="3"/>
        <v>202</v>
      </c>
      <c r="S7" s="38"/>
      <c r="T7" s="38"/>
      <c r="U7" s="38"/>
      <c r="V7" s="83"/>
      <c r="W7" s="83"/>
      <c r="X7" s="83"/>
      <c r="Y7" s="83"/>
      <c r="Z7" s="83"/>
      <c r="AA7" s="82"/>
    </row>
    <row r="8" spans="2:28" x14ac:dyDescent="0.25">
      <c r="B8" s="35" t="s">
        <v>4</v>
      </c>
      <c r="C8" s="67">
        <v>167</v>
      </c>
      <c r="D8" s="68">
        <v>172</v>
      </c>
      <c r="E8" s="68">
        <v>168</v>
      </c>
      <c r="F8" s="68">
        <v>172</v>
      </c>
      <c r="G8" s="68">
        <v>170</v>
      </c>
      <c r="H8" s="68">
        <v>167</v>
      </c>
      <c r="I8" s="68">
        <v>186</v>
      </c>
      <c r="J8" s="68">
        <v>170</v>
      </c>
      <c r="K8" s="68">
        <v>170</v>
      </c>
      <c r="L8" s="68">
        <v>166</v>
      </c>
      <c r="M8" s="47">
        <f t="shared" si="0"/>
        <v>170.8</v>
      </c>
      <c r="N8" s="42">
        <f t="shared" si="4"/>
        <v>5.4369108876272758</v>
      </c>
      <c r="O8" s="42">
        <f t="shared" si="1"/>
        <v>170</v>
      </c>
      <c r="P8" s="42">
        <f t="shared" si="2"/>
        <v>166</v>
      </c>
      <c r="Q8" s="48">
        <f t="shared" si="3"/>
        <v>186</v>
      </c>
      <c r="S8" s="38"/>
      <c r="T8" s="38"/>
      <c r="U8" s="38"/>
      <c r="V8" s="83"/>
      <c r="W8" s="83"/>
      <c r="X8" s="83"/>
      <c r="Y8" s="83"/>
      <c r="Z8" s="83"/>
      <c r="AA8" s="82"/>
    </row>
    <row r="9" spans="2:28" x14ac:dyDescent="0.25">
      <c r="B9" s="37" t="s">
        <v>5</v>
      </c>
      <c r="C9" s="69">
        <v>158</v>
      </c>
      <c r="D9" s="51">
        <v>162</v>
      </c>
      <c r="E9" s="70">
        <v>158</v>
      </c>
      <c r="F9" s="70">
        <v>288</v>
      </c>
      <c r="G9" s="70">
        <v>164</v>
      </c>
      <c r="H9" s="70">
        <v>163</v>
      </c>
      <c r="I9" s="70">
        <v>156</v>
      </c>
      <c r="J9" s="70">
        <v>154</v>
      </c>
      <c r="K9" s="70">
        <v>155</v>
      </c>
      <c r="L9" s="71">
        <v>156</v>
      </c>
      <c r="M9" s="43">
        <f t="shared" si="0"/>
        <v>171.4</v>
      </c>
      <c r="N9" s="40">
        <f t="shared" si="4"/>
        <v>39.005640617736304</v>
      </c>
      <c r="O9" s="40">
        <f t="shared" si="1"/>
        <v>158</v>
      </c>
      <c r="P9" s="40">
        <f t="shared" si="2"/>
        <v>154</v>
      </c>
      <c r="Q9" s="44">
        <f t="shared" si="3"/>
        <v>288</v>
      </c>
      <c r="S9" s="38"/>
      <c r="T9" s="38"/>
      <c r="U9" s="38"/>
      <c r="V9" s="83"/>
      <c r="W9" s="83"/>
      <c r="X9" s="83"/>
      <c r="Y9" s="83"/>
      <c r="Z9" s="83"/>
      <c r="AA9" s="82"/>
    </row>
    <row r="10" spans="2:28" x14ac:dyDescent="0.25">
      <c r="B10" s="34" t="s">
        <v>6</v>
      </c>
      <c r="C10" s="72">
        <v>156</v>
      </c>
      <c r="D10" s="55">
        <v>155</v>
      </c>
      <c r="E10" s="73">
        <v>165</v>
      </c>
      <c r="F10" s="73">
        <v>167</v>
      </c>
      <c r="G10" s="73">
        <v>163</v>
      </c>
      <c r="H10" s="73">
        <v>161</v>
      </c>
      <c r="I10" s="73">
        <v>155</v>
      </c>
      <c r="J10" s="73">
        <v>162</v>
      </c>
      <c r="K10" s="73">
        <v>160</v>
      </c>
      <c r="L10" s="74">
        <v>155</v>
      </c>
      <c r="M10" s="45">
        <f t="shared" si="0"/>
        <v>159.9</v>
      </c>
      <c r="N10" s="41">
        <f t="shared" si="4"/>
        <v>4.2296571965113197</v>
      </c>
      <c r="O10" s="41">
        <f t="shared" si="1"/>
        <v>160.5</v>
      </c>
      <c r="P10" s="41">
        <f t="shared" si="2"/>
        <v>155</v>
      </c>
      <c r="Q10" s="46">
        <f t="shared" si="3"/>
        <v>167</v>
      </c>
      <c r="S10" s="38"/>
      <c r="T10" s="38"/>
      <c r="U10" s="38"/>
      <c r="V10" s="83"/>
      <c r="W10" s="83"/>
      <c r="X10" s="83"/>
      <c r="Y10" s="83"/>
      <c r="Z10" s="83"/>
      <c r="AA10" s="82"/>
    </row>
    <row r="11" spans="2:28" x14ac:dyDescent="0.25">
      <c r="B11" s="34" t="s">
        <v>7</v>
      </c>
      <c r="C11" s="72">
        <v>155</v>
      </c>
      <c r="D11" s="55">
        <v>169</v>
      </c>
      <c r="E11" s="73">
        <v>160</v>
      </c>
      <c r="F11" s="73">
        <v>161</v>
      </c>
      <c r="G11" s="73">
        <v>163</v>
      </c>
      <c r="H11" s="73">
        <v>157</v>
      </c>
      <c r="I11" s="73">
        <v>161</v>
      </c>
      <c r="J11" s="73">
        <v>153</v>
      </c>
      <c r="K11" s="73">
        <v>157</v>
      </c>
      <c r="L11" s="74">
        <v>155</v>
      </c>
      <c r="M11" s="45">
        <f t="shared" si="0"/>
        <v>159.1</v>
      </c>
      <c r="N11" s="41">
        <f t="shared" si="4"/>
        <v>4.4821869662029936</v>
      </c>
      <c r="O11" s="41">
        <f t="shared" si="1"/>
        <v>158.5</v>
      </c>
      <c r="P11" s="41">
        <f t="shared" si="2"/>
        <v>153</v>
      </c>
      <c r="Q11" s="46">
        <f t="shared" si="3"/>
        <v>169</v>
      </c>
      <c r="S11" s="38"/>
      <c r="T11" s="38"/>
      <c r="U11" s="38"/>
      <c r="V11" s="83"/>
      <c r="W11" s="83"/>
      <c r="X11" s="83"/>
      <c r="Y11" s="83"/>
      <c r="Z11" s="83"/>
      <c r="AA11" s="82"/>
    </row>
    <row r="12" spans="2:28" x14ac:dyDescent="0.25">
      <c r="B12" s="34" t="s">
        <v>8</v>
      </c>
      <c r="C12" s="72">
        <v>161</v>
      </c>
      <c r="D12" s="55">
        <v>173</v>
      </c>
      <c r="E12" s="73">
        <v>161</v>
      </c>
      <c r="F12" s="73">
        <v>162</v>
      </c>
      <c r="G12" s="73">
        <v>211</v>
      </c>
      <c r="H12" s="73">
        <v>155</v>
      </c>
      <c r="I12" s="73">
        <v>152</v>
      </c>
      <c r="J12" s="73">
        <v>158</v>
      </c>
      <c r="K12" s="73">
        <v>154</v>
      </c>
      <c r="L12" s="74">
        <v>156</v>
      </c>
      <c r="M12" s="45">
        <f t="shared" si="0"/>
        <v>164.3</v>
      </c>
      <c r="N12" s="41">
        <f t="shared" si="4"/>
        <v>16.541160781517117</v>
      </c>
      <c r="O12" s="41">
        <f t="shared" si="1"/>
        <v>159.5</v>
      </c>
      <c r="P12" s="41">
        <f t="shared" si="2"/>
        <v>152</v>
      </c>
      <c r="Q12" s="46">
        <f t="shared" si="3"/>
        <v>211</v>
      </c>
      <c r="S12" s="38"/>
      <c r="T12" s="38"/>
      <c r="U12" s="38"/>
      <c r="V12" s="83"/>
      <c r="W12" s="83"/>
      <c r="X12" s="83"/>
      <c r="Y12" s="83"/>
      <c r="Z12" s="83"/>
      <c r="AA12" s="82"/>
    </row>
    <row r="13" spans="2:28" x14ac:dyDescent="0.25">
      <c r="B13" s="35" t="s">
        <v>9</v>
      </c>
      <c r="C13" s="75">
        <v>166</v>
      </c>
      <c r="D13" s="59">
        <v>165</v>
      </c>
      <c r="E13" s="59">
        <v>181</v>
      </c>
      <c r="F13" s="59">
        <v>163</v>
      </c>
      <c r="G13" s="59">
        <v>157</v>
      </c>
      <c r="H13" s="59">
        <v>155</v>
      </c>
      <c r="I13" s="59">
        <v>159</v>
      </c>
      <c r="J13" s="59">
        <v>156</v>
      </c>
      <c r="K13" s="59">
        <v>161</v>
      </c>
      <c r="L13" s="78">
        <v>155</v>
      </c>
      <c r="M13" s="47">
        <f t="shared" si="0"/>
        <v>161.80000000000001</v>
      </c>
      <c r="N13" s="42">
        <f t="shared" si="4"/>
        <v>7.4538580614336905</v>
      </c>
      <c r="O13" s="42">
        <f t="shared" si="1"/>
        <v>160</v>
      </c>
      <c r="P13" s="42">
        <f t="shared" si="2"/>
        <v>155</v>
      </c>
      <c r="Q13" s="48">
        <f t="shared" si="3"/>
        <v>181</v>
      </c>
      <c r="S13" s="38"/>
      <c r="T13" s="38"/>
      <c r="U13" s="38"/>
      <c r="V13" s="84"/>
      <c r="W13" s="84"/>
      <c r="X13" s="84"/>
      <c r="Y13" s="82"/>
      <c r="Z13" s="82"/>
      <c r="AA13" s="82"/>
    </row>
    <row r="14" spans="2:28" x14ac:dyDescent="0.25">
      <c r="B14" s="37" t="s">
        <v>10</v>
      </c>
      <c r="C14" s="69">
        <v>157</v>
      </c>
      <c r="D14" s="70">
        <v>162</v>
      </c>
      <c r="E14" s="70">
        <v>159</v>
      </c>
      <c r="F14" s="70">
        <v>161</v>
      </c>
      <c r="G14" s="70">
        <v>161</v>
      </c>
      <c r="H14" s="70">
        <v>162</v>
      </c>
      <c r="I14" s="70">
        <v>164</v>
      </c>
      <c r="J14" s="70">
        <v>168</v>
      </c>
      <c r="K14" s="70">
        <v>166</v>
      </c>
      <c r="L14" s="71">
        <v>171</v>
      </c>
      <c r="M14" s="43">
        <f t="shared" si="0"/>
        <v>163.1</v>
      </c>
      <c r="N14" s="40">
        <f t="shared" si="4"/>
        <v>4.0112342240263157</v>
      </c>
      <c r="O14" s="40">
        <f t="shared" si="1"/>
        <v>162</v>
      </c>
      <c r="P14" s="40">
        <f t="shared" si="2"/>
        <v>157</v>
      </c>
      <c r="Q14" s="44">
        <f t="shared" si="3"/>
        <v>171</v>
      </c>
      <c r="T14" s="38"/>
      <c r="U14" s="38"/>
      <c r="V14" s="84"/>
      <c r="W14" s="84"/>
      <c r="X14" s="84"/>
      <c r="Y14" s="82"/>
      <c r="Z14" s="82"/>
      <c r="AA14" s="82"/>
    </row>
    <row r="15" spans="2:28" x14ac:dyDescent="0.25">
      <c r="B15" s="34" t="s">
        <v>11</v>
      </c>
      <c r="C15" s="72">
        <v>157</v>
      </c>
      <c r="D15" s="73">
        <v>161</v>
      </c>
      <c r="E15" s="73">
        <v>164</v>
      </c>
      <c r="F15" s="73">
        <v>157</v>
      </c>
      <c r="G15" s="73">
        <v>161</v>
      </c>
      <c r="H15" s="73">
        <v>160</v>
      </c>
      <c r="I15" s="73">
        <v>167</v>
      </c>
      <c r="J15" s="73">
        <v>162</v>
      </c>
      <c r="K15" s="73">
        <v>168</v>
      </c>
      <c r="L15" s="74">
        <v>170</v>
      </c>
      <c r="M15" s="45">
        <f t="shared" si="0"/>
        <v>162.69999999999999</v>
      </c>
      <c r="N15" s="41">
        <f t="shared" si="4"/>
        <v>4.2438190347845888</v>
      </c>
      <c r="O15" s="41">
        <f t="shared" si="1"/>
        <v>161.5</v>
      </c>
      <c r="P15" s="41">
        <f t="shared" si="2"/>
        <v>157</v>
      </c>
      <c r="Q15" s="46">
        <f t="shared" si="3"/>
        <v>170</v>
      </c>
      <c r="V15" s="82"/>
      <c r="W15" s="82"/>
      <c r="X15" s="82"/>
      <c r="Y15" s="82"/>
      <c r="Z15" s="82"/>
      <c r="AA15" s="82"/>
    </row>
    <row r="16" spans="2:28" x14ac:dyDescent="0.25">
      <c r="B16" s="34" t="s">
        <v>12</v>
      </c>
      <c r="C16" s="72">
        <v>160</v>
      </c>
      <c r="D16" s="73">
        <v>158</v>
      </c>
      <c r="E16" s="73">
        <v>158</v>
      </c>
      <c r="F16" s="73">
        <v>170</v>
      </c>
      <c r="G16" s="73">
        <v>162</v>
      </c>
      <c r="H16" s="73">
        <v>164</v>
      </c>
      <c r="I16" s="73">
        <v>166</v>
      </c>
      <c r="J16" s="73">
        <v>163</v>
      </c>
      <c r="K16" s="73">
        <v>171</v>
      </c>
      <c r="L16" s="74">
        <v>166</v>
      </c>
      <c r="M16" s="45">
        <f t="shared" si="0"/>
        <v>163.80000000000001</v>
      </c>
      <c r="N16" s="41">
        <f t="shared" si="4"/>
        <v>4.308131845707603</v>
      </c>
      <c r="O16" s="41">
        <f t="shared" si="1"/>
        <v>163.5</v>
      </c>
      <c r="P16" s="41">
        <f t="shared" si="2"/>
        <v>158</v>
      </c>
      <c r="Q16" s="46">
        <f t="shared" si="3"/>
        <v>171</v>
      </c>
      <c r="S16" s="38"/>
      <c r="T16" s="38"/>
      <c r="U16" s="38"/>
      <c r="V16" s="84"/>
      <c r="W16" s="84"/>
      <c r="X16" s="84"/>
      <c r="Y16" s="84"/>
      <c r="Z16" s="84"/>
      <c r="AA16" s="84"/>
      <c r="AB16" s="38"/>
    </row>
    <row r="17" spans="2:34" x14ac:dyDescent="0.25">
      <c r="B17" s="34" t="s">
        <v>13</v>
      </c>
      <c r="C17" s="72">
        <v>159</v>
      </c>
      <c r="D17" s="73">
        <v>161</v>
      </c>
      <c r="E17" s="73">
        <v>166</v>
      </c>
      <c r="F17" s="73">
        <v>167</v>
      </c>
      <c r="G17" s="73">
        <v>163</v>
      </c>
      <c r="H17" s="73">
        <v>164</v>
      </c>
      <c r="I17" s="73">
        <v>162</v>
      </c>
      <c r="J17" s="73">
        <v>164</v>
      </c>
      <c r="K17" s="73">
        <v>170</v>
      </c>
      <c r="L17" s="74">
        <v>165</v>
      </c>
      <c r="M17" s="45">
        <f t="shared" si="0"/>
        <v>164.1</v>
      </c>
      <c r="N17" s="41">
        <f t="shared" si="4"/>
        <v>2.9816103031751147</v>
      </c>
      <c r="O17" s="41">
        <f t="shared" si="1"/>
        <v>164</v>
      </c>
      <c r="P17" s="41">
        <f t="shared" si="2"/>
        <v>159</v>
      </c>
      <c r="Q17" s="46">
        <f t="shared" si="3"/>
        <v>170</v>
      </c>
      <c r="S17" s="38"/>
      <c r="T17" s="38"/>
      <c r="U17" s="38"/>
      <c r="V17" s="84"/>
      <c r="W17" s="84"/>
      <c r="X17" s="84"/>
      <c r="Y17" s="84"/>
      <c r="Z17" s="84"/>
      <c r="AA17" s="84"/>
      <c r="AB17" s="38"/>
      <c r="AC17" s="38"/>
      <c r="AD17" s="38"/>
    </row>
    <row r="18" spans="2:34" x14ac:dyDescent="0.25">
      <c r="B18" s="35" t="s">
        <v>14</v>
      </c>
      <c r="C18" s="75">
        <v>160</v>
      </c>
      <c r="D18" s="76">
        <v>159</v>
      </c>
      <c r="E18" s="76">
        <v>164</v>
      </c>
      <c r="F18" s="76">
        <v>168</v>
      </c>
      <c r="G18" s="76">
        <v>165</v>
      </c>
      <c r="H18" s="76">
        <v>164</v>
      </c>
      <c r="I18" s="76">
        <v>168</v>
      </c>
      <c r="J18" s="76">
        <v>164</v>
      </c>
      <c r="K18" s="76">
        <v>168</v>
      </c>
      <c r="L18" s="77">
        <v>161</v>
      </c>
      <c r="M18" s="47">
        <f t="shared" si="0"/>
        <v>164.1</v>
      </c>
      <c r="N18" s="42">
        <f t="shared" si="4"/>
        <v>3.1448370387032778</v>
      </c>
      <c r="O18" s="42">
        <f t="shared" si="1"/>
        <v>164</v>
      </c>
      <c r="P18" s="42">
        <f t="shared" si="2"/>
        <v>159</v>
      </c>
      <c r="Q18" s="48">
        <f t="shared" si="3"/>
        <v>168</v>
      </c>
      <c r="S18" s="38"/>
      <c r="T18" s="38"/>
      <c r="U18" s="38"/>
      <c r="V18" s="84"/>
      <c r="W18" s="84"/>
      <c r="X18" s="84"/>
      <c r="Y18" s="84"/>
      <c r="Z18" s="84"/>
      <c r="AA18" s="84"/>
      <c r="AB18" s="38"/>
      <c r="AC18" s="38"/>
      <c r="AD18" s="38"/>
    </row>
    <row r="19" spans="2:34" x14ac:dyDescent="0.25">
      <c r="B19" s="34" t="s">
        <v>15</v>
      </c>
      <c r="C19" s="79">
        <v>266</v>
      </c>
      <c r="D19" s="70">
        <v>263</v>
      </c>
      <c r="E19" s="70">
        <v>275</v>
      </c>
      <c r="F19" s="70">
        <v>264</v>
      </c>
      <c r="G19" s="70">
        <v>286</v>
      </c>
      <c r="H19" s="70">
        <v>276</v>
      </c>
      <c r="I19" s="70">
        <v>272</v>
      </c>
      <c r="J19" s="70">
        <v>267</v>
      </c>
      <c r="K19" s="70">
        <v>281</v>
      </c>
      <c r="L19" s="71">
        <v>264</v>
      </c>
      <c r="M19" s="45">
        <f t="shared" si="0"/>
        <v>271.39999999999998</v>
      </c>
      <c r="N19" s="41">
        <f t="shared" si="4"/>
        <v>7.5392307299883052</v>
      </c>
      <c r="O19" s="41">
        <f t="shared" si="1"/>
        <v>269.5</v>
      </c>
      <c r="P19" s="41">
        <f t="shared" si="2"/>
        <v>263</v>
      </c>
      <c r="Q19" s="46">
        <f t="shared" si="3"/>
        <v>286</v>
      </c>
      <c r="S19" s="38"/>
      <c r="T19" s="38"/>
      <c r="U19" s="38"/>
      <c r="V19" s="84"/>
      <c r="W19" s="84"/>
      <c r="X19" s="84"/>
      <c r="Y19" s="84"/>
      <c r="Z19" s="84"/>
      <c r="AA19" s="84"/>
      <c r="AB19" s="38"/>
      <c r="AC19" s="38"/>
      <c r="AD19" s="38"/>
    </row>
    <row r="20" spans="2:34" x14ac:dyDescent="0.25">
      <c r="B20" s="34" t="s">
        <v>16</v>
      </c>
      <c r="C20" s="80">
        <v>297</v>
      </c>
      <c r="D20" s="73">
        <v>293</v>
      </c>
      <c r="E20" s="73">
        <v>297</v>
      </c>
      <c r="F20" s="73">
        <v>292</v>
      </c>
      <c r="G20" s="73">
        <v>337</v>
      </c>
      <c r="H20" s="73">
        <v>305</v>
      </c>
      <c r="I20" s="73">
        <v>307</v>
      </c>
      <c r="J20" s="73">
        <v>303</v>
      </c>
      <c r="K20" s="73">
        <v>296</v>
      </c>
      <c r="L20" s="74">
        <v>289</v>
      </c>
      <c r="M20" s="45">
        <f t="shared" si="0"/>
        <v>301.60000000000002</v>
      </c>
      <c r="N20" s="41">
        <f t="shared" si="4"/>
        <v>13.016912076218386</v>
      </c>
      <c r="O20" s="41">
        <f t="shared" si="1"/>
        <v>297</v>
      </c>
      <c r="P20" s="41">
        <f t="shared" si="2"/>
        <v>289</v>
      </c>
      <c r="Q20" s="46">
        <f t="shared" si="3"/>
        <v>337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spans="2:34" x14ac:dyDescent="0.25">
      <c r="B21" s="34" t="s">
        <v>17</v>
      </c>
      <c r="C21" s="80">
        <v>313</v>
      </c>
      <c r="D21" s="73">
        <v>309</v>
      </c>
      <c r="E21" s="73">
        <v>311</v>
      </c>
      <c r="F21" s="73">
        <v>312</v>
      </c>
      <c r="G21" s="73">
        <v>320</v>
      </c>
      <c r="H21" s="73">
        <v>323</v>
      </c>
      <c r="I21" s="73">
        <v>308</v>
      </c>
      <c r="J21" s="73">
        <v>313</v>
      </c>
      <c r="K21" s="73">
        <v>303</v>
      </c>
      <c r="L21" s="74">
        <v>306</v>
      </c>
      <c r="M21" s="45">
        <f t="shared" si="0"/>
        <v>311.8</v>
      </c>
      <c r="N21" s="41">
        <f t="shared" si="4"/>
        <v>5.741080037762929</v>
      </c>
      <c r="O21" s="41">
        <f t="shared" si="1"/>
        <v>311.5</v>
      </c>
      <c r="P21" s="41">
        <f t="shared" si="2"/>
        <v>303</v>
      </c>
      <c r="Q21" s="46">
        <f t="shared" si="3"/>
        <v>323</v>
      </c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</row>
    <row r="22" spans="2:34" x14ac:dyDescent="0.25">
      <c r="B22" s="34" t="s">
        <v>18</v>
      </c>
      <c r="C22" s="80">
        <v>361</v>
      </c>
      <c r="D22" s="73">
        <v>369</v>
      </c>
      <c r="E22" s="73">
        <v>363</v>
      </c>
      <c r="F22" s="73">
        <v>364</v>
      </c>
      <c r="G22" s="73">
        <v>376</v>
      </c>
      <c r="H22" s="73">
        <v>372</v>
      </c>
      <c r="I22" s="73">
        <v>356</v>
      </c>
      <c r="J22" s="73">
        <v>374</v>
      </c>
      <c r="K22" s="73">
        <v>353</v>
      </c>
      <c r="L22" s="74">
        <v>353</v>
      </c>
      <c r="M22" s="45">
        <f t="shared" si="0"/>
        <v>364.1</v>
      </c>
      <c r="N22" s="41">
        <f t="shared" si="4"/>
        <v>8.055432949258531</v>
      </c>
      <c r="O22" s="41">
        <f t="shared" si="1"/>
        <v>363.5</v>
      </c>
      <c r="P22" s="41">
        <f t="shared" si="2"/>
        <v>353</v>
      </c>
      <c r="Q22" s="46">
        <f t="shared" si="3"/>
        <v>376</v>
      </c>
    </row>
    <row r="23" spans="2:34" x14ac:dyDescent="0.25">
      <c r="B23" s="35" t="s">
        <v>19</v>
      </c>
      <c r="C23" s="81">
        <v>384</v>
      </c>
      <c r="D23" s="76">
        <v>380</v>
      </c>
      <c r="E23" s="76">
        <v>385</v>
      </c>
      <c r="F23" s="76">
        <v>384</v>
      </c>
      <c r="G23" s="76">
        <v>393</v>
      </c>
      <c r="H23" s="76">
        <v>395</v>
      </c>
      <c r="I23" s="76">
        <v>385</v>
      </c>
      <c r="J23" s="76">
        <v>387</v>
      </c>
      <c r="K23" s="76">
        <v>377</v>
      </c>
      <c r="L23" s="77">
        <v>381</v>
      </c>
      <c r="M23" s="47">
        <f t="shared" si="0"/>
        <v>385.1</v>
      </c>
      <c r="N23" s="42">
        <f t="shared" si="4"/>
        <v>5.2430906915673319</v>
      </c>
      <c r="O23" s="42">
        <f t="shared" si="1"/>
        <v>384.5</v>
      </c>
      <c r="P23" s="42">
        <f t="shared" si="2"/>
        <v>377</v>
      </c>
      <c r="Q23" s="48">
        <f t="shared" si="3"/>
        <v>395</v>
      </c>
    </row>
    <row r="26" spans="2:34" x14ac:dyDescent="0.25">
      <c r="B26" s="6" t="s">
        <v>33</v>
      </c>
      <c r="C26" s="32">
        <v>1</v>
      </c>
      <c r="D26" s="32">
        <v>2</v>
      </c>
      <c r="E26" s="32">
        <v>3</v>
      </c>
      <c r="F26" s="32">
        <v>4</v>
      </c>
      <c r="G26" s="32">
        <v>5</v>
      </c>
      <c r="H26" s="32">
        <v>6</v>
      </c>
      <c r="I26" s="32">
        <v>7</v>
      </c>
      <c r="J26" s="32">
        <v>8</v>
      </c>
      <c r="K26" s="32">
        <v>9</v>
      </c>
      <c r="L26" s="32">
        <v>10</v>
      </c>
      <c r="M26" s="36" t="s">
        <v>21</v>
      </c>
      <c r="N26" s="32" t="s">
        <v>30</v>
      </c>
      <c r="O26" s="32" t="s">
        <v>31</v>
      </c>
      <c r="P26" s="32" t="s">
        <v>27</v>
      </c>
      <c r="Q26" s="33" t="s">
        <v>28</v>
      </c>
      <c r="S26" s="6" t="s">
        <v>37</v>
      </c>
      <c r="T26" s="12">
        <v>1</v>
      </c>
      <c r="U26" s="13">
        <v>2</v>
      </c>
      <c r="V26" s="13">
        <v>3</v>
      </c>
      <c r="W26" s="13">
        <v>4</v>
      </c>
      <c r="X26" s="13">
        <v>5</v>
      </c>
      <c r="Y26" s="13">
        <v>6</v>
      </c>
      <c r="Z26" s="13">
        <v>7</v>
      </c>
      <c r="AA26" s="13">
        <v>8</v>
      </c>
      <c r="AB26" s="13">
        <v>9</v>
      </c>
      <c r="AC26" s="28">
        <v>10</v>
      </c>
      <c r="AD26" s="13" t="s">
        <v>21</v>
      </c>
      <c r="AE26" s="13" t="s">
        <v>30</v>
      </c>
      <c r="AF26" s="13" t="s">
        <v>31</v>
      </c>
      <c r="AG26" s="13" t="s">
        <v>27</v>
      </c>
      <c r="AH26" s="28" t="s">
        <v>28</v>
      </c>
    </row>
    <row r="27" spans="2:34" x14ac:dyDescent="0.25">
      <c r="B27" s="6" t="s">
        <v>29</v>
      </c>
      <c r="C27" s="39">
        <v>398.14697899999999</v>
      </c>
      <c r="D27" s="39">
        <v>399.22019799999998</v>
      </c>
      <c r="E27" s="39">
        <v>396.46254099999999</v>
      </c>
      <c r="F27" s="39">
        <v>398.695605</v>
      </c>
      <c r="G27" s="39">
        <v>398.30751900000001</v>
      </c>
      <c r="H27" s="39">
        <v>402.95553100000001</v>
      </c>
      <c r="I27" s="39">
        <v>399.41434700000002</v>
      </c>
      <c r="J27" s="39">
        <v>598.10923700000001</v>
      </c>
      <c r="K27" s="39">
        <v>397.39387900000003</v>
      </c>
      <c r="L27" s="39">
        <v>617.09597699999995</v>
      </c>
      <c r="M27" s="49">
        <f>AVERAGE(C27:L27)</f>
        <v>440.58018129999999</v>
      </c>
      <c r="N27" s="39">
        <f>_xlfn.STDEV.P(C27:L27)</f>
        <v>83.634570138733139</v>
      </c>
      <c r="O27" s="39">
        <f>MEDIAN(C27:L27)</f>
        <v>398.95790149999999</v>
      </c>
      <c r="P27" s="39">
        <f>MIN(C27:L27)</f>
        <v>396.46254099999999</v>
      </c>
      <c r="Q27" s="50">
        <f>MAX(C27:L27)</f>
        <v>617.09597699999995</v>
      </c>
      <c r="S27" s="31" t="s">
        <v>29</v>
      </c>
      <c r="T27" s="49">
        <f t="shared" ref="T27:T47" si="5">C3+C27</f>
        <v>398.14697899999999</v>
      </c>
      <c r="U27" s="39">
        <f t="shared" ref="U27:U47" si="6">D3+D27</f>
        <v>399.22019799999998</v>
      </c>
      <c r="V27" s="39">
        <f t="shared" ref="V27:V47" si="7">E3+E27</f>
        <v>396.46254099999999</v>
      </c>
      <c r="W27" s="39">
        <f t="shared" ref="W27:W47" si="8">F3+F27</f>
        <v>398.695605</v>
      </c>
      <c r="X27" s="39">
        <f t="shared" ref="X27:X47" si="9">G3+G27</f>
        <v>398.30751900000001</v>
      </c>
      <c r="Y27" s="39">
        <f t="shared" ref="Y27:Y47" si="10">H3+H27</f>
        <v>402.95553100000001</v>
      </c>
      <c r="Z27" s="39">
        <f t="shared" ref="Z27:Z47" si="11">I3+I27</f>
        <v>399.41434700000002</v>
      </c>
      <c r="AA27" s="39">
        <f t="shared" ref="AA27:AA47" si="12">J3+J27</f>
        <v>598.10923700000001</v>
      </c>
      <c r="AB27" s="39">
        <f t="shared" ref="AB27:AB47" si="13">K3+K27</f>
        <v>397.39387900000003</v>
      </c>
      <c r="AC27" s="39">
        <f t="shared" ref="AC27:AC47" si="14">L3+L27</f>
        <v>617.09597699999995</v>
      </c>
      <c r="AD27" s="49">
        <f>AVERAGE(T27:AC27)</f>
        <v>440.58018129999999</v>
      </c>
      <c r="AE27" s="39">
        <f>_xlfn.STDEV.P(T27:AC27)</f>
        <v>83.634570138733139</v>
      </c>
      <c r="AF27" s="39">
        <f>MEDIAN(T27:AC27)</f>
        <v>398.95790149999999</v>
      </c>
      <c r="AG27" s="39">
        <f>MIN(T27:AC27)</f>
        <v>396.46254099999999</v>
      </c>
      <c r="AH27" s="50">
        <f>MAX(T27:AC27)</f>
        <v>617.09597699999995</v>
      </c>
    </row>
    <row r="28" spans="2:34" x14ac:dyDescent="0.25">
      <c r="B28" s="37" t="s">
        <v>0</v>
      </c>
      <c r="C28" s="40">
        <v>669.845776</v>
      </c>
      <c r="D28" s="40">
        <v>681.11146299999996</v>
      </c>
      <c r="E28" s="40">
        <v>685.01574500000004</v>
      </c>
      <c r="F28" s="40">
        <v>675.94120699999996</v>
      </c>
      <c r="G28" s="40">
        <v>679.43381499999998</v>
      </c>
      <c r="H28" s="40">
        <v>688.96557299999995</v>
      </c>
      <c r="I28" s="40">
        <v>679.67030299999999</v>
      </c>
      <c r="J28" s="40">
        <v>676.48701700000004</v>
      </c>
      <c r="K28" s="40">
        <v>686.11880299999996</v>
      </c>
      <c r="L28" s="40">
        <v>678.98777099999995</v>
      </c>
      <c r="M28" s="43">
        <f t="shared" ref="M28:M47" si="15">AVERAGE(C28:L28)</f>
        <v>680.15774729999998</v>
      </c>
      <c r="N28" s="40">
        <f>_xlfn.STDEV.P(C28:L28)</f>
        <v>5.2663312039953123</v>
      </c>
      <c r="O28" s="40">
        <f t="shared" ref="O28:O47" si="16">MEDIAN(C28:L28)</f>
        <v>679.55205899999999</v>
      </c>
      <c r="P28" s="40">
        <f t="shared" ref="P28:P47" si="17">MIN(C28:L28)</f>
        <v>669.845776</v>
      </c>
      <c r="Q28" s="44">
        <f t="shared" ref="Q28:Q47" si="18">MAX(C28:L28)</f>
        <v>688.96557299999995</v>
      </c>
      <c r="S28" s="27" t="s">
        <v>0</v>
      </c>
      <c r="T28" s="43">
        <f t="shared" si="5"/>
        <v>835.845776</v>
      </c>
      <c r="U28" s="40">
        <f t="shared" si="6"/>
        <v>849.11146299999996</v>
      </c>
      <c r="V28" s="40">
        <f t="shared" si="7"/>
        <v>851.01574500000004</v>
      </c>
      <c r="W28" s="40">
        <f t="shared" si="8"/>
        <v>852.94120699999996</v>
      </c>
      <c r="X28" s="40">
        <f t="shared" si="9"/>
        <v>852.43381499999998</v>
      </c>
      <c r="Y28" s="40">
        <f t="shared" si="10"/>
        <v>855.96557299999995</v>
      </c>
      <c r="Z28" s="40">
        <f t="shared" si="11"/>
        <v>855.67030299999999</v>
      </c>
      <c r="AA28" s="40">
        <f t="shared" si="12"/>
        <v>838.48701700000004</v>
      </c>
      <c r="AB28" s="40">
        <f t="shared" si="13"/>
        <v>852.11880299999996</v>
      </c>
      <c r="AC28" s="40">
        <f t="shared" si="14"/>
        <v>852.98777099999995</v>
      </c>
      <c r="AD28" s="43">
        <f t="shared" ref="AD28:AD47" si="19">AVERAGE(T28:AC28)</f>
        <v>849.65774729999998</v>
      </c>
      <c r="AE28" s="40">
        <f t="shared" ref="AE28:AE47" si="20">_xlfn.STDEV.P(T28:AC28)</f>
        <v>6.5518802988283129</v>
      </c>
      <c r="AF28" s="40">
        <f t="shared" ref="AF28:AF47" si="21">MEDIAN(T28:AC28)</f>
        <v>852.27630899999997</v>
      </c>
      <c r="AG28" s="40">
        <f t="shared" ref="AG28:AG47" si="22">MIN(T28:AC28)</f>
        <v>835.845776</v>
      </c>
      <c r="AH28" s="44">
        <f t="shared" ref="AH28:AH47" si="23">MAX(T28:AC28)</f>
        <v>855.96557299999995</v>
      </c>
    </row>
    <row r="29" spans="2:34" x14ac:dyDescent="0.25">
      <c r="B29" s="34" t="s">
        <v>1</v>
      </c>
      <c r="C29" s="41">
        <v>668.78086099999996</v>
      </c>
      <c r="D29" s="41">
        <v>672.34278600000005</v>
      </c>
      <c r="E29" s="41">
        <v>672.72598500000004</v>
      </c>
      <c r="F29" s="41">
        <v>683.73578899999995</v>
      </c>
      <c r="G29" s="41">
        <v>671.29223200000001</v>
      </c>
      <c r="H29" s="41">
        <v>670.89707099999998</v>
      </c>
      <c r="I29" s="41">
        <v>688.68744600000002</v>
      </c>
      <c r="J29" s="41">
        <v>674.62680399999999</v>
      </c>
      <c r="K29" s="41">
        <v>1029.9188779999999</v>
      </c>
      <c r="L29" s="41">
        <v>675.07297700000004</v>
      </c>
      <c r="M29" s="45">
        <f t="shared" si="15"/>
        <v>710.80808290000004</v>
      </c>
      <c r="N29" s="41">
        <f t="shared" ref="N29:N47" si="24">_xlfn.STDEV.P(C29:L29)</f>
        <v>106.53192851426415</v>
      </c>
      <c r="O29" s="41">
        <f t="shared" si="16"/>
        <v>673.67639450000001</v>
      </c>
      <c r="P29" s="41">
        <f t="shared" si="17"/>
        <v>668.78086099999996</v>
      </c>
      <c r="Q29" s="46">
        <f t="shared" si="18"/>
        <v>1029.9188779999999</v>
      </c>
      <c r="S29" s="29" t="s">
        <v>1</v>
      </c>
      <c r="T29" s="45">
        <f t="shared" si="5"/>
        <v>833.78086099999996</v>
      </c>
      <c r="U29" s="41">
        <f t="shared" si="6"/>
        <v>838.34278600000005</v>
      </c>
      <c r="V29" s="41">
        <f t="shared" si="7"/>
        <v>832.72598500000004</v>
      </c>
      <c r="W29" s="41">
        <f t="shared" si="8"/>
        <v>969.73578899999995</v>
      </c>
      <c r="X29" s="41">
        <f t="shared" si="9"/>
        <v>835.29223200000001</v>
      </c>
      <c r="Y29" s="41">
        <f t="shared" si="10"/>
        <v>841.89707099999998</v>
      </c>
      <c r="Z29" s="41">
        <f t="shared" si="11"/>
        <v>863.68744600000002</v>
      </c>
      <c r="AA29" s="41">
        <f t="shared" si="12"/>
        <v>839.62680399999999</v>
      </c>
      <c r="AB29" s="41">
        <f t="shared" si="13"/>
        <v>1202.9188779999999</v>
      </c>
      <c r="AC29" s="41">
        <f t="shared" si="14"/>
        <v>843.07297700000004</v>
      </c>
      <c r="AD29" s="45">
        <f t="shared" si="19"/>
        <v>890.1080829</v>
      </c>
      <c r="AE29" s="41">
        <f t="shared" si="20"/>
        <v>111.41097885679</v>
      </c>
      <c r="AF29" s="41">
        <f t="shared" si="21"/>
        <v>840.76193749999993</v>
      </c>
      <c r="AG29" s="41">
        <f t="shared" si="22"/>
        <v>832.72598500000004</v>
      </c>
      <c r="AH29" s="46">
        <f t="shared" si="23"/>
        <v>1202.9188779999999</v>
      </c>
    </row>
    <row r="30" spans="2:34" x14ac:dyDescent="0.25">
      <c r="B30" s="34" t="s">
        <v>2</v>
      </c>
      <c r="C30" s="41">
        <v>668.96717699999999</v>
      </c>
      <c r="D30" s="41">
        <v>667.95651899999996</v>
      </c>
      <c r="E30" s="41">
        <v>676.16438900000003</v>
      </c>
      <c r="F30" s="41">
        <v>667.13516500000003</v>
      </c>
      <c r="G30" s="41">
        <v>678.65328799999997</v>
      </c>
      <c r="H30" s="41">
        <v>670.46017200000006</v>
      </c>
      <c r="I30" s="41">
        <v>672.44884400000001</v>
      </c>
      <c r="J30" s="41">
        <v>675.99790199999995</v>
      </c>
      <c r="K30" s="41">
        <v>1022.558711</v>
      </c>
      <c r="L30" s="41">
        <v>665.05877199999998</v>
      </c>
      <c r="M30" s="45">
        <f t="shared" si="15"/>
        <v>706.54009389999999</v>
      </c>
      <c r="N30" s="41">
        <f t="shared" si="24"/>
        <v>105.42238288902782</v>
      </c>
      <c r="O30" s="41">
        <f t="shared" si="16"/>
        <v>671.45450800000003</v>
      </c>
      <c r="P30" s="41">
        <f t="shared" si="17"/>
        <v>665.05877199999998</v>
      </c>
      <c r="Q30" s="46">
        <f t="shared" si="18"/>
        <v>1022.558711</v>
      </c>
      <c r="S30" s="29" t="s">
        <v>2</v>
      </c>
      <c r="T30" s="45">
        <f t="shared" si="5"/>
        <v>836.96717699999999</v>
      </c>
      <c r="U30" s="41">
        <f t="shared" si="6"/>
        <v>841.95651899999996</v>
      </c>
      <c r="V30" s="41">
        <f t="shared" si="7"/>
        <v>841.16438900000003</v>
      </c>
      <c r="W30" s="41">
        <f t="shared" si="8"/>
        <v>836.13516500000003</v>
      </c>
      <c r="X30" s="41">
        <f t="shared" si="9"/>
        <v>841.65328799999997</v>
      </c>
      <c r="Y30" s="41">
        <f t="shared" si="10"/>
        <v>839.46017200000006</v>
      </c>
      <c r="Z30" s="41">
        <f t="shared" si="11"/>
        <v>845.44884400000001</v>
      </c>
      <c r="AA30" s="41">
        <f t="shared" si="12"/>
        <v>845.99790199999995</v>
      </c>
      <c r="AB30" s="41">
        <f t="shared" si="13"/>
        <v>1191.5587110000001</v>
      </c>
      <c r="AC30" s="41">
        <f t="shared" si="14"/>
        <v>834.05877199999998</v>
      </c>
      <c r="AD30" s="45">
        <f t="shared" si="19"/>
        <v>875.44009390000008</v>
      </c>
      <c r="AE30" s="41">
        <f t="shared" si="20"/>
        <v>105.43568236218981</v>
      </c>
      <c r="AF30" s="41">
        <f t="shared" si="21"/>
        <v>841.4088385</v>
      </c>
      <c r="AG30" s="41">
        <f t="shared" si="22"/>
        <v>834.05877199999998</v>
      </c>
      <c r="AH30" s="46">
        <f t="shared" si="23"/>
        <v>1191.5587110000001</v>
      </c>
    </row>
    <row r="31" spans="2:34" x14ac:dyDescent="0.25">
      <c r="B31" s="34" t="s">
        <v>3</v>
      </c>
      <c r="C31" s="41">
        <v>686.45732399999997</v>
      </c>
      <c r="D31" s="41">
        <v>696.12175200000001</v>
      </c>
      <c r="E31" s="41">
        <v>690.51389700000004</v>
      </c>
      <c r="F31" s="41">
        <v>685.57950500000004</v>
      </c>
      <c r="G31" s="41">
        <v>691.18764299999998</v>
      </c>
      <c r="H31" s="41">
        <v>690.95714699999996</v>
      </c>
      <c r="I31" s="41">
        <v>695.76744799999994</v>
      </c>
      <c r="J31" s="41">
        <v>688.10728900000004</v>
      </c>
      <c r="K31" s="41">
        <v>683.84014400000001</v>
      </c>
      <c r="L31" s="41">
        <v>686.76757099999998</v>
      </c>
      <c r="M31" s="45">
        <f t="shared" si="15"/>
        <v>689.52997199999993</v>
      </c>
      <c r="N31" s="41">
        <f t="shared" si="24"/>
        <v>3.9393764046144817</v>
      </c>
      <c r="O31" s="41">
        <f t="shared" si="16"/>
        <v>689.31059300000004</v>
      </c>
      <c r="P31" s="41">
        <f t="shared" si="17"/>
        <v>683.84014400000001</v>
      </c>
      <c r="Q31" s="46">
        <f t="shared" si="18"/>
        <v>696.12175200000001</v>
      </c>
      <c r="S31" s="29" t="s">
        <v>3</v>
      </c>
      <c r="T31" s="45">
        <f t="shared" si="5"/>
        <v>846.45732399999997</v>
      </c>
      <c r="U31" s="41">
        <f t="shared" si="6"/>
        <v>898.12175200000001</v>
      </c>
      <c r="V31" s="41">
        <f t="shared" si="7"/>
        <v>852.51389700000004</v>
      </c>
      <c r="W31" s="41">
        <f t="shared" si="8"/>
        <v>851.57950500000004</v>
      </c>
      <c r="X31" s="41">
        <f t="shared" si="9"/>
        <v>860.18764299999998</v>
      </c>
      <c r="Y31" s="41">
        <f t="shared" si="10"/>
        <v>870.95714699999996</v>
      </c>
      <c r="Z31" s="41">
        <f t="shared" si="11"/>
        <v>865.76744799999994</v>
      </c>
      <c r="AA31" s="41">
        <f t="shared" si="12"/>
        <v>856.10728900000004</v>
      </c>
      <c r="AB31" s="41">
        <f t="shared" si="13"/>
        <v>850.84014400000001</v>
      </c>
      <c r="AC31" s="41">
        <f t="shared" si="14"/>
        <v>849.76757099999998</v>
      </c>
      <c r="AD31" s="45">
        <f t="shared" si="19"/>
        <v>860.22997199999986</v>
      </c>
      <c r="AE31" s="41">
        <f t="shared" si="20"/>
        <v>14.56092769219164</v>
      </c>
      <c r="AF31" s="41">
        <f t="shared" si="21"/>
        <v>854.31059300000004</v>
      </c>
      <c r="AG31" s="41">
        <f t="shared" si="22"/>
        <v>846.45732399999997</v>
      </c>
      <c r="AH31" s="46">
        <f t="shared" si="23"/>
        <v>898.12175200000001</v>
      </c>
    </row>
    <row r="32" spans="2:34" x14ac:dyDescent="0.25">
      <c r="B32" s="35" t="s">
        <v>4</v>
      </c>
      <c r="C32" s="42">
        <v>700.99746300000004</v>
      </c>
      <c r="D32" s="42">
        <v>726.89322200000004</v>
      </c>
      <c r="E32" s="42">
        <v>697.12647300000003</v>
      </c>
      <c r="F32" s="42">
        <v>700.82179199999996</v>
      </c>
      <c r="G32" s="42">
        <v>699.83166100000005</v>
      </c>
      <c r="H32" s="42">
        <v>702.43049799999994</v>
      </c>
      <c r="I32" s="42">
        <v>718.01262799999995</v>
      </c>
      <c r="J32" s="42">
        <v>695.01302399999997</v>
      </c>
      <c r="K32" s="42">
        <v>705.08607199999994</v>
      </c>
      <c r="L32" s="42">
        <v>700.36687099999995</v>
      </c>
      <c r="M32" s="47">
        <f t="shared" si="15"/>
        <v>704.65797039999995</v>
      </c>
      <c r="N32" s="42">
        <f t="shared" si="24"/>
        <v>9.4734841392889599</v>
      </c>
      <c r="O32" s="42">
        <f t="shared" si="16"/>
        <v>700.90962749999994</v>
      </c>
      <c r="P32" s="42">
        <f t="shared" si="17"/>
        <v>695.01302399999997</v>
      </c>
      <c r="Q32" s="48">
        <f t="shared" si="18"/>
        <v>726.89322200000004</v>
      </c>
      <c r="S32" s="30" t="s">
        <v>4</v>
      </c>
      <c r="T32" s="47">
        <f t="shared" si="5"/>
        <v>867.99746300000004</v>
      </c>
      <c r="U32" s="42">
        <f t="shared" si="6"/>
        <v>898.89322200000004</v>
      </c>
      <c r="V32" s="42">
        <f t="shared" si="7"/>
        <v>865.12647300000003</v>
      </c>
      <c r="W32" s="42">
        <f t="shared" si="8"/>
        <v>872.82179199999996</v>
      </c>
      <c r="X32" s="42">
        <f t="shared" si="9"/>
        <v>869.83166100000005</v>
      </c>
      <c r="Y32" s="42">
        <f t="shared" si="10"/>
        <v>869.43049799999994</v>
      </c>
      <c r="Z32" s="42">
        <f t="shared" si="11"/>
        <v>904.01262799999995</v>
      </c>
      <c r="AA32" s="42">
        <f t="shared" si="12"/>
        <v>865.01302399999997</v>
      </c>
      <c r="AB32" s="42">
        <f t="shared" si="13"/>
        <v>875.08607199999994</v>
      </c>
      <c r="AC32" s="42">
        <f t="shared" si="14"/>
        <v>866.36687099999995</v>
      </c>
      <c r="AD32" s="47">
        <f t="shared" si="19"/>
        <v>875.45797040000002</v>
      </c>
      <c r="AE32" s="42">
        <f t="shared" si="20"/>
        <v>13.393270761742981</v>
      </c>
      <c r="AF32" s="42">
        <f t="shared" si="21"/>
        <v>869.63107949999994</v>
      </c>
      <c r="AG32" s="42">
        <f t="shared" si="22"/>
        <v>865.01302399999997</v>
      </c>
      <c r="AH32" s="48">
        <f t="shared" si="23"/>
        <v>904.01262799999995</v>
      </c>
    </row>
    <row r="33" spans="2:34" x14ac:dyDescent="0.25">
      <c r="B33" s="37" t="s">
        <v>5</v>
      </c>
      <c r="C33" s="40">
        <v>475.52072399999997</v>
      </c>
      <c r="D33" s="40">
        <v>482.44510600000001</v>
      </c>
      <c r="E33" s="40">
        <v>477.47418599999997</v>
      </c>
      <c r="F33" s="40">
        <v>481.46623299999999</v>
      </c>
      <c r="G33" s="40">
        <v>486.56343099999998</v>
      </c>
      <c r="H33" s="40">
        <v>481.38896299999999</v>
      </c>
      <c r="I33" s="40">
        <v>481.45977499999998</v>
      </c>
      <c r="J33" s="40">
        <v>480.62405000000001</v>
      </c>
      <c r="K33" s="40">
        <v>478.72673700000001</v>
      </c>
      <c r="L33" s="40">
        <v>477.92272300000002</v>
      </c>
      <c r="M33" s="43">
        <f t="shared" si="15"/>
        <v>480.35919279999996</v>
      </c>
      <c r="N33" s="40">
        <f t="shared" si="24"/>
        <v>2.9452732011603198</v>
      </c>
      <c r="O33" s="40">
        <f t="shared" si="16"/>
        <v>481.0065065</v>
      </c>
      <c r="P33" s="40">
        <f t="shared" si="17"/>
        <v>475.52072399999997</v>
      </c>
      <c r="Q33" s="44">
        <f t="shared" si="18"/>
        <v>486.56343099999998</v>
      </c>
      <c r="S33" s="27" t="s">
        <v>5</v>
      </c>
      <c r="T33" s="43">
        <f t="shared" si="5"/>
        <v>633.52072399999997</v>
      </c>
      <c r="U33" s="40">
        <f t="shared" si="6"/>
        <v>644.44510600000001</v>
      </c>
      <c r="V33" s="40">
        <f t="shared" si="7"/>
        <v>635.47418599999992</v>
      </c>
      <c r="W33" s="40">
        <f t="shared" si="8"/>
        <v>769.46623299999999</v>
      </c>
      <c r="X33" s="40">
        <f t="shared" si="9"/>
        <v>650.56343100000004</v>
      </c>
      <c r="Y33" s="40">
        <f t="shared" si="10"/>
        <v>644.38896299999999</v>
      </c>
      <c r="Z33" s="40">
        <f t="shared" si="11"/>
        <v>637.45977500000004</v>
      </c>
      <c r="AA33" s="40">
        <f t="shared" si="12"/>
        <v>634.62405000000001</v>
      </c>
      <c r="AB33" s="40">
        <f t="shared" si="13"/>
        <v>633.72673699999996</v>
      </c>
      <c r="AC33" s="40">
        <f t="shared" si="14"/>
        <v>633.92272300000002</v>
      </c>
      <c r="AD33" s="43">
        <f t="shared" si="19"/>
        <v>651.75919279999994</v>
      </c>
      <c r="AE33" s="40">
        <f t="shared" si="20"/>
        <v>39.627556179879086</v>
      </c>
      <c r="AF33" s="40">
        <f t="shared" si="21"/>
        <v>636.46698049999998</v>
      </c>
      <c r="AG33" s="40">
        <f t="shared" si="22"/>
        <v>633.52072399999997</v>
      </c>
      <c r="AH33" s="44">
        <f t="shared" si="23"/>
        <v>769.46623299999999</v>
      </c>
    </row>
    <row r="34" spans="2:34" x14ac:dyDescent="0.25">
      <c r="B34" s="34" t="s">
        <v>6</v>
      </c>
      <c r="C34" s="41">
        <v>491.03563000000003</v>
      </c>
      <c r="D34" s="41">
        <v>491.91128300000003</v>
      </c>
      <c r="E34" s="41">
        <v>491.25931200000002</v>
      </c>
      <c r="F34" s="41">
        <v>493.681197</v>
      </c>
      <c r="G34" s="41">
        <v>500.60072200000002</v>
      </c>
      <c r="H34" s="41">
        <v>491.22638499999999</v>
      </c>
      <c r="I34" s="41">
        <v>490.42694</v>
      </c>
      <c r="J34" s="41">
        <v>494.53713499999998</v>
      </c>
      <c r="K34" s="41">
        <v>489.96941900000002</v>
      </c>
      <c r="L34" s="41">
        <v>489.13787400000001</v>
      </c>
      <c r="M34" s="45">
        <f t="shared" si="15"/>
        <v>492.37858969999996</v>
      </c>
      <c r="N34" s="41">
        <f t="shared" si="24"/>
        <v>3.1412913898339965</v>
      </c>
      <c r="O34" s="41">
        <f t="shared" si="16"/>
        <v>491.24284850000004</v>
      </c>
      <c r="P34" s="41">
        <f t="shared" si="17"/>
        <v>489.13787400000001</v>
      </c>
      <c r="Q34" s="46">
        <f t="shared" si="18"/>
        <v>500.60072200000002</v>
      </c>
      <c r="S34" s="29" t="s">
        <v>6</v>
      </c>
      <c r="T34" s="45">
        <f t="shared" si="5"/>
        <v>647.03563000000008</v>
      </c>
      <c r="U34" s="41">
        <f t="shared" si="6"/>
        <v>646.91128300000003</v>
      </c>
      <c r="V34" s="41">
        <f t="shared" si="7"/>
        <v>656.25931200000002</v>
      </c>
      <c r="W34" s="41">
        <f t="shared" si="8"/>
        <v>660.681197</v>
      </c>
      <c r="X34" s="41">
        <f t="shared" si="9"/>
        <v>663.60072200000002</v>
      </c>
      <c r="Y34" s="41">
        <f t="shared" si="10"/>
        <v>652.22638499999994</v>
      </c>
      <c r="Z34" s="41">
        <f t="shared" si="11"/>
        <v>645.42694000000006</v>
      </c>
      <c r="AA34" s="41">
        <f t="shared" si="12"/>
        <v>656.53713500000003</v>
      </c>
      <c r="AB34" s="41">
        <f t="shared" si="13"/>
        <v>649.96941900000002</v>
      </c>
      <c r="AC34" s="41">
        <f t="shared" si="14"/>
        <v>644.13787400000001</v>
      </c>
      <c r="AD34" s="45">
        <f t="shared" si="19"/>
        <v>652.27858970000011</v>
      </c>
      <c r="AE34" s="41">
        <f t="shared" si="20"/>
        <v>6.3845423121665563</v>
      </c>
      <c r="AF34" s="41">
        <f t="shared" si="21"/>
        <v>651.09790199999998</v>
      </c>
      <c r="AG34" s="41">
        <f t="shared" si="22"/>
        <v>644.13787400000001</v>
      </c>
      <c r="AH34" s="46">
        <f t="shared" si="23"/>
        <v>663.60072200000002</v>
      </c>
    </row>
    <row r="35" spans="2:34" x14ac:dyDescent="0.25">
      <c r="B35" s="34" t="s">
        <v>7</v>
      </c>
      <c r="C35" s="41">
        <v>476.91498100000001</v>
      </c>
      <c r="D35" s="41">
        <v>484.08016700000002</v>
      </c>
      <c r="E35" s="41">
        <v>476.79551099999998</v>
      </c>
      <c r="F35" s="41">
        <v>476.50911600000001</v>
      </c>
      <c r="G35" s="41">
        <v>476.03578599999997</v>
      </c>
      <c r="H35" s="41">
        <v>481.23808500000001</v>
      </c>
      <c r="I35" s="41">
        <v>477.45456799999999</v>
      </c>
      <c r="J35" s="41">
        <v>730.52330199999994</v>
      </c>
      <c r="K35" s="41">
        <v>480.178181</v>
      </c>
      <c r="L35" s="41">
        <v>480.59930200000002</v>
      </c>
      <c r="M35" s="45">
        <f t="shared" si="15"/>
        <v>504.03289989999996</v>
      </c>
      <c r="N35" s="41">
        <f t="shared" si="24"/>
        <v>75.537315399283258</v>
      </c>
      <c r="O35" s="41">
        <f t="shared" si="16"/>
        <v>478.81637449999999</v>
      </c>
      <c r="P35" s="41">
        <f t="shared" si="17"/>
        <v>476.03578599999997</v>
      </c>
      <c r="Q35" s="46">
        <f t="shared" si="18"/>
        <v>730.52330199999994</v>
      </c>
      <c r="S35" s="29" t="s">
        <v>7</v>
      </c>
      <c r="T35" s="45">
        <f t="shared" si="5"/>
        <v>631.91498100000001</v>
      </c>
      <c r="U35" s="41">
        <f t="shared" si="6"/>
        <v>653.08016700000007</v>
      </c>
      <c r="V35" s="41">
        <f t="shared" si="7"/>
        <v>636.79551100000003</v>
      </c>
      <c r="W35" s="41">
        <f t="shared" si="8"/>
        <v>637.50911599999995</v>
      </c>
      <c r="X35" s="41">
        <f t="shared" si="9"/>
        <v>639.03578599999992</v>
      </c>
      <c r="Y35" s="41">
        <f t="shared" si="10"/>
        <v>638.23808499999996</v>
      </c>
      <c r="Z35" s="41">
        <f t="shared" si="11"/>
        <v>638.45456799999999</v>
      </c>
      <c r="AA35" s="41">
        <f t="shared" si="12"/>
        <v>883.52330199999994</v>
      </c>
      <c r="AB35" s="41">
        <f t="shared" si="13"/>
        <v>637.178181</v>
      </c>
      <c r="AC35" s="41">
        <f t="shared" si="14"/>
        <v>635.59930200000008</v>
      </c>
      <c r="AD35" s="45">
        <f t="shared" si="19"/>
        <v>663.13289989999998</v>
      </c>
      <c r="AE35" s="41">
        <f t="shared" si="20"/>
        <v>73.647111831699547</v>
      </c>
      <c r="AF35" s="41">
        <f t="shared" si="21"/>
        <v>637.87360049999995</v>
      </c>
      <c r="AG35" s="41">
        <f t="shared" si="22"/>
        <v>631.91498100000001</v>
      </c>
      <c r="AH35" s="46">
        <f t="shared" si="23"/>
        <v>883.52330199999994</v>
      </c>
    </row>
    <row r="36" spans="2:34" x14ac:dyDescent="0.25">
      <c r="B36" s="34" t="s">
        <v>8</v>
      </c>
      <c r="C36" s="41">
        <v>472.82240000000002</v>
      </c>
      <c r="D36" s="41">
        <v>473.50714499999998</v>
      </c>
      <c r="E36" s="41">
        <v>470.00190300000003</v>
      </c>
      <c r="F36" s="41">
        <v>480.34461099999999</v>
      </c>
      <c r="G36" s="41">
        <v>472.86952700000001</v>
      </c>
      <c r="H36" s="41">
        <v>473.22439200000002</v>
      </c>
      <c r="I36" s="41">
        <v>485.40890400000001</v>
      </c>
      <c r="J36" s="41">
        <v>471.89621199999999</v>
      </c>
      <c r="K36" s="41">
        <v>469.01639699999998</v>
      </c>
      <c r="L36" s="41">
        <v>471.75001200000003</v>
      </c>
      <c r="M36" s="45">
        <f t="shared" si="15"/>
        <v>474.08415030000003</v>
      </c>
      <c r="N36" s="41">
        <f t="shared" si="24"/>
        <v>4.7346066331761909</v>
      </c>
      <c r="O36" s="41">
        <f t="shared" si="16"/>
        <v>472.84596350000004</v>
      </c>
      <c r="P36" s="41">
        <f t="shared" si="17"/>
        <v>469.01639699999998</v>
      </c>
      <c r="Q36" s="46">
        <f t="shared" si="18"/>
        <v>485.40890400000001</v>
      </c>
      <c r="S36" s="29" t="s">
        <v>8</v>
      </c>
      <c r="T36" s="45">
        <f t="shared" si="5"/>
        <v>633.82240000000002</v>
      </c>
      <c r="U36" s="41">
        <f t="shared" si="6"/>
        <v>646.50714500000004</v>
      </c>
      <c r="V36" s="41">
        <f t="shared" si="7"/>
        <v>631.00190300000008</v>
      </c>
      <c r="W36" s="41">
        <f t="shared" si="8"/>
        <v>642.34461099999999</v>
      </c>
      <c r="X36" s="41">
        <f t="shared" si="9"/>
        <v>683.86952700000006</v>
      </c>
      <c r="Y36" s="41">
        <f t="shared" si="10"/>
        <v>628.22439200000008</v>
      </c>
      <c r="Z36" s="41">
        <f t="shared" si="11"/>
        <v>637.40890400000001</v>
      </c>
      <c r="AA36" s="41">
        <f t="shared" si="12"/>
        <v>629.89621199999999</v>
      </c>
      <c r="AB36" s="41">
        <f t="shared" si="13"/>
        <v>623.01639699999998</v>
      </c>
      <c r="AC36" s="41">
        <f t="shared" si="14"/>
        <v>627.75001199999997</v>
      </c>
      <c r="AD36" s="45">
        <f t="shared" si="19"/>
        <v>638.38415029999999</v>
      </c>
      <c r="AE36" s="41">
        <f t="shared" si="20"/>
        <v>16.587237732392829</v>
      </c>
      <c r="AF36" s="41">
        <f t="shared" si="21"/>
        <v>632.41215150000005</v>
      </c>
      <c r="AG36" s="41">
        <f t="shared" si="22"/>
        <v>623.01639699999998</v>
      </c>
      <c r="AH36" s="46">
        <f t="shared" si="23"/>
        <v>683.86952700000006</v>
      </c>
    </row>
    <row r="37" spans="2:34" x14ac:dyDescent="0.25">
      <c r="B37" s="35" t="s">
        <v>9</v>
      </c>
      <c r="C37" s="42">
        <v>739.198803</v>
      </c>
      <c r="D37" s="42">
        <v>478.81180599999999</v>
      </c>
      <c r="E37" s="42">
        <v>467.35496000000001</v>
      </c>
      <c r="F37" s="42">
        <v>468.78976499999999</v>
      </c>
      <c r="G37" s="42">
        <v>467.19225399999999</v>
      </c>
      <c r="H37" s="42">
        <v>478.464629</v>
      </c>
      <c r="I37" s="42">
        <v>468.79580800000002</v>
      </c>
      <c r="J37" s="42">
        <v>469.35455100000001</v>
      </c>
      <c r="K37" s="42">
        <v>467.62600800000001</v>
      </c>
      <c r="L37" s="42">
        <v>468.26144199999999</v>
      </c>
      <c r="M37" s="47">
        <f t="shared" si="15"/>
        <v>497.38500260000001</v>
      </c>
      <c r="N37" s="42">
        <f t="shared" si="24"/>
        <v>80.712315776081525</v>
      </c>
      <c r="O37" s="42">
        <f t="shared" si="16"/>
        <v>468.79278650000003</v>
      </c>
      <c r="P37" s="42">
        <f t="shared" si="17"/>
        <v>467.19225399999999</v>
      </c>
      <c r="Q37" s="48">
        <f t="shared" si="18"/>
        <v>739.198803</v>
      </c>
      <c r="S37" s="30" t="s">
        <v>9</v>
      </c>
      <c r="T37" s="47">
        <f t="shared" si="5"/>
        <v>905.198803</v>
      </c>
      <c r="U37" s="42">
        <f t="shared" si="6"/>
        <v>643.81180599999993</v>
      </c>
      <c r="V37" s="42">
        <f t="shared" si="7"/>
        <v>648.35496000000001</v>
      </c>
      <c r="W37" s="42">
        <f t="shared" si="8"/>
        <v>631.78976499999999</v>
      </c>
      <c r="X37" s="42">
        <f t="shared" si="9"/>
        <v>624.19225400000005</v>
      </c>
      <c r="Y37" s="42">
        <f t="shared" si="10"/>
        <v>633.46462900000006</v>
      </c>
      <c r="Z37" s="42">
        <f t="shared" si="11"/>
        <v>627.79580800000008</v>
      </c>
      <c r="AA37" s="42">
        <f t="shared" si="12"/>
        <v>625.35455100000001</v>
      </c>
      <c r="AB37" s="42">
        <f t="shared" si="13"/>
        <v>628.62600799999996</v>
      </c>
      <c r="AC37" s="42">
        <f t="shared" si="14"/>
        <v>623.26144199999999</v>
      </c>
      <c r="AD37" s="47">
        <f t="shared" si="19"/>
        <v>659.18500260000008</v>
      </c>
      <c r="AE37" s="42">
        <f t="shared" si="20"/>
        <v>82.381478166987293</v>
      </c>
      <c r="AF37" s="42">
        <f t="shared" si="21"/>
        <v>630.20788649999997</v>
      </c>
      <c r="AG37" s="42">
        <f t="shared" si="22"/>
        <v>623.26144199999999</v>
      </c>
      <c r="AH37" s="48">
        <f t="shared" si="23"/>
        <v>905.198803</v>
      </c>
    </row>
    <row r="38" spans="2:34" x14ac:dyDescent="0.25">
      <c r="B38" s="37" t="s">
        <v>10</v>
      </c>
      <c r="C38" s="40">
        <v>1153.8712680000001</v>
      </c>
      <c r="D38" s="40">
        <v>737.02684899999997</v>
      </c>
      <c r="E38" s="40">
        <v>1157.5955389999999</v>
      </c>
      <c r="F38" s="40">
        <v>735.05156299999999</v>
      </c>
      <c r="G38" s="40">
        <v>736.87249699999995</v>
      </c>
      <c r="H38" s="40">
        <v>741.67588699999999</v>
      </c>
      <c r="I38" s="40">
        <v>737.98003300000005</v>
      </c>
      <c r="J38" s="40">
        <v>733.86764000000005</v>
      </c>
      <c r="K38" s="40">
        <v>740.50900200000001</v>
      </c>
      <c r="L38" s="40">
        <v>730.39394000000004</v>
      </c>
      <c r="M38" s="43">
        <f t="shared" si="15"/>
        <v>820.48442180000006</v>
      </c>
      <c r="N38" s="40">
        <f t="shared" si="24"/>
        <v>167.65386283927342</v>
      </c>
      <c r="O38" s="40">
        <f t="shared" si="16"/>
        <v>737.50344100000007</v>
      </c>
      <c r="P38" s="40">
        <f t="shared" si="17"/>
        <v>730.39394000000004</v>
      </c>
      <c r="Q38" s="44">
        <f t="shared" si="18"/>
        <v>1157.5955389999999</v>
      </c>
      <c r="S38" s="27" t="s">
        <v>10</v>
      </c>
      <c r="T38" s="43">
        <f t="shared" si="5"/>
        <v>1310.8712680000001</v>
      </c>
      <c r="U38" s="40">
        <f t="shared" si="6"/>
        <v>899.02684899999997</v>
      </c>
      <c r="V38" s="40">
        <f t="shared" si="7"/>
        <v>1316.5955389999999</v>
      </c>
      <c r="W38" s="40">
        <f t="shared" si="8"/>
        <v>896.05156299999999</v>
      </c>
      <c r="X38" s="40">
        <f t="shared" si="9"/>
        <v>897.87249699999995</v>
      </c>
      <c r="Y38" s="40">
        <f t="shared" si="10"/>
        <v>903.67588699999999</v>
      </c>
      <c r="Z38" s="40">
        <f t="shared" si="11"/>
        <v>901.98003300000005</v>
      </c>
      <c r="AA38" s="40">
        <f t="shared" si="12"/>
        <v>901.86764000000005</v>
      </c>
      <c r="AB38" s="40">
        <f t="shared" si="13"/>
        <v>906.50900200000001</v>
      </c>
      <c r="AC38" s="40">
        <f t="shared" si="14"/>
        <v>901.39394000000004</v>
      </c>
      <c r="AD38" s="43">
        <f t="shared" si="19"/>
        <v>983.58442179999997</v>
      </c>
      <c r="AE38" s="40">
        <f t="shared" si="20"/>
        <v>165.10293173765896</v>
      </c>
      <c r="AF38" s="40">
        <f t="shared" si="21"/>
        <v>901.92383650000011</v>
      </c>
      <c r="AG38" s="40">
        <f t="shared" si="22"/>
        <v>896.05156299999999</v>
      </c>
      <c r="AH38" s="44">
        <f t="shared" si="23"/>
        <v>1316.5955389999999</v>
      </c>
    </row>
    <row r="39" spans="2:34" x14ac:dyDescent="0.25">
      <c r="B39" s="34" t="s">
        <v>11</v>
      </c>
      <c r="C39" s="41">
        <v>731.67735300000004</v>
      </c>
      <c r="D39" s="41">
        <v>739.36087599999996</v>
      </c>
      <c r="E39" s="41">
        <v>735.27234599999997</v>
      </c>
      <c r="F39" s="41">
        <v>733.16860399999996</v>
      </c>
      <c r="G39" s="41">
        <v>730.12502800000004</v>
      </c>
      <c r="H39" s="41">
        <v>730.66968799999995</v>
      </c>
      <c r="I39" s="41">
        <v>740.42065500000001</v>
      </c>
      <c r="J39" s="41">
        <v>733.16934200000003</v>
      </c>
      <c r="K39" s="41">
        <v>730.94991700000003</v>
      </c>
      <c r="L39" s="41">
        <v>723.17678899999999</v>
      </c>
      <c r="M39" s="45">
        <f t="shared" si="15"/>
        <v>732.79905980000001</v>
      </c>
      <c r="N39" s="41">
        <f t="shared" si="24"/>
        <v>4.6528193883309417</v>
      </c>
      <c r="O39" s="41">
        <f t="shared" si="16"/>
        <v>732.4229785</v>
      </c>
      <c r="P39" s="41">
        <f t="shared" si="17"/>
        <v>723.17678899999999</v>
      </c>
      <c r="Q39" s="46">
        <f t="shared" si="18"/>
        <v>740.42065500000001</v>
      </c>
      <c r="S39" s="29" t="s">
        <v>11</v>
      </c>
      <c r="T39" s="45">
        <f t="shared" si="5"/>
        <v>888.67735300000004</v>
      </c>
      <c r="U39" s="41">
        <f t="shared" si="6"/>
        <v>900.36087599999996</v>
      </c>
      <c r="V39" s="41">
        <f t="shared" si="7"/>
        <v>899.27234599999997</v>
      </c>
      <c r="W39" s="41">
        <f t="shared" si="8"/>
        <v>890.16860399999996</v>
      </c>
      <c r="X39" s="41">
        <f t="shared" si="9"/>
        <v>891.12502800000004</v>
      </c>
      <c r="Y39" s="41">
        <f t="shared" si="10"/>
        <v>890.66968799999995</v>
      </c>
      <c r="Z39" s="41">
        <f t="shared" si="11"/>
        <v>907.42065500000001</v>
      </c>
      <c r="AA39" s="41">
        <f t="shared" si="12"/>
        <v>895.16934200000003</v>
      </c>
      <c r="AB39" s="41">
        <f t="shared" si="13"/>
        <v>898.94991700000003</v>
      </c>
      <c r="AC39" s="41">
        <f t="shared" si="14"/>
        <v>893.17678899999999</v>
      </c>
      <c r="AD39" s="45">
        <f t="shared" si="19"/>
        <v>895.49905980000005</v>
      </c>
      <c r="AE39" s="41">
        <f t="shared" si="20"/>
        <v>5.6108277232889927</v>
      </c>
      <c r="AF39" s="41">
        <f t="shared" si="21"/>
        <v>894.17306550000001</v>
      </c>
      <c r="AG39" s="41">
        <f t="shared" si="22"/>
        <v>888.67735300000004</v>
      </c>
      <c r="AH39" s="46">
        <f t="shared" si="23"/>
        <v>907.42065500000001</v>
      </c>
    </row>
    <row r="40" spans="2:34" x14ac:dyDescent="0.25">
      <c r="B40" s="34" t="s">
        <v>12</v>
      </c>
      <c r="C40" s="41">
        <v>736.11468100000002</v>
      </c>
      <c r="D40" s="41">
        <v>742.08390399999996</v>
      </c>
      <c r="E40" s="41">
        <v>737.59747400000003</v>
      </c>
      <c r="F40" s="41">
        <v>763.57713699999999</v>
      </c>
      <c r="G40" s="41">
        <v>752.75588300000004</v>
      </c>
      <c r="H40" s="41">
        <v>740.11967300000003</v>
      </c>
      <c r="I40" s="41">
        <v>738.61801600000001</v>
      </c>
      <c r="J40" s="41">
        <v>741.36637399999995</v>
      </c>
      <c r="K40" s="41">
        <v>747.18982200000005</v>
      </c>
      <c r="L40" s="41">
        <v>772.56134299999997</v>
      </c>
      <c r="M40" s="45">
        <f t="shared" si="15"/>
        <v>747.19843070000013</v>
      </c>
      <c r="N40" s="41">
        <f t="shared" si="24"/>
        <v>11.581693154541254</v>
      </c>
      <c r="O40" s="41">
        <f t="shared" si="16"/>
        <v>741.7251389999999</v>
      </c>
      <c r="P40" s="41">
        <f t="shared" si="17"/>
        <v>736.11468100000002</v>
      </c>
      <c r="Q40" s="46">
        <f t="shared" si="18"/>
        <v>772.56134299999997</v>
      </c>
      <c r="S40" s="29" t="s">
        <v>12</v>
      </c>
      <c r="T40" s="45">
        <f t="shared" si="5"/>
        <v>896.11468100000002</v>
      </c>
      <c r="U40" s="41">
        <f t="shared" si="6"/>
        <v>900.08390399999996</v>
      </c>
      <c r="V40" s="41">
        <f t="shared" si="7"/>
        <v>895.59747400000003</v>
      </c>
      <c r="W40" s="41">
        <f t="shared" si="8"/>
        <v>933.57713699999999</v>
      </c>
      <c r="X40" s="41">
        <f t="shared" si="9"/>
        <v>914.75588300000004</v>
      </c>
      <c r="Y40" s="41">
        <f t="shared" si="10"/>
        <v>904.11967300000003</v>
      </c>
      <c r="Z40" s="41">
        <f t="shared" si="11"/>
        <v>904.61801600000001</v>
      </c>
      <c r="AA40" s="41">
        <f t="shared" si="12"/>
        <v>904.36637399999995</v>
      </c>
      <c r="AB40" s="41">
        <f t="shared" si="13"/>
        <v>918.18982200000005</v>
      </c>
      <c r="AC40" s="41">
        <f t="shared" si="14"/>
        <v>938.56134299999997</v>
      </c>
      <c r="AD40" s="45">
        <f t="shared" si="19"/>
        <v>910.99843070000009</v>
      </c>
      <c r="AE40" s="41">
        <f t="shared" si="20"/>
        <v>14.301049646999616</v>
      </c>
      <c r="AF40" s="41">
        <f t="shared" si="21"/>
        <v>904.49219500000004</v>
      </c>
      <c r="AG40" s="41">
        <f t="shared" si="22"/>
        <v>895.59747400000003</v>
      </c>
      <c r="AH40" s="46">
        <f t="shared" si="23"/>
        <v>938.56134299999997</v>
      </c>
    </row>
    <row r="41" spans="2:34" x14ac:dyDescent="0.25">
      <c r="B41" s="34" t="s">
        <v>13</v>
      </c>
      <c r="C41" s="41">
        <v>734.20991600000002</v>
      </c>
      <c r="D41" s="41">
        <v>740.47466199999997</v>
      </c>
      <c r="E41" s="41">
        <v>729.98137599999995</v>
      </c>
      <c r="F41" s="41">
        <v>722.92117599999995</v>
      </c>
      <c r="G41" s="41">
        <v>720.01545499999997</v>
      </c>
      <c r="H41" s="41">
        <v>726.50077199999998</v>
      </c>
      <c r="I41" s="41">
        <v>732.76220999999998</v>
      </c>
      <c r="J41" s="41">
        <v>721.61356599999999</v>
      </c>
      <c r="K41" s="41">
        <v>722.71227699999997</v>
      </c>
      <c r="L41" s="41">
        <v>720.76925200000005</v>
      </c>
      <c r="M41" s="45">
        <f t="shared" si="15"/>
        <v>727.1960661999999</v>
      </c>
      <c r="N41" s="41">
        <f t="shared" si="24"/>
        <v>6.5356485156985382</v>
      </c>
      <c r="O41" s="41">
        <f t="shared" si="16"/>
        <v>724.71097399999996</v>
      </c>
      <c r="P41" s="41">
        <f t="shared" si="17"/>
        <v>720.01545499999997</v>
      </c>
      <c r="Q41" s="46">
        <f t="shared" si="18"/>
        <v>740.47466199999997</v>
      </c>
      <c r="S41" s="29" t="s">
        <v>13</v>
      </c>
      <c r="T41" s="45">
        <f t="shared" si="5"/>
        <v>893.20991600000002</v>
      </c>
      <c r="U41" s="41">
        <f t="shared" si="6"/>
        <v>901.47466199999997</v>
      </c>
      <c r="V41" s="41">
        <f t="shared" si="7"/>
        <v>895.98137599999995</v>
      </c>
      <c r="W41" s="41">
        <f t="shared" si="8"/>
        <v>889.92117599999995</v>
      </c>
      <c r="X41" s="41">
        <f t="shared" si="9"/>
        <v>883.01545499999997</v>
      </c>
      <c r="Y41" s="41">
        <f t="shared" si="10"/>
        <v>890.50077199999998</v>
      </c>
      <c r="Z41" s="41">
        <f t="shared" si="11"/>
        <v>894.76220999999998</v>
      </c>
      <c r="AA41" s="41">
        <f t="shared" si="12"/>
        <v>885.61356599999999</v>
      </c>
      <c r="AB41" s="41">
        <f t="shared" si="13"/>
        <v>892.71227699999997</v>
      </c>
      <c r="AC41" s="41">
        <f t="shared" si="14"/>
        <v>885.76925200000005</v>
      </c>
      <c r="AD41" s="45">
        <f t="shared" si="19"/>
        <v>891.29606619999993</v>
      </c>
      <c r="AE41" s="41">
        <f t="shared" si="20"/>
        <v>5.2646594268530276</v>
      </c>
      <c r="AF41" s="41">
        <f t="shared" si="21"/>
        <v>891.60652449999998</v>
      </c>
      <c r="AG41" s="41">
        <f t="shared" si="22"/>
        <v>883.01545499999997</v>
      </c>
      <c r="AH41" s="46">
        <f t="shared" si="23"/>
        <v>901.47466199999997</v>
      </c>
    </row>
    <row r="42" spans="2:34" x14ac:dyDescent="0.25">
      <c r="B42" s="35" t="s">
        <v>14</v>
      </c>
      <c r="C42" s="42">
        <v>722.32141000000001</v>
      </c>
      <c r="D42" s="42">
        <v>716.96935800000006</v>
      </c>
      <c r="E42" s="42">
        <v>717.691281</v>
      </c>
      <c r="F42" s="42">
        <v>1132.53577</v>
      </c>
      <c r="G42" s="42">
        <v>713.38381300000003</v>
      </c>
      <c r="H42" s="42">
        <v>726.30021799999997</v>
      </c>
      <c r="I42" s="42">
        <v>724.18949699999996</v>
      </c>
      <c r="J42" s="42">
        <v>721.01848399999994</v>
      </c>
      <c r="K42" s="42">
        <v>720.87766399999998</v>
      </c>
      <c r="L42" s="42">
        <v>718.516392</v>
      </c>
      <c r="M42" s="47">
        <f t="shared" si="15"/>
        <v>761.38038870000003</v>
      </c>
      <c r="N42" s="42">
        <f t="shared" si="24"/>
        <v>123.76886806359482</v>
      </c>
      <c r="O42" s="42">
        <f t="shared" si="16"/>
        <v>720.94807399999991</v>
      </c>
      <c r="P42" s="42">
        <f t="shared" si="17"/>
        <v>713.38381300000003</v>
      </c>
      <c r="Q42" s="48">
        <f t="shared" si="18"/>
        <v>1132.53577</v>
      </c>
      <c r="S42" s="30" t="s">
        <v>14</v>
      </c>
      <c r="T42" s="47">
        <f t="shared" si="5"/>
        <v>882.32141000000001</v>
      </c>
      <c r="U42" s="42">
        <f t="shared" si="6"/>
        <v>875.96935800000006</v>
      </c>
      <c r="V42" s="42">
        <f t="shared" si="7"/>
        <v>881.691281</v>
      </c>
      <c r="W42" s="42">
        <f t="shared" si="8"/>
        <v>1300.53577</v>
      </c>
      <c r="X42" s="42">
        <f t="shared" si="9"/>
        <v>878.38381300000003</v>
      </c>
      <c r="Y42" s="42">
        <f t="shared" si="10"/>
        <v>890.30021799999997</v>
      </c>
      <c r="Z42" s="42">
        <f t="shared" si="11"/>
        <v>892.18949699999996</v>
      </c>
      <c r="AA42" s="42">
        <f t="shared" si="12"/>
        <v>885.01848399999994</v>
      </c>
      <c r="AB42" s="42">
        <f t="shared" si="13"/>
        <v>888.87766399999998</v>
      </c>
      <c r="AC42" s="42">
        <f t="shared" si="14"/>
        <v>879.516392</v>
      </c>
      <c r="AD42" s="47">
        <f t="shared" si="19"/>
        <v>925.48038870000005</v>
      </c>
      <c r="AE42" s="42">
        <f t="shared" si="20"/>
        <v>125.12061944461252</v>
      </c>
      <c r="AF42" s="42">
        <f t="shared" si="21"/>
        <v>883.66994699999998</v>
      </c>
      <c r="AG42" s="42">
        <f t="shared" si="22"/>
        <v>875.96935800000006</v>
      </c>
      <c r="AH42" s="48">
        <f t="shared" si="23"/>
        <v>1300.53577</v>
      </c>
    </row>
    <row r="43" spans="2:34" x14ac:dyDescent="0.25">
      <c r="B43" s="34" t="s">
        <v>15</v>
      </c>
      <c r="C43" s="41">
        <v>588.05590700000005</v>
      </c>
      <c r="D43" s="41">
        <v>582.40059699999995</v>
      </c>
      <c r="E43" s="41">
        <v>580.703261</v>
      </c>
      <c r="F43" s="41">
        <v>581.92516999999998</v>
      </c>
      <c r="G43" s="41">
        <v>580.967984</v>
      </c>
      <c r="H43" s="41">
        <v>587.37616700000001</v>
      </c>
      <c r="I43" s="41">
        <v>580.22556199999997</v>
      </c>
      <c r="J43" s="41">
        <v>580.74585400000001</v>
      </c>
      <c r="K43" s="41">
        <v>582.31845399999997</v>
      </c>
      <c r="L43" s="41">
        <v>580.44606899999997</v>
      </c>
      <c r="M43" s="45">
        <f t="shared" si="15"/>
        <v>582.51650249999989</v>
      </c>
      <c r="N43" s="41">
        <f t="shared" si="24"/>
        <v>2.7029562765830937</v>
      </c>
      <c r="O43" s="41">
        <f t="shared" si="16"/>
        <v>581.44657699999993</v>
      </c>
      <c r="P43" s="41">
        <f t="shared" si="17"/>
        <v>580.22556199999997</v>
      </c>
      <c r="Q43" s="46">
        <f t="shared" si="18"/>
        <v>588.05590700000005</v>
      </c>
      <c r="S43" s="29" t="s">
        <v>15</v>
      </c>
      <c r="T43" s="45">
        <f t="shared" si="5"/>
        <v>854.05590700000005</v>
      </c>
      <c r="U43" s="41">
        <f t="shared" si="6"/>
        <v>845.40059699999995</v>
      </c>
      <c r="V43" s="41">
        <f t="shared" si="7"/>
        <v>855.703261</v>
      </c>
      <c r="W43" s="41">
        <f t="shared" si="8"/>
        <v>845.92516999999998</v>
      </c>
      <c r="X43" s="41">
        <f t="shared" si="9"/>
        <v>866.967984</v>
      </c>
      <c r="Y43" s="41">
        <f t="shared" si="10"/>
        <v>863.37616700000001</v>
      </c>
      <c r="Z43" s="41">
        <f t="shared" si="11"/>
        <v>852.22556199999997</v>
      </c>
      <c r="AA43" s="41">
        <f t="shared" si="12"/>
        <v>847.74585400000001</v>
      </c>
      <c r="AB43" s="41">
        <f t="shared" si="13"/>
        <v>863.31845399999997</v>
      </c>
      <c r="AC43" s="41">
        <f t="shared" si="14"/>
        <v>844.44606899999997</v>
      </c>
      <c r="AD43" s="45">
        <f t="shared" si="19"/>
        <v>853.91650249999998</v>
      </c>
      <c r="AE43" s="41">
        <f t="shared" si="20"/>
        <v>7.8641108100738268</v>
      </c>
      <c r="AF43" s="41">
        <f t="shared" si="21"/>
        <v>853.14073450000001</v>
      </c>
      <c r="AG43" s="41">
        <f t="shared" si="22"/>
        <v>844.44606899999997</v>
      </c>
      <c r="AH43" s="46">
        <f t="shared" si="23"/>
        <v>866.967984</v>
      </c>
    </row>
    <row r="44" spans="2:34" x14ac:dyDescent="0.25">
      <c r="B44" s="34" t="s">
        <v>16</v>
      </c>
      <c r="C44" s="41">
        <v>555.63676299999997</v>
      </c>
      <c r="D44" s="41">
        <v>553.21831799999995</v>
      </c>
      <c r="E44" s="41">
        <v>562.03016100000002</v>
      </c>
      <c r="F44" s="41">
        <v>556.307052</v>
      </c>
      <c r="G44" s="41">
        <v>561.16958399999999</v>
      </c>
      <c r="H44" s="41">
        <v>556.93292699999995</v>
      </c>
      <c r="I44" s="41">
        <v>563.29610700000001</v>
      </c>
      <c r="J44" s="41">
        <v>886.702901</v>
      </c>
      <c r="K44" s="41">
        <v>552.97577899999999</v>
      </c>
      <c r="L44" s="41">
        <v>554.441509</v>
      </c>
      <c r="M44" s="45">
        <f t="shared" si="15"/>
        <v>590.27111009999999</v>
      </c>
      <c r="N44" s="41">
        <f t="shared" si="24"/>
        <v>98.871658532244012</v>
      </c>
      <c r="O44" s="41">
        <f t="shared" si="16"/>
        <v>556.61998949999997</v>
      </c>
      <c r="P44" s="41">
        <f t="shared" si="17"/>
        <v>552.97577899999999</v>
      </c>
      <c r="Q44" s="46">
        <f t="shared" si="18"/>
        <v>886.702901</v>
      </c>
      <c r="S44" s="29" t="s">
        <v>16</v>
      </c>
      <c r="T44" s="45">
        <f t="shared" si="5"/>
        <v>852.63676299999997</v>
      </c>
      <c r="U44" s="41">
        <f t="shared" si="6"/>
        <v>846.21831799999995</v>
      </c>
      <c r="V44" s="41">
        <f t="shared" si="7"/>
        <v>859.03016100000002</v>
      </c>
      <c r="W44" s="41">
        <f t="shared" si="8"/>
        <v>848.307052</v>
      </c>
      <c r="X44" s="41">
        <f t="shared" si="9"/>
        <v>898.16958399999999</v>
      </c>
      <c r="Y44" s="41">
        <f t="shared" si="10"/>
        <v>861.93292699999995</v>
      </c>
      <c r="Z44" s="41">
        <f t="shared" si="11"/>
        <v>870.29610700000001</v>
      </c>
      <c r="AA44" s="41">
        <f t="shared" si="12"/>
        <v>1189.7029010000001</v>
      </c>
      <c r="AB44" s="41">
        <f t="shared" si="13"/>
        <v>848.97577899999999</v>
      </c>
      <c r="AC44" s="41">
        <f t="shared" si="14"/>
        <v>843.441509</v>
      </c>
      <c r="AD44" s="45">
        <f t="shared" si="19"/>
        <v>891.87111010000012</v>
      </c>
      <c r="AE44" s="41">
        <f t="shared" si="20"/>
        <v>100.44427520668597</v>
      </c>
      <c r="AF44" s="41">
        <f t="shared" si="21"/>
        <v>855.83346200000005</v>
      </c>
      <c r="AG44" s="41">
        <f t="shared" si="22"/>
        <v>843.441509</v>
      </c>
      <c r="AH44" s="46">
        <f t="shared" si="23"/>
        <v>1189.7029010000001</v>
      </c>
    </row>
    <row r="45" spans="2:34" x14ac:dyDescent="0.25">
      <c r="B45" s="34" t="s">
        <v>17</v>
      </c>
      <c r="C45" s="41">
        <v>566.44375500000001</v>
      </c>
      <c r="D45" s="41">
        <v>571.92804799999999</v>
      </c>
      <c r="E45" s="41">
        <v>589.997613</v>
      </c>
      <c r="F45" s="41">
        <v>578.24496299999998</v>
      </c>
      <c r="G45" s="41">
        <v>577.165389</v>
      </c>
      <c r="H45" s="41">
        <v>569.95942400000001</v>
      </c>
      <c r="I45" s="41">
        <v>578.12271399999997</v>
      </c>
      <c r="J45" s="41">
        <v>575.497345</v>
      </c>
      <c r="K45" s="41">
        <v>567.92954499999996</v>
      </c>
      <c r="L45" s="41">
        <v>569.906474</v>
      </c>
      <c r="M45" s="45">
        <f t="shared" si="15"/>
        <v>574.51952700000015</v>
      </c>
      <c r="N45" s="41">
        <f t="shared" si="24"/>
        <v>6.5713484677788623</v>
      </c>
      <c r="O45" s="41">
        <f t="shared" si="16"/>
        <v>573.71269649999999</v>
      </c>
      <c r="P45" s="41">
        <f t="shared" si="17"/>
        <v>566.44375500000001</v>
      </c>
      <c r="Q45" s="46">
        <f t="shared" si="18"/>
        <v>589.997613</v>
      </c>
      <c r="S45" s="29" t="s">
        <v>17</v>
      </c>
      <c r="T45" s="45">
        <f t="shared" si="5"/>
        <v>879.44375500000001</v>
      </c>
      <c r="U45" s="41">
        <f t="shared" si="6"/>
        <v>880.92804799999999</v>
      </c>
      <c r="V45" s="41">
        <f t="shared" si="7"/>
        <v>900.997613</v>
      </c>
      <c r="W45" s="41">
        <f t="shared" si="8"/>
        <v>890.24496299999998</v>
      </c>
      <c r="X45" s="41">
        <f t="shared" si="9"/>
        <v>897.165389</v>
      </c>
      <c r="Y45" s="41">
        <f t="shared" si="10"/>
        <v>892.95942400000001</v>
      </c>
      <c r="Z45" s="41">
        <f t="shared" si="11"/>
        <v>886.12271399999997</v>
      </c>
      <c r="AA45" s="41">
        <f t="shared" si="12"/>
        <v>888.497345</v>
      </c>
      <c r="AB45" s="41">
        <f t="shared" si="13"/>
        <v>870.92954499999996</v>
      </c>
      <c r="AC45" s="41">
        <f t="shared" si="14"/>
        <v>875.906474</v>
      </c>
      <c r="AD45" s="45">
        <f t="shared" si="19"/>
        <v>886.31952699999999</v>
      </c>
      <c r="AE45" s="41">
        <f t="shared" si="20"/>
        <v>9.0497808970703666</v>
      </c>
      <c r="AF45" s="41">
        <f t="shared" si="21"/>
        <v>887.31002949999993</v>
      </c>
      <c r="AG45" s="41">
        <f t="shared" si="22"/>
        <v>870.92954499999996</v>
      </c>
      <c r="AH45" s="46">
        <f t="shared" si="23"/>
        <v>900.997613</v>
      </c>
    </row>
    <row r="46" spans="2:34" x14ac:dyDescent="0.25">
      <c r="B46" s="34" t="s">
        <v>18</v>
      </c>
      <c r="C46" s="41">
        <v>591.02525000000003</v>
      </c>
      <c r="D46" s="41">
        <v>591.22777099999996</v>
      </c>
      <c r="E46" s="41">
        <v>590.03237999999999</v>
      </c>
      <c r="F46" s="41">
        <v>586.94647999999995</v>
      </c>
      <c r="G46" s="41">
        <v>586.84001000000001</v>
      </c>
      <c r="H46" s="41">
        <v>599.21965699999998</v>
      </c>
      <c r="I46" s="41">
        <v>590.56827399999997</v>
      </c>
      <c r="J46" s="41">
        <v>587.85207600000001</v>
      </c>
      <c r="K46" s="41">
        <v>602.31269899999995</v>
      </c>
      <c r="L46" s="41">
        <v>586.60410899999999</v>
      </c>
      <c r="M46" s="45">
        <f t="shared" si="15"/>
        <v>591.26287060000004</v>
      </c>
      <c r="N46" s="41">
        <f t="shared" si="24"/>
        <v>5.0891446011818084</v>
      </c>
      <c r="O46" s="41">
        <f t="shared" si="16"/>
        <v>590.30032699999992</v>
      </c>
      <c r="P46" s="41">
        <f t="shared" si="17"/>
        <v>586.60410899999999</v>
      </c>
      <c r="Q46" s="46">
        <f t="shared" si="18"/>
        <v>602.31269899999995</v>
      </c>
      <c r="S46" s="29" t="s">
        <v>18</v>
      </c>
      <c r="T46" s="45">
        <f t="shared" si="5"/>
        <v>952.02525000000003</v>
      </c>
      <c r="U46" s="41">
        <f t="shared" si="6"/>
        <v>960.22777099999996</v>
      </c>
      <c r="V46" s="41">
        <f t="shared" si="7"/>
        <v>953.03237999999999</v>
      </c>
      <c r="W46" s="41">
        <f t="shared" si="8"/>
        <v>950.94647999999995</v>
      </c>
      <c r="X46" s="41">
        <f t="shared" si="9"/>
        <v>962.84001000000001</v>
      </c>
      <c r="Y46" s="41">
        <f t="shared" si="10"/>
        <v>971.21965699999998</v>
      </c>
      <c r="Z46" s="41">
        <f t="shared" si="11"/>
        <v>946.56827399999997</v>
      </c>
      <c r="AA46" s="41">
        <f t="shared" si="12"/>
        <v>961.85207600000001</v>
      </c>
      <c r="AB46" s="41">
        <f t="shared" si="13"/>
        <v>955.31269899999995</v>
      </c>
      <c r="AC46" s="41">
        <f t="shared" si="14"/>
        <v>939.60410899999999</v>
      </c>
      <c r="AD46" s="45">
        <f t="shared" si="19"/>
        <v>955.36287059999995</v>
      </c>
      <c r="AE46" s="41">
        <f t="shared" si="20"/>
        <v>8.5725360805153841</v>
      </c>
      <c r="AF46" s="41">
        <f t="shared" si="21"/>
        <v>954.17253949999997</v>
      </c>
      <c r="AG46" s="41">
        <f t="shared" si="22"/>
        <v>939.60410899999999</v>
      </c>
      <c r="AH46" s="46">
        <f t="shared" si="23"/>
        <v>971.21965699999998</v>
      </c>
    </row>
    <row r="47" spans="2:34" x14ac:dyDescent="0.25">
      <c r="B47" s="35" t="s">
        <v>19</v>
      </c>
      <c r="C47" s="42">
        <v>588.90462300000002</v>
      </c>
      <c r="D47" s="42">
        <v>595.30479300000002</v>
      </c>
      <c r="E47" s="42">
        <v>589.37217599999997</v>
      </c>
      <c r="F47" s="42">
        <v>598.797957</v>
      </c>
      <c r="G47" s="42">
        <v>593.08707200000003</v>
      </c>
      <c r="H47" s="42">
        <v>594.15528300000005</v>
      </c>
      <c r="I47" s="42">
        <v>595.13918799999999</v>
      </c>
      <c r="J47" s="42">
        <v>594.09353599999997</v>
      </c>
      <c r="K47" s="42">
        <v>594.60354199999995</v>
      </c>
      <c r="L47" s="42">
        <v>597.31773899999996</v>
      </c>
      <c r="M47" s="47">
        <f t="shared" si="15"/>
        <v>594.07759090000013</v>
      </c>
      <c r="N47" s="42">
        <f t="shared" si="24"/>
        <v>2.9253717380868478</v>
      </c>
      <c r="O47" s="42">
        <f t="shared" si="16"/>
        <v>594.37941249999994</v>
      </c>
      <c r="P47" s="42">
        <f t="shared" si="17"/>
        <v>588.90462300000002</v>
      </c>
      <c r="Q47" s="48">
        <f t="shared" si="18"/>
        <v>598.797957</v>
      </c>
      <c r="S47" s="30" t="s">
        <v>19</v>
      </c>
      <c r="T47" s="47">
        <f t="shared" si="5"/>
        <v>972.90462300000002</v>
      </c>
      <c r="U47" s="42">
        <f t="shared" si="6"/>
        <v>975.30479300000002</v>
      </c>
      <c r="V47" s="42">
        <f t="shared" si="7"/>
        <v>974.37217599999997</v>
      </c>
      <c r="W47" s="42">
        <f t="shared" si="8"/>
        <v>982.797957</v>
      </c>
      <c r="X47" s="42">
        <f t="shared" si="9"/>
        <v>986.08707200000003</v>
      </c>
      <c r="Y47" s="42">
        <f t="shared" si="10"/>
        <v>989.15528300000005</v>
      </c>
      <c r="Z47" s="42">
        <f t="shared" si="11"/>
        <v>980.13918799999999</v>
      </c>
      <c r="AA47" s="42">
        <f t="shared" si="12"/>
        <v>981.09353599999997</v>
      </c>
      <c r="AB47" s="42">
        <f t="shared" si="13"/>
        <v>971.60354199999995</v>
      </c>
      <c r="AC47" s="42">
        <f t="shared" si="14"/>
        <v>978.31773899999996</v>
      </c>
      <c r="AD47" s="47">
        <f t="shared" si="19"/>
        <v>979.17759090000015</v>
      </c>
      <c r="AE47" s="42">
        <f t="shared" si="20"/>
        <v>5.4821902398582916</v>
      </c>
      <c r="AF47" s="42">
        <f t="shared" si="21"/>
        <v>979.22846349999998</v>
      </c>
      <c r="AG47" s="42">
        <f t="shared" si="22"/>
        <v>971.60354199999995</v>
      </c>
      <c r="AH47" s="48">
        <f t="shared" si="23"/>
        <v>989.15528300000005</v>
      </c>
    </row>
    <row r="50" spans="2:34" x14ac:dyDescent="0.25">
      <c r="B50" s="6" t="s">
        <v>34</v>
      </c>
      <c r="C50" s="32">
        <v>1</v>
      </c>
      <c r="D50" s="32">
        <v>2</v>
      </c>
      <c r="E50" s="32">
        <v>3</v>
      </c>
      <c r="F50" s="32">
        <v>4</v>
      </c>
      <c r="G50" s="32">
        <v>5</v>
      </c>
      <c r="H50" s="32">
        <v>6</v>
      </c>
      <c r="I50" s="32">
        <v>7</v>
      </c>
      <c r="J50" s="32">
        <v>8</v>
      </c>
      <c r="K50" s="32">
        <v>9</v>
      </c>
      <c r="L50" s="32">
        <v>10</v>
      </c>
      <c r="M50" s="36" t="s">
        <v>21</v>
      </c>
      <c r="N50" s="32" t="s">
        <v>30</v>
      </c>
      <c r="O50" s="32" t="s">
        <v>31</v>
      </c>
      <c r="P50" s="32" t="s">
        <v>27</v>
      </c>
      <c r="Q50" s="33" t="s">
        <v>28</v>
      </c>
      <c r="S50" s="6" t="s">
        <v>38</v>
      </c>
      <c r="T50" s="12">
        <v>1</v>
      </c>
      <c r="U50" s="13">
        <v>2</v>
      </c>
      <c r="V50" s="13">
        <v>3</v>
      </c>
      <c r="W50" s="13">
        <v>4</v>
      </c>
      <c r="X50" s="13">
        <v>5</v>
      </c>
      <c r="Y50" s="13">
        <v>6</v>
      </c>
      <c r="Z50" s="13">
        <v>7</v>
      </c>
      <c r="AA50" s="13">
        <v>8</v>
      </c>
      <c r="AB50" s="13">
        <v>9</v>
      </c>
      <c r="AC50" s="28">
        <v>10</v>
      </c>
      <c r="AD50" s="13" t="s">
        <v>21</v>
      </c>
      <c r="AE50" s="13" t="s">
        <v>30</v>
      </c>
      <c r="AF50" s="13" t="s">
        <v>31</v>
      </c>
      <c r="AG50" s="13" t="s">
        <v>27</v>
      </c>
      <c r="AH50" s="28" t="s">
        <v>28</v>
      </c>
    </row>
    <row r="51" spans="2:34" x14ac:dyDescent="0.25">
      <c r="B51" s="6" t="s">
        <v>29</v>
      </c>
      <c r="C51" s="63">
        <v>28637.464918000001</v>
      </c>
      <c r="D51" s="63">
        <v>38844.603417999999</v>
      </c>
      <c r="E51" s="63">
        <v>28421.402017</v>
      </c>
      <c r="F51" s="63">
        <v>28454.049337</v>
      </c>
      <c r="G51" s="63">
        <v>28381.927904</v>
      </c>
      <c r="H51" s="63">
        <v>28809.593089000002</v>
      </c>
      <c r="I51" s="63">
        <v>28404.170458000001</v>
      </c>
      <c r="J51" s="63">
        <v>46928.503292000001</v>
      </c>
      <c r="K51" s="63">
        <v>28495.361338999999</v>
      </c>
      <c r="L51" s="63">
        <v>45066.392441000004</v>
      </c>
      <c r="M51" s="64">
        <f>AVERAGE(C51:L51)</f>
        <v>33044.346821300001</v>
      </c>
      <c r="N51" s="63">
        <f>_xlfn.STDEV.P(C51:L51)</f>
        <v>7174.267984084021</v>
      </c>
      <c r="O51" s="63">
        <f>MEDIAN(C51:L51)</f>
        <v>28566.4131285</v>
      </c>
      <c r="P51" s="63">
        <f>MIN(C51:L51)</f>
        <v>28381.927904</v>
      </c>
      <c r="Q51" s="65">
        <f>MAX(C51:L51)</f>
        <v>46928.503292000001</v>
      </c>
      <c r="S51" s="31" t="s">
        <v>29</v>
      </c>
      <c r="T51" s="64">
        <f>C3+C51</f>
        <v>28637.464918000001</v>
      </c>
      <c r="U51" s="63">
        <f t="shared" ref="U51:AC66" si="25">D3+D51</f>
        <v>38844.603417999999</v>
      </c>
      <c r="V51" s="63">
        <f t="shared" si="25"/>
        <v>28421.402017</v>
      </c>
      <c r="W51" s="63">
        <f t="shared" si="25"/>
        <v>28454.049337</v>
      </c>
      <c r="X51" s="63">
        <f t="shared" si="25"/>
        <v>28381.927904</v>
      </c>
      <c r="Y51" s="63">
        <f t="shared" si="25"/>
        <v>28809.593089000002</v>
      </c>
      <c r="Z51" s="63">
        <f t="shared" si="25"/>
        <v>28404.170458000001</v>
      </c>
      <c r="AA51" s="63">
        <f t="shared" si="25"/>
        <v>46928.503292000001</v>
      </c>
      <c r="AB51" s="63">
        <f t="shared" si="25"/>
        <v>28495.361338999999</v>
      </c>
      <c r="AC51" s="65">
        <f t="shared" si="25"/>
        <v>45066.392441000004</v>
      </c>
      <c r="AD51" s="63">
        <f>AVERAGE(T51:AC51)</f>
        <v>33044.346821300001</v>
      </c>
      <c r="AE51" s="63">
        <f>_xlfn.STDEV.P(T51:AC51)</f>
        <v>7174.267984084021</v>
      </c>
      <c r="AF51" s="63">
        <f>MEDIAN(T51:AC51)</f>
        <v>28566.4131285</v>
      </c>
      <c r="AG51" s="63">
        <f>MIN(T51:AC51)</f>
        <v>28381.927904</v>
      </c>
      <c r="AH51" s="65">
        <f>MAX(T51:AC51)</f>
        <v>46928.503292000001</v>
      </c>
    </row>
    <row r="52" spans="2:34" x14ac:dyDescent="0.25">
      <c r="B52" s="37" t="s">
        <v>0</v>
      </c>
      <c r="C52" s="51">
        <v>36108.884510000004</v>
      </c>
      <c r="D52" s="51">
        <v>36423.250542000002</v>
      </c>
      <c r="E52" s="51">
        <v>36459.799959999997</v>
      </c>
      <c r="F52" s="51">
        <v>36228.756004000003</v>
      </c>
      <c r="G52" s="51">
        <v>36401.147960000002</v>
      </c>
      <c r="H52" s="51">
        <v>36721.136441000002</v>
      </c>
      <c r="I52" s="51">
        <v>36419.124326999998</v>
      </c>
      <c r="J52" s="51">
        <v>36227.843859000001</v>
      </c>
      <c r="K52" s="51">
        <v>36411.134702000003</v>
      </c>
      <c r="L52" s="51">
        <v>36205.007848000001</v>
      </c>
      <c r="M52" s="52">
        <f t="shared" ref="M52:M71" si="26">AVERAGE(C52:L52)</f>
        <v>36360.6086153</v>
      </c>
      <c r="N52" s="53">
        <f>_xlfn.STDEV.P(C52:L52)</f>
        <v>165.51491623572508</v>
      </c>
      <c r="O52" s="53">
        <f t="shared" ref="O52:O71" si="27">MEDIAN(C52:L52)</f>
        <v>36406.141331000006</v>
      </c>
      <c r="P52" s="53">
        <f t="shared" ref="P52:P71" si="28">MIN(C52:L52)</f>
        <v>36108.884510000004</v>
      </c>
      <c r="Q52" s="54">
        <f t="shared" ref="Q52:Q71" si="29">MAX(C52:L52)</f>
        <v>36721.136441000002</v>
      </c>
      <c r="S52" s="27" t="s">
        <v>0</v>
      </c>
      <c r="T52" s="52">
        <f t="shared" ref="T52:T71" si="30">C4+C52</f>
        <v>36274.884510000004</v>
      </c>
      <c r="U52" s="53">
        <f t="shared" si="25"/>
        <v>36591.250542000002</v>
      </c>
      <c r="V52" s="53">
        <f t="shared" si="25"/>
        <v>36625.799959999997</v>
      </c>
      <c r="W52" s="53">
        <f t="shared" si="25"/>
        <v>36405.756004000003</v>
      </c>
      <c r="X52" s="53">
        <f t="shared" si="25"/>
        <v>36574.147960000002</v>
      </c>
      <c r="Y52" s="53">
        <f t="shared" si="25"/>
        <v>36888.136441000002</v>
      </c>
      <c r="Z52" s="53">
        <f t="shared" si="25"/>
        <v>36595.124326999998</v>
      </c>
      <c r="AA52" s="53">
        <f t="shared" si="25"/>
        <v>36389.843859000001</v>
      </c>
      <c r="AB52" s="53">
        <f t="shared" si="25"/>
        <v>36577.134702000003</v>
      </c>
      <c r="AC52" s="54">
        <f t="shared" si="25"/>
        <v>36379.007848000001</v>
      </c>
      <c r="AD52" s="53">
        <f t="shared" ref="AD52:AD71" si="31">AVERAGE(T52:AC52)</f>
        <v>36530.1086153</v>
      </c>
      <c r="AE52" s="53">
        <f t="shared" ref="AE52:AE71" si="32">_xlfn.STDEV.P(T52:AC52)</f>
        <v>165.09561220946813</v>
      </c>
      <c r="AF52" s="53">
        <f t="shared" ref="AF52:AF71" si="33">MEDIAN(T52:AC52)</f>
        <v>36575.641331000006</v>
      </c>
      <c r="AG52" s="53">
        <f t="shared" ref="AG52:AG71" si="34">MIN(T52:AC52)</f>
        <v>36274.884510000004</v>
      </c>
      <c r="AH52" s="54">
        <f t="shared" ref="AH52:AH71" si="35">MAX(T52:AC52)</f>
        <v>36888.136441000002</v>
      </c>
    </row>
    <row r="53" spans="2:34" x14ac:dyDescent="0.25">
      <c r="B53" s="34" t="s">
        <v>1</v>
      </c>
      <c r="C53" s="55">
        <v>37777.286016999999</v>
      </c>
      <c r="D53" s="55">
        <v>38424.447626000001</v>
      </c>
      <c r="E53" s="55">
        <v>37979.927372999999</v>
      </c>
      <c r="F53" s="55">
        <v>38367.605169000002</v>
      </c>
      <c r="G53" s="55">
        <v>37946.225646999999</v>
      </c>
      <c r="H53" s="55">
        <v>37890.519309000003</v>
      </c>
      <c r="I53" s="55">
        <v>38500.167444999999</v>
      </c>
      <c r="J53" s="55">
        <v>38061.685049</v>
      </c>
      <c r="K53" s="55">
        <v>62672.427136999999</v>
      </c>
      <c r="L53" s="55">
        <v>38036.605558000003</v>
      </c>
      <c r="M53" s="56">
        <f t="shared" si="26"/>
        <v>40565.689633000002</v>
      </c>
      <c r="N53" s="57">
        <f t="shared" ref="N53:N71" si="36">_xlfn.STDEV.P(C53:L53)</f>
        <v>7372.4928746369897</v>
      </c>
      <c r="O53" s="57">
        <f t="shared" si="27"/>
        <v>38049.145303500001</v>
      </c>
      <c r="P53" s="57">
        <f t="shared" si="28"/>
        <v>37777.286016999999</v>
      </c>
      <c r="Q53" s="58">
        <f t="shared" si="29"/>
        <v>62672.427136999999</v>
      </c>
      <c r="S53" s="29" t="s">
        <v>1</v>
      </c>
      <c r="T53" s="56">
        <f t="shared" si="30"/>
        <v>37942.286016999999</v>
      </c>
      <c r="U53" s="57">
        <f t="shared" si="25"/>
        <v>38590.447626000001</v>
      </c>
      <c r="V53" s="57">
        <f t="shared" si="25"/>
        <v>38139.927372999999</v>
      </c>
      <c r="W53" s="57">
        <f t="shared" si="25"/>
        <v>38653.605169000002</v>
      </c>
      <c r="X53" s="57">
        <f t="shared" si="25"/>
        <v>38110.225646999999</v>
      </c>
      <c r="Y53" s="57">
        <f t="shared" si="25"/>
        <v>38061.519309000003</v>
      </c>
      <c r="Z53" s="57">
        <f t="shared" si="25"/>
        <v>38675.167444999999</v>
      </c>
      <c r="AA53" s="57">
        <f t="shared" si="25"/>
        <v>38226.685049</v>
      </c>
      <c r="AB53" s="57">
        <f t="shared" si="25"/>
        <v>62845.427136999999</v>
      </c>
      <c r="AC53" s="58">
        <f t="shared" si="25"/>
        <v>38204.605558000003</v>
      </c>
      <c r="AD53" s="57">
        <f t="shared" si="31"/>
        <v>40744.989633000005</v>
      </c>
      <c r="AE53" s="57">
        <f t="shared" si="32"/>
        <v>7370.9520579092732</v>
      </c>
      <c r="AF53" s="57">
        <f t="shared" si="33"/>
        <v>38215.645303500001</v>
      </c>
      <c r="AG53" s="57">
        <f t="shared" si="34"/>
        <v>37942.286016999999</v>
      </c>
      <c r="AH53" s="58">
        <f t="shared" si="35"/>
        <v>62845.427136999999</v>
      </c>
    </row>
    <row r="54" spans="2:34" x14ac:dyDescent="0.25">
      <c r="B54" s="34" t="s">
        <v>2</v>
      </c>
      <c r="C54" s="55">
        <v>39142.423846999998</v>
      </c>
      <c r="D54" s="55">
        <v>39301.106037999998</v>
      </c>
      <c r="E54" s="55">
        <v>39769.243076999999</v>
      </c>
      <c r="F54" s="55">
        <v>38976.100065999999</v>
      </c>
      <c r="G54" s="55">
        <v>39378.363395</v>
      </c>
      <c r="H54" s="55">
        <v>39151.959403000001</v>
      </c>
      <c r="I54" s="55">
        <v>39200.044741999998</v>
      </c>
      <c r="J54" s="55">
        <v>39184.488781</v>
      </c>
      <c r="K54" s="55">
        <v>41125.630300999997</v>
      </c>
      <c r="L54" s="55">
        <v>38804.332735000004</v>
      </c>
      <c r="M54" s="56">
        <f t="shared" si="26"/>
        <v>39403.369238500003</v>
      </c>
      <c r="N54" s="57">
        <f t="shared" si="36"/>
        <v>622.34094145138363</v>
      </c>
      <c r="O54" s="57">
        <f t="shared" si="27"/>
        <v>39192.266761499995</v>
      </c>
      <c r="P54" s="57">
        <f t="shared" si="28"/>
        <v>38804.332735000004</v>
      </c>
      <c r="Q54" s="58">
        <f t="shared" si="29"/>
        <v>41125.630300999997</v>
      </c>
      <c r="S54" s="29" t="s">
        <v>2</v>
      </c>
      <c r="T54" s="56">
        <f t="shared" si="30"/>
        <v>39310.423846999998</v>
      </c>
      <c r="U54" s="57">
        <f t="shared" si="25"/>
        <v>39475.106037999998</v>
      </c>
      <c r="V54" s="57">
        <f t="shared" si="25"/>
        <v>39934.243076999999</v>
      </c>
      <c r="W54" s="57">
        <f t="shared" si="25"/>
        <v>39145.100065999999</v>
      </c>
      <c r="X54" s="57">
        <f t="shared" si="25"/>
        <v>39541.363395</v>
      </c>
      <c r="Y54" s="57">
        <f t="shared" si="25"/>
        <v>39320.959403000001</v>
      </c>
      <c r="Z54" s="57">
        <f t="shared" si="25"/>
        <v>39373.044741999998</v>
      </c>
      <c r="AA54" s="57">
        <f t="shared" si="25"/>
        <v>39354.488781</v>
      </c>
      <c r="AB54" s="57">
        <f t="shared" si="25"/>
        <v>41294.630300999997</v>
      </c>
      <c r="AC54" s="58">
        <f t="shared" si="25"/>
        <v>38973.332735000004</v>
      </c>
      <c r="AD54" s="57">
        <f t="shared" si="31"/>
        <v>39572.269238499997</v>
      </c>
      <c r="AE54" s="57">
        <f t="shared" si="32"/>
        <v>621.93129486872942</v>
      </c>
      <c r="AF54" s="57">
        <f t="shared" si="33"/>
        <v>39363.766761499995</v>
      </c>
      <c r="AG54" s="57">
        <f t="shared" si="34"/>
        <v>38973.332735000004</v>
      </c>
      <c r="AH54" s="58">
        <f t="shared" si="35"/>
        <v>41294.630300999997</v>
      </c>
    </row>
    <row r="55" spans="2:34" x14ac:dyDescent="0.25">
      <c r="B55" s="34" t="s">
        <v>3</v>
      </c>
      <c r="C55" s="55">
        <v>50159.922336000003</v>
      </c>
      <c r="D55" s="55">
        <v>46358.074242000002</v>
      </c>
      <c r="E55" s="55">
        <v>46038.958057999997</v>
      </c>
      <c r="F55" s="55">
        <v>45855.403689999999</v>
      </c>
      <c r="G55" s="55">
        <v>45978.323350999999</v>
      </c>
      <c r="H55" s="55">
        <v>56605.265094000002</v>
      </c>
      <c r="I55" s="55">
        <v>47396.383492000001</v>
      </c>
      <c r="J55" s="55">
        <v>46398.984264999999</v>
      </c>
      <c r="K55" s="55">
        <v>45715.080886999996</v>
      </c>
      <c r="L55" s="55">
        <v>45862.178015999998</v>
      </c>
      <c r="M55" s="56">
        <f t="shared" si="26"/>
        <v>47636.857343100004</v>
      </c>
      <c r="N55" s="57">
        <f t="shared" si="36"/>
        <v>3245.6731798300534</v>
      </c>
      <c r="O55" s="57">
        <f t="shared" si="27"/>
        <v>46198.516149999996</v>
      </c>
      <c r="P55" s="57">
        <f t="shared" si="28"/>
        <v>45715.080886999996</v>
      </c>
      <c r="Q55" s="58">
        <f t="shared" si="29"/>
        <v>56605.265094000002</v>
      </c>
      <c r="S55" s="29" t="s">
        <v>3</v>
      </c>
      <c r="T55" s="56">
        <f t="shared" si="30"/>
        <v>50319.922336000003</v>
      </c>
      <c r="U55" s="57">
        <f t="shared" si="25"/>
        <v>46560.074242000002</v>
      </c>
      <c r="V55" s="57">
        <f t="shared" si="25"/>
        <v>46200.958057999997</v>
      </c>
      <c r="W55" s="57">
        <f t="shared" si="25"/>
        <v>46021.403689999999</v>
      </c>
      <c r="X55" s="57">
        <f t="shared" si="25"/>
        <v>46147.323350999999</v>
      </c>
      <c r="Y55" s="57">
        <f t="shared" si="25"/>
        <v>56785.265094000002</v>
      </c>
      <c r="Z55" s="57">
        <f t="shared" si="25"/>
        <v>47566.383492000001</v>
      </c>
      <c r="AA55" s="57">
        <f t="shared" si="25"/>
        <v>46566.984264999999</v>
      </c>
      <c r="AB55" s="57">
        <f t="shared" si="25"/>
        <v>45882.080886999996</v>
      </c>
      <c r="AC55" s="58">
        <f t="shared" si="25"/>
        <v>46025.178015999998</v>
      </c>
      <c r="AD55" s="57">
        <f t="shared" si="31"/>
        <v>47807.557343100008</v>
      </c>
      <c r="AE55" s="57">
        <f t="shared" si="32"/>
        <v>3247.719715227438</v>
      </c>
      <c r="AF55" s="57">
        <f t="shared" si="33"/>
        <v>46380.516149999996</v>
      </c>
      <c r="AG55" s="57">
        <f t="shared" si="34"/>
        <v>45882.080886999996</v>
      </c>
      <c r="AH55" s="58">
        <f t="shared" si="35"/>
        <v>56785.265094000002</v>
      </c>
    </row>
    <row r="56" spans="2:34" x14ac:dyDescent="0.25">
      <c r="B56" s="35" t="s">
        <v>4</v>
      </c>
      <c r="C56" s="59">
        <v>54168.488012000002</v>
      </c>
      <c r="D56" s="59">
        <v>54370.365268000001</v>
      </c>
      <c r="E56" s="59">
        <v>53875.537598000003</v>
      </c>
      <c r="F56" s="59">
        <v>58554.236996</v>
      </c>
      <c r="G56" s="59">
        <v>65257.279556000001</v>
      </c>
      <c r="H56" s="59">
        <v>53869.763595999997</v>
      </c>
      <c r="I56" s="59">
        <v>54005.193317999998</v>
      </c>
      <c r="J56" s="59">
        <v>61605.962348000001</v>
      </c>
      <c r="K56" s="59">
        <v>53585.241623000002</v>
      </c>
      <c r="L56" s="59">
        <v>53664.676115000002</v>
      </c>
      <c r="M56" s="60">
        <f t="shared" si="26"/>
        <v>56295.674443000011</v>
      </c>
      <c r="N56" s="61">
        <f t="shared" si="36"/>
        <v>3912.7915101177146</v>
      </c>
      <c r="O56" s="61">
        <f t="shared" si="27"/>
        <v>54086.840664999996</v>
      </c>
      <c r="P56" s="61">
        <f t="shared" si="28"/>
        <v>53585.241623000002</v>
      </c>
      <c r="Q56" s="62">
        <f t="shared" si="29"/>
        <v>65257.279556000001</v>
      </c>
      <c r="S56" s="30" t="s">
        <v>4</v>
      </c>
      <c r="T56" s="60">
        <f t="shared" si="30"/>
        <v>54335.488012000002</v>
      </c>
      <c r="U56" s="61">
        <f t="shared" si="25"/>
        <v>54542.365268000001</v>
      </c>
      <c r="V56" s="61">
        <f t="shared" si="25"/>
        <v>54043.537598000003</v>
      </c>
      <c r="W56" s="61">
        <f t="shared" si="25"/>
        <v>58726.236996</v>
      </c>
      <c r="X56" s="61">
        <f t="shared" si="25"/>
        <v>65427.279556000001</v>
      </c>
      <c r="Y56" s="61">
        <f t="shared" si="25"/>
        <v>54036.763595999997</v>
      </c>
      <c r="Z56" s="61">
        <f t="shared" si="25"/>
        <v>54191.193317999998</v>
      </c>
      <c r="AA56" s="61">
        <f t="shared" si="25"/>
        <v>61775.962348000001</v>
      </c>
      <c r="AB56" s="61">
        <f t="shared" si="25"/>
        <v>53755.241623000002</v>
      </c>
      <c r="AC56" s="62">
        <f t="shared" si="25"/>
        <v>53830.676115000002</v>
      </c>
      <c r="AD56" s="61">
        <f t="shared" si="31"/>
        <v>56466.474443000006</v>
      </c>
      <c r="AE56" s="61">
        <f t="shared" si="32"/>
        <v>3912.6174659897006</v>
      </c>
      <c r="AF56" s="61">
        <f t="shared" si="33"/>
        <v>54263.340664999996</v>
      </c>
      <c r="AG56" s="61">
        <f t="shared" si="34"/>
        <v>53755.241623000002</v>
      </c>
      <c r="AH56" s="62">
        <f t="shared" si="35"/>
        <v>65427.279556000001</v>
      </c>
    </row>
    <row r="57" spans="2:34" x14ac:dyDescent="0.25">
      <c r="B57" s="37" t="s">
        <v>5</v>
      </c>
      <c r="C57" s="53">
        <v>28624.568314</v>
      </c>
      <c r="D57" s="53">
        <v>29239.739406000001</v>
      </c>
      <c r="E57" s="53">
        <v>29605.538541999998</v>
      </c>
      <c r="F57" s="53">
        <v>28838.369234999998</v>
      </c>
      <c r="G57" s="53">
        <v>28830.389535999999</v>
      </c>
      <c r="H57" s="53">
        <v>28730.304803999999</v>
      </c>
      <c r="I57" s="53">
        <v>28929.660259</v>
      </c>
      <c r="J57" s="53">
        <v>39882.924267000002</v>
      </c>
      <c r="K57" s="53">
        <v>28716.147366000001</v>
      </c>
      <c r="L57" s="53">
        <v>28645.078071</v>
      </c>
      <c r="M57" s="52">
        <f t="shared" si="26"/>
        <v>30004.271980000001</v>
      </c>
      <c r="N57" s="53">
        <f t="shared" si="36"/>
        <v>3305.3991687499638</v>
      </c>
      <c r="O57" s="53">
        <f t="shared" si="27"/>
        <v>28834.379385499997</v>
      </c>
      <c r="P57" s="53">
        <f t="shared" si="28"/>
        <v>28624.568314</v>
      </c>
      <c r="Q57" s="54">
        <f t="shared" si="29"/>
        <v>39882.924267000002</v>
      </c>
      <c r="S57" s="27" t="s">
        <v>5</v>
      </c>
      <c r="T57" s="52">
        <f t="shared" si="30"/>
        <v>28782.568314</v>
      </c>
      <c r="U57" s="53">
        <f t="shared" si="25"/>
        <v>29401.739406000001</v>
      </c>
      <c r="V57" s="53">
        <f t="shared" si="25"/>
        <v>29763.538541999998</v>
      </c>
      <c r="W57" s="53">
        <f t="shared" si="25"/>
        <v>29126.369234999998</v>
      </c>
      <c r="X57" s="53">
        <f t="shared" si="25"/>
        <v>28994.389535999999</v>
      </c>
      <c r="Y57" s="53">
        <f t="shared" si="25"/>
        <v>28893.304803999999</v>
      </c>
      <c r="Z57" s="53">
        <f t="shared" si="25"/>
        <v>29085.660259</v>
      </c>
      <c r="AA57" s="53">
        <f t="shared" si="25"/>
        <v>40036.924267000002</v>
      </c>
      <c r="AB57" s="53">
        <f t="shared" si="25"/>
        <v>28871.147366000001</v>
      </c>
      <c r="AC57" s="54">
        <f t="shared" si="25"/>
        <v>28801.078071</v>
      </c>
      <c r="AD57" s="53">
        <f t="shared" si="31"/>
        <v>30175.671980000003</v>
      </c>
      <c r="AE57" s="53">
        <f t="shared" si="32"/>
        <v>3299.6091975301833</v>
      </c>
      <c r="AF57" s="53">
        <f t="shared" si="33"/>
        <v>29040.024897499999</v>
      </c>
      <c r="AG57" s="53">
        <f t="shared" si="34"/>
        <v>28782.568314</v>
      </c>
      <c r="AH57" s="54">
        <f t="shared" si="35"/>
        <v>40036.924267000002</v>
      </c>
    </row>
    <row r="58" spans="2:34" x14ac:dyDescent="0.25">
      <c r="B58" s="34" t="s">
        <v>6</v>
      </c>
      <c r="C58" s="57">
        <v>30185.394811999999</v>
      </c>
      <c r="D58" s="57">
        <v>36844.836793000002</v>
      </c>
      <c r="E58" s="57">
        <v>29687.309714999999</v>
      </c>
      <c r="F58" s="57">
        <v>29870.057950999999</v>
      </c>
      <c r="G58" s="57">
        <v>29948.860401000002</v>
      </c>
      <c r="H58" s="57">
        <v>29747.42686</v>
      </c>
      <c r="I58" s="57">
        <v>29861.684871000001</v>
      </c>
      <c r="J58" s="57">
        <v>29970.559514</v>
      </c>
      <c r="K58" s="57">
        <v>29727.281758000001</v>
      </c>
      <c r="L58" s="57">
        <v>29605.657534000002</v>
      </c>
      <c r="M58" s="56">
        <f t="shared" si="26"/>
        <v>30544.907020900002</v>
      </c>
      <c r="N58" s="57">
        <f t="shared" si="36"/>
        <v>2105.8934679148824</v>
      </c>
      <c r="O58" s="57">
        <f t="shared" si="27"/>
        <v>29865.871411</v>
      </c>
      <c r="P58" s="57">
        <f t="shared" si="28"/>
        <v>29605.657534000002</v>
      </c>
      <c r="Q58" s="58">
        <f t="shared" si="29"/>
        <v>36844.836793000002</v>
      </c>
      <c r="S58" s="29" t="s">
        <v>6</v>
      </c>
      <c r="T58" s="56">
        <f t="shared" si="30"/>
        <v>30341.394811999999</v>
      </c>
      <c r="U58" s="57">
        <f t="shared" si="25"/>
        <v>36999.836793000002</v>
      </c>
      <c r="V58" s="57">
        <f t="shared" si="25"/>
        <v>29852.309714999999</v>
      </c>
      <c r="W58" s="57">
        <f t="shared" si="25"/>
        <v>30037.057950999999</v>
      </c>
      <c r="X58" s="57">
        <f t="shared" si="25"/>
        <v>30111.860401000002</v>
      </c>
      <c r="Y58" s="57">
        <f t="shared" si="25"/>
        <v>29908.42686</v>
      </c>
      <c r="Z58" s="57">
        <f t="shared" si="25"/>
        <v>30016.684871000001</v>
      </c>
      <c r="AA58" s="57">
        <f t="shared" si="25"/>
        <v>30132.559514</v>
      </c>
      <c r="AB58" s="57">
        <f t="shared" si="25"/>
        <v>29887.281758000001</v>
      </c>
      <c r="AC58" s="58">
        <f t="shared" si="25"/>
        <v>29760.657534000002</v>
      </c>
      <c r="AD58" s="57">
        <f t="shared" si="31"/>
        <v>30704.807020900003</v>
      </c>
      <c r="AE58" s="57">
        <f t="shared" si="32"/>
        <v>2104.2495315023243</v>
      </c>
      <c r="AF58" s="57">
        <f t="shared" si="33"/>
        <v>30026.871411</v>
      </c>
      <c r="AG58" s="57">
        <f t="shared" si="34"/>
        <v>29760.657534000002</v>
      </c>
      <c r="AH58" s="58">
        <f t="shared" si="35"/>
        <v>36999.836793000002</v>
      </c>
    </row>
    <row r="59" spans="2:34" x14ac:dyDescent="0.25">
      <c r="B59" s="34" t="s">
        <v>7</v>
      </c>
      <c r="C59" s="57">
        <v>30642.551907000001</v>
      </c>
      <c r="D59" s="57">
        <v>30354.022771</v>
      </c>
      <c r="E59" s="57">
        <v>30438.162081999999</v>
      </c>
      <c r="F59" s="57">
        <v>30426.501772</v>
      </c>
      <c r="G59" s="57">
        <v>30277.098085000001</v>
      </c>
      <c r="H59" s="57">
        <v>30658.779342999998</v>
      </c>
      <c r="I59" s="57">
        <v>30384.461251000001</v>
      </c>
      <c r="J59" s="57">
        <v>49976.694321000003</v>
      </c>
      <c r="K59" s="57">
        <v>30427.650455999999</v>
      </c>
      <c r="L59" s="57">
        <v>41612.440137999998</v>
      </c>
      <c r="M59" s="56">
        <f t="shared" si="26"/>
        <v>33519.836212599999</v>
      </c>
      <c r="N59" s="57">
        <f t="shared" si="36"/>
        <v>6416.9944374505503</v>
      </c>
      <c r="O59" s="57">
        <f t="shared" si="27"/>
        <v>30432.906268999999</v>
      </c>
      <c r="P59" s="57">
        <f t="shared" si="28"/>
        <v>30277.098085000001</v>
      </c>
      <c r="Q59" s="58">
        <f t="shared" si="29"/>
        <v>49976.694321000003</v>
      </c>
      <c r="S59" s="29" t="s">
        <v>7</v>
      </c>
      <c r="T59" s="56">
        <f t="shared" si="30"/>
        <v>30797.551907000001</v>
      </c>
      <c r="U59" s="57">
        <f t="shared" si="25"/>
        <v>30523.022771</v>
      </c>
      <c r="V59" s="57">
        <f t="shared" si="25"/>
        <v>30598.162081999999</v>
      </c>
      <c r="W59" s="57">
        <f t="shared" si="25"/>
        <v>30587.501772</v>
      </c>
      <c r="X59" s="57">
        <f t="shared" si="25"/>
        <v>30440.098085000001</v>
      </c>
      <c r="Y59" s="57">
        <f t="shared" si="25"/>
        <v>30815.779342999998</v>
      </c>
      <c r="Z59" s="57">
        <f t="shared" si="25"/>
        <v>30545.461251000001</v>
      </c>
      <c r="AA59" s="57">
        <f t="shared" si="25"/>
        <v>50129.694321000003</v>
      </c>
      <c r="AB59" s="57">
        <f t="shared" si="25"/>
        <v>30584.650455999999</v>
      </c>
      <c r="AC59" s="58">
        <f t="shared" si="25"/>
        <v>41767.440137999998</v>
      </c>
      <c r="AD59" s="57">
        <f t="shared" si="31"/>
        <v>33678.936212599998</v>
      </c>
      <c r="AE59" s="57">
        <f t="shared" si="32"/>
        <v>6414.3795394350973</v>
      </c>
      <c r="AF59" s="57">
        <f t="shared" si="33"/>
        <v>30592.831926999999</v>
      </c>
      <c r="AG59" s="57">
        <f t="shared" si="34"/>
        <v>30440.098085000001</v>
      </c>
      <c r="AH59" s="58">
        <f t="shared" si="35"/>
        <v>50129.694321000003</v>
      </c>
    </row>
    <row r="60" spans="2:34" x14ac:dyDescent="0.25">
      <c r="B60" s="34" t="s">
        <v>8</v>
      </c>
      <c r="C60" s="57">
        <v>34876.148175000002</v>
      </c>
      <c r="D60" s="57">
        <v>34979.464833999999</v>
      </c>
      <c r="E60" s="57">
        <v>45712.838855000002</v>
      </c>
      <c r="F60" s="57">
        <v>34929.528035000003</v>
      </c>
      <c r="G60" s="57">
        <v>34692.977108999999</v>
      </c>
      <c r="H60" s="57">
        <v>34487.509338000003</v>
      </c>
      <c r="I60" s="57">
        <v>35127.500282000001</v>
      </c>
      <c r="J60" s="57">
        <v>34660.553992000001</v>
      </c>
      <c r="K60" s="57">
        <v>34386.337575999998</v>
      </c>
      <c r="L60" s="57">
        <v>34601.678328000002</v>
      </c>
      <c r="M60" s="56">
        <f t="shared" si="26"/>
        <v>35845.4536524</v>
      </c>
      <c r="N60" s="57">
        <f t="shared" si="36"/>
        <v>3296.382201574766</v>
      </c>
      <c r="O60" s="57">
        <f t="shared" si="27"/>
        <v>34784.562642000004</v>
      </c>
      <c r="P60" s="57">
        <f t="shared" si="28"/>
        <v>34386.337575999998</v>
      </c>
      <c r="Q60" s="58">
        <f t="shared" si="29"/>
        <v>45712.838855000002</v>
      </c>
      <c r="S60" s="29" t="s">
        <v>8</v>
      </c>
      <c r="T60" s="56">
        <f t="shared" si="30"/>
        <v>35037.148175000002</v>
      </c>
      <c r="U60" s="57">
        <f t="shared" si="25"/>
        <v>35152.464833999999</v>
      </c>
      <c r="V60" s="57">
        <f t="shared" si="25"/>
        <v>45873.838855000002</v>
      </c>
      <c r="W60" s="57">
        <f t="shared" si="25"/>
        <v>35091.528035000003</v>
      </c>
      <c r="X60" s="57">
        <f t="shared" si="25"/>
        <v>34903.977108999999</v>
      </c>
      <c r="Y60" s="57">
        <f t="shared" si="25"/>
        <v>34642.509338000003</v>
      </c>
      <c r="Z60" s="57">
        <f t="shared" si="25"/>
        <v>35279.500282000001</v>
      </c>
      <c r="AA60" s="57">
        <f t="shared" si="25"/>
        <v>34818.553992000001</v>
      </c>
      <c r="AB60" s="57">
        <f t="shared" si="25"/>
        <v>34540.337575999998</v>
      </c>
      <c r="AC60" s="58">
        <f t="shared" si="25"/>
        <v>34757.678328000002</v>
      </c>
      <c r="AD60" s="57">
        <f t="shared" si="31"/>
        <v>36009.753652400002</v>
      </c>
      <c r="AE60" s="57">
        <f t="shared" si="32"/>
        <v>3295.3819554049969</v>
      </c>
      <c r="AF60" s="57">
        <f t="shared" si="33"/>
        <v>34970.562642000004</v>
      </c>
      <c r="AG60" s="57">
        <f t="shared" si="34"/>
        <v>34540.337575999998</v>
      </c>
      <c r="AH60" s="58">
        <f t="shared" si="35"/>
        <v>45873.838855000002</v>
      </c>
    </row>
    <row r="61" spans="2:34" x14ac:dyDescent="0.25">
      <c r="B61" s="35" t="s">
        <v>9</v>
      </c>
      <c r="C61" s="61">
        <v>58671.185188000003</v>
      </c>
      <c r="D61" s="61">
        <v>40482.620698999999</v>
      </c>
      <c r="E61" s="61">
        <v>39662.117531999997</v>
      </c>
      <c r="F61" s="61">
        <v>39675.975467999997</v>
      </c>
      <c r="G61" s="61">
        <v>39611.688139999998</v>
      </c>
      <c r="H61" s="61">
        <v>39704.461859000003</v>
      </c>
      <c r="I61" s="61">
        <v>39803.664084000004</v>
      </c>
      <c r="J61" s="61">
        <v>39654.111679000001</v>
      </c>
      <c r="K61" s="61">
        <v>39659.545100000003</v>
      </c>
      <c r="L61" s="61">
        <v>39576.438943000001</v>
      </c>
      <c r="M61" s="60">
        <f t="shared" si="26"/>
        <v>41650.180869199998</v>
      </c>
      <c r="N61" s="61">
        <f t="shared" si="36"/>
        <v>5679.1363378275591</v>
      </c>
      <c r="O61" s="61">
        <f t="shared" si="27"/>
        <v>39669.046499999997</v>
      </c>
      <c r="P61" s="61">
        <f t="shared" si="28"/>
        <v>39576.438943000001</v>
      </c>
      <c r="Q61" s="62">
        <f t="shared" si="29"/>
        <v>58671.185188000003</v>
      </c>
      <c r="S61" s="30" t="s">
        <v>9</v>
      </c>
      <c r="T61" s="60">
        <f t="shared" si="30"/>
        <v>58837.185188000003</v>
      </c>
      <c r="U61" s="61">
        <f t="shared" si="25"/>
        <v>40647.620698999999</v>
      </c>
      <c r="V61" s="61">
        <f t="shared" si="25"/>
        <v>39843.117531999997</v>
      </c>
      <c r="W61" s="61">
        <f t="shared" si="25"/>
        <v>39838.975467999997</v>
      </c>
      <c r="X61" s="61">
        <f t="shared" si="25"/>
        <v>39768.688139999998</v>
      </c>
      <c r="Y61" s="61">
        <f t="shared" si="25"/>
        <v>39859.461859000003</v>
      </c>
      <c r="Z61" s="61">
        <f t="shared" si="25"/>
        <v>39962.664084000004</v>
      </c>
      <c r="AA61" s="61">
        <f t="shared" si="25"/>
        <v>39810.111679000001</v>
      </c>
      <c r="AB61" s="61">
        <f t="shared" si="25"/>
        <v>39820.545100000003</v>
      </c>
      <c r="AC61" s="62">
        <f t="shared" si="25"/>
        <v>39731.438943000001</v>
      </c>
      <c r="AD61" s="61">
        <f t="shared" si="31"/>
        <v>41811.980869200001</v>
      </c>
      <c r="AE61" s="61">
        <f t="shared" si="32"/>
        <v>5680.5967069946637</v>
      </c>
      <c r="AF61" s="61">
        <f t="shared" si="33"/>
        <v>39841.046499999997</v>
      </c>
      <c r="AG61" s="61">
        <f t="shared" si="34"/>
        <v>39731.438943000001</v>
      </c>
      <c r="AH61" s="62">
        <f t="shared" si="35"/>
        <v>58837.185188000003</v>
      </c>
    </row>
    <row r="62" spans="2:34" x14ac:dyDescent="0.25">
      <c r="B62" s="37" t="s">
        <v>10</v>
      </c>
      <c r="C62" s="53">
        <v>44625.913333999997</v>
      </c>
      <c r="D62" s="53">
        <v>43946.904715999997</v>
      </c>
      <c r="E62" s="53">
        <v>44728.657206000003</v>
      </c>
      <c r="F62" s="53">
        <v>44021.352572999996</v>
      </c>
      <c r="G62" s="53">
        <v>43949.339979999997</v>
      </c>
      <c r="H62" s="53">
        <v>44290.648299</v>
      </c>
      <c r="I62" s="53">
        <v>43895.622751000003</v>
      </c>
      <c r="J62" s="53">
        <v>44272.654842999997</v>
      </c>
      <c r="K62" s="53">
        <v>44090.381861000002</v>
      </c>
      <c r="L62" s="53">
        <v>43659.932588999996</v>
      </c>
      <c r="M62" s="52">
        <f t="shared" si="26"/>
        <v>44148.140815199993</v>
      </c>
      <c r="N62" s="53">
        <f t="shared" si="36"/>
        <v>316.64171005894121</v>
      </c>
      <c r="O62" s="53">
        <f t="shared" si="27"/>
        <v>44055.867216999999</v>
      </c>
      <c r="P62" s="53">
        <f t="shared" si="28"/>
        <v>43659.932588999996</v>
      </c>
      <c r="Q62" s="54">
        <f t="shared" si="29"/>
        <v>44728.657206000003</v>
      </c>
      <c r="S62" s="27" t="s">
        <v>10</v>
      </c>
      <c r="T62" s="52">
        <f t="shared" si="30"/>
        <v>44782.913333999997</v>
      </c>
      <c r="U62" s="53">
        <f t="shared" si="25"/>
        <v>44108.904715999997</v>
      </c>
      <c r="V62" s="53">
        <f t="shared" si="25"/>
        <v>44887.657206000003</v>
      </c>
      <c r="W62" s="53">
        <f t="shared" si="25"/>
        <v>44182.352572999996</v>
      </c>
      <c r="X62" s="53">
        <f t="shared" si="25"/>
        <v>44110.339979999997</v>
      </c>
      <c r="Y62" s="53">
        <f t="shared" si="25"/>
        <v>44452.648299</v>
      </c>
      <c r="Z62" s="53">
        <f t="shared" si="25"/>
        <v>44059.622751000003</v>
      </c>
      <c r="AA62" s="53">
        <f t="shared" si="25"/>
        <v>44440.654842999997</v>
      </c>
      <c r="AB62" s="53">
        <f t="shared" si="25"/>
        <v>44256.381861000002</v>
      </c>
      <c r="AC62" s="54">
        <f t="shared" si="25"/>
        <v>43830.932588999996</v>
      </c>
      <c r="AD62" s="53">
        <f t="shared" si="31"/>
        <v>44311.240815199992</v>
      </c>
      <c r="AE62" s="53">
        <f t="shared" si="32"/>
        <v>314.07089271120077</v>
      </c>
      <c r="AF62" s="53">
        <f t="shared" si="33"/>
        <v>44219.367216999999</v>
      </c>
      <c r="AG62" s="53">
        <f t="shared" si="34"/>
        <v>43830.932588999996</v>
      </c>
      <c r="AH62" s="54">
        <f t="shared" si="35"/>
        <v>44887.657206000003</v>
      </c>
    </row>
    <row r="63" spans="2:34" x14ac:dyDescent="0.25">
      <c r="B63" s="34" t="s">
        <v>11</v>
      </c>
      <c r="C63" s="57">
        <v>49528.022266</v>
      </c>
      <c r="D63" s="57">
        <v>51307.738819999999</v>
      </c>
      <c r="E63" s="57">
        <v>49383.964133000001</v>
      </c>
      <c r="F63" s="57">
        <v>49960.459134999997</v>
      </c>
      <c r="G63" s="57">
        <v>51997.645544999999</v>
      </c>
      <c r="H63" s="57">
        <v>49464.727738000001</v>
      </c>
      <c r="I63" s="57">
        <v>49682.229266000002</v>
      </c>
      <c r="J63" s="57">
        <v>66672.424165999997</v>
      </c>
      <c r="K63" s="57">
        <v>49393.197468999999</v>
      </c>
      <c r="L63" s="57">
        <v>49174.084304999997</v>
      </c>
      <c r="M63" s="56">
        <f t="shared" si="26"/>
        <v>51656.449284299997</v>
      </c>
      <c r="N63" s="57">
        <f t="shared" si="36"/>
        <v>5082.0657328766438</v>
      </c>
      <c r="O63" s="57">
        <f t="shared" si="27"/>
        <v>49605.125765999997</v>
      </c>
      <c r="P63" s="57">
        <f t="shared" si="28"/>
        <v>49174.084304999997</v>
      </c>
      <c r="Q63" s="58">
        <f t="shared" si="29"/>
        <v>66672.424165999997</v>
      </c>
      <c r="S63" s="29" t="s">
        <v>11</v>
      </c>
      <c r="T63" s="56">
        <f t="shared" si="30"/>
        <v>49685.022266</v>
      </c>
      <c r="U63" s="57">
        <f t="shared" si="25"/>
        <v>51468.738819999999</v>
      </c>
      <c r="V63" s="57">
        <f t="shared" si="25"/>
        <v>49547.964133000001</v>
      </c>
      <c r="W63" s="57">
        <f t="shared" si="25"/>
        <v>50117.459134999997</v>
      </c>
      <c r="X63" s="57">
        <f t="shared" si="25"/>
        <v>52158.645544999999</v>
      </c>
      <c r="Y63" s="57">
        <f t="shared" si="25"/>
        <v>49624.727738000001</v>
      </c>
      <c r="Z63" s="57">
        <f t="shared" si="25"/>
        <v>49849.229266000002</v>
      </c>
      <c r="AA63" s="57">
        <f t="shared" si="25"/>
        <v>66834.424165999997</v>
      </c>
      <c r="AB63" s="57">
        <f t="shared" si="25"/>
        <v>49561.197468999999</v>
      </c>
      <c r="AC63" s="58">
        <f t="shared" si="25"/>
        <v>49344.084304999997</v>
      </c>
      <c r="AD63" s="57">
        <f t="shared" si="31"/>
        <v>51819.149284300001</v>
      </c>
      <c r="AE63" s="57">
        <f t="shared" si="32"/>
        <v>5081.5885145967695</v>
      </c>
      <c r="AF63" s="57">
        <f t="shared" si="33"/>
        <v>49767.125765999997</v>
      </c>
      <c r="AG63" s="57">
        <f t="shared" si="34"/>
        <v>49344.084304999997</v>
      </c>
      <c r="AH63" s="58">
        <f t="shared" si="35"/>
        <v>66834.424165999997</v>
      </c>
    </row>
    <row r="64" spans="2:34" x14ac:dyDescent="0.25">
      <c r="B64" s="34" t="s">
        <v>12</v>
      </c>
      <c r="C64" s="57">
        <v>52307.155125999998</v>
      </c>
      <c r="D64" s="57">
        <v>52859.701519000002</v>
      </c>
      <c r="E64" s="57">
        <v>51824.734509000002</v>
      </c>
      <c r="F64" s="57">
        <v>52259.522534000003</v>
      </c>
      <c r="G64" s="57">
        <v>52146.420698000002</v>
      </c>
      <c r="H64" s="57">
        <v>52085.286468999999</v>
      </c>
      <c r="I64" s="57">
        <v>51949.167685</v>
      </c>
      <c r="J64" s="57">
        <v>51957.664355000001</v>
      </c>
      <c r="K64" s="57">
        <v>52187.816088</v>
      </c>
      <c r="L64" s="57">
        <v>74831.334602000003</v>
      </c>
      <c r="M64" s="56">
        <f t="shared" si="26"/>
        <v>54440.880358499999</v>
      </c>
      <c r="N64" s="57">
        <f t="shared" si="36"/>
        <v>6802.1374235688754</v>
      </c>
      <c r="O64" s="57">
        <f t="shared" si="27"/>
        <v>52167.118392999997</v>
      </c>
      <c r="P64" s="57">
        <f t="shared" si="28"/>
        <v>51824.734509000002</v>
      </c>
      <c r="Q64" s="58">
        <f t="shared" si="29"/>
        <v>74831.334602000003</v>
      </c>
      <c r="S64" s="29" t="s">
        <v>12</v>
      </c>
      <c r="T64" s="56">
        <f t="shared" si="30"/>
        <v>52467.155125999998</v>
      </c>
      <c r="U64" s="57">
        <f t="shared" si="25"/>
        <v>53017.701519000002</v>
      </c>
      <c r="V64" s="57">
        <f t="shared" si="25"/>
        <v>51982.734509000002</v>
      </c>
      <c r="W64" s="57">
        <f t="shared" si="25"/>
        <v>52429.522534000003</v>
      </c>
      <c r="X64" s="57">
        <f t="shared" si="25"/>
        <v>52308.420698000002</v>
      </c>
      <c r="Y64" s="57">
        <f t="shared" si="25"/>
        <v>52249.286468999999</v>
      </c>
      <c r="Z64" s="57">
        <f t="shared" si="25"/>
        <v>52115.167685</v>
      </c>
      <c r="AA64" s="57">
        <f t="shared" si="25"/>
        <v>52120.664355000001</v>
      </c>
      <c r="AB64" s="57">
        <f t="shared" si="25"/>
        <v>52358.816088</v>
      </c>
      <c r="AC64" s="58">
        <f t="shared" si="25"/>
        <v>74997.334602000003</v>
      </c>
      <c r="AD64" s="57">
        <f t="shared" si="31"/>
        <v>54604.680358500002</v>
      </c>
      <c r="AE64" s="57">
        <f t="shared" si="32"/>
        <v>6802.8404261200913</v>
      </c>
      <c r="AF64" s="57">
        <f t="shared" si="33"/>
        <v>52333.618392999997</v>
      </c>
      <c r="AG64" s="57">
        <f t="shared" si="34"/>
        <v>51982.734509000002</v>
      </c>
      <c r="AH64" s="58">
        <f t="shared" si="35"/>
        <v>74997.334602000003</v>
      </c>
    </row>
    <row r="65" spans="2:34" x14ac:dyDescent="0.25">
      <c r="B65" s="34" t="s">
        <v>13</v>
      </c>
      <c r="C65" s="57">
        <v>75326.376606000005</v>
      </c>
      <c r="D65" s="57">
        <v>75084.325263999999</v>
      </c>
      <c r="E65" s="57">
        <v>80470.693132</v>
      </c>
      <c r="F65" s="57">
        <v>75102.893437000006</v>
      </c>
      <c r="G65" s="57">
        <v>75042.244900999998</v>
      </c>
      <c r="H65" s="57">
        <v>75577.026358000003</v>
      </c>
      <c r="I65" s="57">
        <v>75368.096304999999</v>
      </c>
      <c r="J65" s="57">
        <v>75079.632419000001</v>
      </c>
      <c r="K65" s="57">
        <v>75469.508686000001</v>
      </c>
      <c r="L65" s="57">
        <v>74788.545744999996</v>
      </c>
      <c r="M65" s="56">
        <f t="shared" si="26"/>
        <v>75730.934285299998</v>
      </c>
      <c r="N65" s="57">
        <f t="shared" si="36"/>
        <v>1595.3615614742921</v>
      </c>
      <c r="O65" s="57">
        <f t="shared" si="27"/>
        <v>75214.635021499998</v>
      </c>
      <c r="P65" s="57">
        <f t="shared" si="28"/>
        <v>74788.545744999996</v>
      </c>
      <c r="Q65" s="58">
        <f t="shared" si="29"/>
        <v>80470.693132</v>
      </c>
      <c r="S65" s="29" t="s">
        <v>13</v>
      </c>
      <c r="T65" s="56">
        <f t="shared" si="30"/>
        <v>75485.376606000005</v>
      </c>
      <c r="U65" s="57">
        <f t="shared" si="25"/>
        <v>75245.325263999999</v>
      </c>
      <c r="V65" s="57">
        <f t="shared" si="25"/>
        <v>80636.693132</v>
      </c>
      <c r="W65" s="57">
        <f t="shared" si="25"/>
        <v>75269.893437000006</v>
      </c>
      <c r="X65" s="57">
        <f t="shared" si="25"/>
        <v>75205.244900999998</v>
      </c>
      <c r="Y65" s="57">
        <f t="shared" si="25"/>
        <v>75741.026358000003</v>
      </c>
      <c r="Z65" s="57">
        <f t="shared" si="25"/>
        <v>75530.096304999999</v>
      </c>
      <c r="AA65" s="57">
        <f t="shared" si="25"/>
        <v>75243.632419000001</v>
      </c>
      <c r="AB65" s="57">
        <f t="shared" si="25"/>
        <v>75639.508686000001</v>
      </c>
      <c r="AC65" s="58">
        <f t="shared" si="25"/>
        <v>74953.545744999996</v>
      </c>
      <c r="AD65" s="57">
        <f t="shared" si="31"/>
        <v>75895.034285300004</v>
      </c>
      <c r="AE65" s="57">
        <f t="shared" si="32"/>
        <v>1596.0199524420836</v>
      </c>
      <c r="AF65" s="57">
        <f t="shared" si="33"/>
        <v>75377.635021499998</v>
      </c>
      <c r="AG65" s="57">
        <f t="shared" si="34"/>
        <v>74953.545744999996</v>
      </c>
      <c r="AH65" s="58">
        <f t="shared" si="35"/>
        <v>80636.693132</v>
      </c>
    </row>
    <row r="66" spans="2:34" x14ac:dyDescent="0.25">
      <c r="B66" s="35" t="s">
        <v>14</v>
      </c>
      <c r="C66" s="61">
        <v>81265.628337999995</v>
      </c>
      <c r="D66" s="61">
        <v>81887.159106999999</v>
      </c>
      <c r="E66" s="61">
        <v>103699.97816699999</v>
      </c>
      <c r="F66" s="61">
        <v>93121.586655999999</v>
      </c>
      <c r="G66" s="61">
        <v>80792.144386</v>
      </c>
      <c r="H66" s="61">
        <v>81030.957869999998</v>
      </c>
      <c r="I66" s="61">
        <v>81250.241949999996</v>
      </c>
      <c r="J66" s="61">
        <v>80796.019065</v>
      </c>
      <c r="K66" s="61">
        <v>80723.030228000003</v>
      </c>
      <c r="L66" s="61">
        <v>80550.110832999999</v>
      </c>
      <c r="M66" s="60">
        <f t="shared" si="26"/>
        <v>84511.685660000003</v>
      </c>
      <c r="N66" s="61">
        <f t="shared" si="36"/>
        <v>7349.7457364750671</v>
      </c>
      <c r="O66" s="61">
        <f t="shared" si="27"/>
        <v>81140.59990999999</v>
      </c>
      <c r="P66" s="61">
        <f t="shared" si="28"/>
        <v>80550.110832999999</v>
      </c>
      <c r="Q66" s="62">
        <f t="shared" si="29"/>
        <v>103699.97816699999</v>
      </c>
      <c r="S66" s="30" t="s">
        <v>14</v>
      </c>
      <c r="T66" s="60">
        <f t="shared" si="30"/>
        <v>81425.628337999995</v>
      </c>
      <c r="U66" s="61">
        <f t="shared" si="25"/>
        <v>82046.159106999999</v>
      </c>
      <c r="V66" s="61">
        <f t="shared" si="25"/>
        <v>103863.97816699999</v>
      </c>
      <c r="W66" s="61">
        <f t="shared" si="25"/>
        <v>93289.586655999999</v>
      </c>
      <c r="X66" s="61">
        <f t="shared" si="25"/>
        <v>80957.144386</v>
      </c>
      <c r="Y66" s="61">
        <f t="shared" si="25"/>
        <v>81194.957869999998</v>
      </c>
      <c r="Z66" s="61">
        <f t="shared" si="25"/>
        <v>81418.241949999996</v>
      </c>
      <c r="AA66" s="61">
        <f t="shared" si="25"/>
        <v>80960.019065</v>
      </c>
      <c r="AB66" s="61">
        <f t="shared" si="25"/>
        <v>80891.030228000003</v>
      </c>
      <c r="AC66" s="62">
        <f t="shared" si="25"/>
        <v>80711.110832999999</v>
      </c>
      <c r="AD66" s="61">
        <f t="shared" si="31"/>
        <v>84675.785660000009</v>
      </c>
      <c r="AE66" s="61">
        <f t="shared" si="32"/>
        <v>7350.2975811438164</v>
      </c>
      <c r="AF66" s="61">
        <f t="shared" si="33"/>
        <v>81306.59990999999</v>
      </c>
      <c r="AG66" s="61">
        <f t="shared" si="34"/>
        <v>80711.110832999999</v>
      </c>
      <c r="AH66" s="62">
        <f t="shared" si="35"/>
        <v>103863.97816699999</v>
      </c>
    </row>
    <row r="67" spans="2:34" x14ac:dyDescent="0.25">
      <c r="B67" s="34" t="s">
        <v>15</v>
      </c>
      <c r="C67" s="57">
        <v>36757.538616999998</v>
      </c>
      <c r="D67" s="57">
        <v>36396.722963</v>
      </c>
      <c r="E67" s="57">
        <v>36478.518970999998</v>
      </c>
      <c r="F67" s="57">
        <v>36431.457946000002</v>
      </c>
      <c r="G67" s="57">
        <v>36713.966924</v>
      </c>
      <c r="H67" s="57">
        <v>36912.868775000003</v>
      </c>
      <c r="I67" s="57">
        <v>36400.079303999999</v>
      </c>
      <c r="J67" s="57">
        <v>36443.795589000001</v>
      </c>
      <c r="K67" s="57">
        <v>36455.129732000001</v>
      </c>
      <c r="L67" s="57">
        <v>36546.185286</v>
      </c>
      <c r="M67" s="56">
        <f t="shared" si="26"/>
        <v>36553.626410700002</v>
      </c>
      <c r="N67" s="57">
        <f t="shared" si="36"/>
        <v>169.38883876449984</v>
      </c>
      <c r="O67" s="57">
        <f t="shared" si="27"/>
        <v>36466.824351499999</v>
      </c>
      <c r="P67" s="57">
        <f t="shared" si="28"/>
        <v>36396.722963</v>
      </c>
      <c r="Q67" s="58">
        <f t="shared" si="29"/>
        <v>36912.868775000003</v>
      </c>
      <c r="S67" s="29" t="s">
        <v>15</v>
      </c>
      <c r="T67" s="56">
        <f t="shared" si="30"/>
        <v>37023.538616999998</v>
      </c>
      <c r="U67" s="57">
        <f t="shared" ref="U67:U71" si="37">D19+D67</f>
        <v>36659.722963</v>
      </c>
      <c r="V67" s="57">
        <f t="shared" ref="V67:V71" si="38">E19+E67</f>
        <v>36753.518970999998</v>
      </c>
      <c r="W67" s="57">
        <f t="shared" ref="W67:W71" si="39">F19+F67</f>
        <v>36695.457946000002</v>
      </c>
      <c r="X67" s="57">
        <f t="shared" ref="X67:X71" si="40">G19+G67</f>
        <v>36999.966924</v>
      </c>
      <c r="Y67" s="57">
        <f t="shared" ref="Y67:Y71" si="41">H19+H67</f>
        <v>37188.868775000003</v>
      </c>
      <c r="Z67" s="57">
        <f t="shared" ref="Z67:Z71" si="42">I19+I67</f>
        <v>36672.079303999999</v>
      </c>
      <c r="AA67" s="57">
        <f t="shared" ref="AA67:AA71" si="43">J19+J67</f>
        <v>36710.795589000001</v>
      </c>
      <c r="AB67" s="57">
        <f t="shared" ref="AB67:AB71" si="44">K19+K67</f>
        <v>36736.129732000001</v>
      </c>
      <c r="AC67" s="58">
        <f t="shared" ref="AC67:AC71" si="45">L19+L67</f>
        <v>36810.185286</v>
      </c>
      <c r="AD67" s="57">
        <f t="shared" si="31"/>
        <v>36825.026410700004</v>
      </c>
      <c r="AE67" s="57">
        <f t="shared" si="32"/>
        <v>172.09981192385345</v>
      </c>
      <c r="AF67" s="57">
        <f t="shared" si="33"/>
        <v>36744.824351499999</v>
      </c>
      <c r="AG67" s="57">
        <f t="shared" si="34"/>
        <v>36659.722963</v>
      </c>
      <c r="AH67" s="58">
        <f t="shared" si="35"/>
        <v>37188.868775000003</v>
      </c>
    </row>
    <row r="68" spans="2:34" x14ac:dyDescent="0.25">
      <c r="B68" s="34" t="s">
        <v>16</v>
      </c>
      <c r="C68" s="57">
        <v>40176.539831000002</v>
      </c>
      <c r="D68" s="57">
        <v>39913.440103000001</v>
      </c>
      <c r="E68" s="57">
        <v>40052.881384</v>
      </c>
      <c r="F68" s="57">
        <v>40312.211800999998</v>
      </c>
      <c r="G68" s="57">
        <v>40075.737802000003</v>
      </c>
      <c r="H68" s="57">
        <v>39888.605579000003</v>
      </c>
      <c r="I68" s="57">
        <v>40069.293489000003</v>
      </c>
      <c r="J68" s="57">
        <v>56245.234245</v>
      </c>
      <c r="K68" s="57">
        <v>39802.589263000002</v>
      </c>
      <c r="L68" s="57">
        <v>39771.377436000002</v>
      </c>
      <c r="M68" s="56">
        <f t="shared" si="26"/>
        <v>41630.791093299995</v>
      </c>
      <c r="N68" s="57">
        <f t="shared" si="36"/>
        <v>4874.0738314818673</v>
      </c>
      <c r="O68" s="57">
        <f t="shared" si="27"/>
        <v>40061.087436500005</v>
      </c>
      <c r="P68" s="57">
        <f t="shared" si="28"/>
        <v>39771.377436000002</v>
      </c>
      <c r="Q68" s="58">
        <f t="shared" si="29"/>
        <v>56245.234245</v>
      </c>
      <c r="S68" s="29" t="s">
        <v>16</v>
      </c>
      <c r="T68" s="56">
        <f t="shared" si="30"/>
        <v>40473.539831000002</v>
      </c>
      <c r="U68" s="57">
        <f t="shared" si="37"/>
        <v>40206.440103000001</v>
      </c>
      <c r="V68" s="57">
        <f t="shared" si="38"/>
        <v>40349.881384</v>
      </c>
      <c r="W68" s="57">
        <f t="shared" si="39"/>
        <v>40604.211800999998</v>
      </c>
      <c r="X68" s="57">
        <f t="shared" si="40"/>
        <v>40412.737802000003</v>
      </c>
      <c r="Y68" s="57">
        <f t="shared" si="41"/>
        <v>40193.605579000003</v>
      </c>
      <c r="Z68" s="57">
        <f t="shared" si="42"/>
        <v>40376.293489000003</v>
      </c>
      <c r="AA68" s="57">
        <f t="shared" si="43"/>
        <v>56548.234245</v>
      </c>
      <c r="AB68" s="57">
        <f t="shared" si="44"/>
        <v>40098.589263000002</v>
      </c>
      <c r="AC68" s="58">
        <f t="shared" si="45"/>
        <v>40060.377436000002</v>
      </c>
      <c r="AD68" s="57">
        <f t="shared" si="31"/>
        <v>41932.391093300001</v>
      </c>
      <c r="AE68" s="57">
        <f t="shared" si="32"/>
        <v>4874.626624723096</v>
      </c>
      <c r="AF68" s="57">
        <f t="shared" si="33"/>
        <v>40363.087436500005</v>
      </c>
      <c r="AG68" s="57">
        <f t="shared" si="34"/>
        <v>40060.377436000002</v>
      </c>
      <c r="AH68" s="58">
        <f t="shared" si="35"/>
        <v>56548.234245</v>
      </c>
    </row>
    <row r="69" spans="2:34" x14ac:dyDescent="0.25">
      <c r="B69" s="34" t="s">
        <v>17</v>
      </c>
      <c r="C69" s="57">
        <v>41488.054641000002</v>
      </c>
      <c r="D69" s="57">
        <v>41990.043569000001</v>
      </c>
      <c r="E69" s="57">
        <v>41594.667996999997</v>
      </c>
      <c r="F69" s="57">
        <v>41614.500787999998</v>
      </c>
      <c r="G69" s="57">
        <v>41753.181827</v>
      </c>
      <c r="H69" s="57">
        <v>41452.723508000003</v>
      </c>
      <c r="I69" s="57">
        <v>42607.291993999999</v>
      </c>
      <c r="J69" s="57">
        <v>41673.798663000001</v>
      </c>
      <c r="K69" s="57">
        <v>41315.375834999999</v>
      </c>
      <c r="L69" s="57">
        <v>41513.479844000001</v>
      </c>
      <c r="M69" s="56">
        <f t="shared" si="26"/>
        <v>41700.311866599994</v>
      </c>
      <c r="N69" s="57">
        <f t="shared" si="36"/>
        <v>349.00069343382756</v>
      </c>
      <c r="O69" s="57">
        <f t="shared" si="27"/>
        <v>41604.584392499994</v>
      </c>
      <c r="P69" s="57">
        <f t="shared" si="28"/>
        <v>41315.375834999999</v>
      </c>
      <c r="Q69" s="58">
        <f t="shared" si="29"/>
        <v>42607.291993999999</v>
      </c>
      <c r="S69" s="29" t="s">
        <v>17</v>
      </c>
      <c r="T69" s="56">
        <f t="shared" si="30"/>
        <v>41801.054641000002</v>
      </c>
      <c r="U69" s="57">
        <f t="shared" si="37"/>
        <v>42299.043569000001</v>
      </c>
      <c r="V69" s="57">
        <f t="shared" si="38"/>
        <v>41905.667996999997</v>
      </c>
      <c r="W69" s="57">
        <f t="shared" si="39"/>
        <v>41926.500787999998</v>
      </c>
      <c r="X69" s="57">
        <f t="shared" si="40"/>
        <v>42073.181827</v>
      </c>
      <c r="Y69" s="57">
        <f t="shared" si="41"/>
        <v>41775.723508000003</v>
      </c>
      <c r="Z69" s="57">
        <f t="shared" si="42"/>
        <v>42915.291993999999</v>
      </c>
      <c r="AA69" s="57">
        <f t="shared" si="43"/>
        <v>41986.798663000001</v>
      </c>
      <c r="AB69" s="57">
        <f t="shared" si="44"/>
        <v>41618.375834999999</v>
      </c>
      <c r="AC69" s="58">
        <f t="shared" si="45"/>
        <v>41819.479844000001</v>
      </c>
      <c r="AD69" s="57">
        <f t="shared" si="31"/>
        <v>42012.111866599997</v>
      </c>
      <c r="AE69" s="57">
        <f t="shared" si="32"/>
        <v>348.37533841208176</v>
      </c>
      <c r="AF69" s="57">
        <f t="shared" si="33"/>
        <v>41916.084392499994</v>
      </c>
      <c r="AG69" s="57">
        <f t="shared" si="34"/>
        <v>41618.375834999999</v>
      </c>
      <c r="AH69" s="58">
        <f t="shared" si="35"/>
        <v>42915.291993999999</v>
      </c>
    </row>
    <row r="70" spans="2:34" x14ac:dyDescent="0.25">
      <c r="B70" s="34" t="s">
        <v>18</v>
      </c>
      <c r="C70" s="57">
        <v>57905.180720999997</v>
      </c>
      <c r="D70" s="57">
        <v>58556.384101000003</v>
      </c>
      <c r="E70" s="57">
        <v>58852.549629000001</v>
      </c>
      <c r="F70" s="57">
        <v>58102.773336999999</v>
      </c>
      <c r="G70" s="57">
        <v>58004.072289999996</v>
      </c>
      <c r="H70" s="57">
        <v>58262.772897000003</v>
      </c>
      <c r="I70" s="57">
        <v>58482.254175000002</v>
      </c>
      <c r="J70" s="57">
        <v>58363.187479</v>
      </c>
      <c r="K70" s="57">
        <v>58433.314384999998</v>
      </c>
      <c r="L70" s="57">
        <v>58165.800659</v>
      </c>
      <c r="M70" s="56">
        <f t="shared" si="26"/>
        <v>58312.828967300011</v>
      </c>
      <c r="N70" s="57">
        <f t="shared" si="36"/>
        <v>269.46784452428818</v>
      </c>
      <c r="O70" s="57">
        <f t="shared" si="27"/>
        <v>58312.980188000001</v>
      </c>
      <c r="P70" s="57">
        <f t="shared" si="28"/>
        <v>57905.180720999997</v>
      </c>
      <c r="Q70" s="58">
        <f t="shared" si="29"/>
        <v>58852.549629000001</v>
      </c>
      <c r="S70" s="29" t="s">
        <v>18</v>
      </c>
      <c r="T70" s="56">
        <f t="shared" si="30"/>
        <v>58266.180720999997</v>
      </c>
      <c r="U70" s="57">
        <f t="shared" si="37"/>
        <v>58925.384101000003</v>
      </c>
      <c r="V70" s="57">
        <f t="shared" si="38"/>
        <v>59215.549629000001</v>
      </c>
      <c r="W70" s="57">
        <f t="shared" si="39"/>
        <v>58466.773336999999</v>
      </c>
      <c r="X70" s="57">
        <f t="shared" si="40"/>
        <v>58380.072289999996</v>
      </c>
      <c r="Y70" s="57">
        <f t="shared" si="41"/>
        <v>58634.772897000003</v>
      </c>
      <c r="Z70" s="57">
        <f t="shared" si="42"/>
        <v>58838.254175000002</v>
      </c>
      <c r="AA70" s="57">
        <f t="shared" si="43"/>
        <v>58737.187479</v>
      </c>
      <c r="AB70" s="57">
        <f t="shared" si="44"/>
        <v>58786.314384999998</v>
      </c>
      <c r="AC70" s="58">
        <f t="shared" si="45"/>
        <v>58518.800659</v>
      </c>
      <c r="AD70" s="57">
        <f t="shared" si="31"/>
        <v>58676.928967300009</v>
      </c>
      <c r="AE70" s="57">
        <f t="shared" si="32"/>
        <v>268.56085808268108</v>
      </c>
      <c r="AF70" s="57">
        <f t="shared" si="33"/>
        <v>58685.980188000001</v>
      </c>
      <c r="AG70" s="57">
        <f t="shared" si="34"/>
        <v>58266.180720999997</v>
      </c>
      <c r="AH70" s="58">
        <f t="shared" si="35"/>
        <v>59215.549629000001</v>
      </c>
    </row>
    <row r="71" spans="2:34" x14ac:dyDescent="0.25">
      <c r="B71" s="35" t="s">
        <v>19</v>
      </c>
      <c r="C71" s="61">
        <v>64763.495206</v>
      </c>
      <c r="D71" s="61">
        <v>62679.950647999998</v>
      </c>
      <c r="E71" s="61">
        <v>66655.330071000004</v>
      </c>
      <c r="F71" s="61">
        <v>79605.160445999994</v>
      </c>
      <c r="G71" s="61">
        <v>62528.526807000002</v>
      </c>
      <c r="H71" s="61">
        <v>63964.330075999998</v>
      </c>
      <c r="I71" s="61">
        <v>62677.91459</v>
      </c>
      <c r="J71" s="61">
        <v>62061.664877000003</v>
      </c>
      <c r="K71" s="61">
        <v>100432.501099</v>
      </c>
      <c r="L71" s="61">
        <v>63885.896758000003</v>
      </c>
      <c r="M71" s="60">
        <f t="shared" si="26"/>
        <v>68925.477057800003</v>
      </c>
      <c r="N71" s="61">
        <f t="shared" si="36"/>
        <v>11598.731557991905</v>
      </c>
      <c r="O71" s="61">
        <f t="shared" si="27"/>
        <v>63925.113417</v>
      </c>
      <c r="P71" s="61">
        <f t="shared" si="28"/>
        <v>62061.664877000003</v>
      </c>
      <c r="Q71" s="62">
        <f t="shared" si="29"/>
        <v>100432.501099</v>
      </c>
      <c r="S71" s="30" t="s">
        <v>19</v>
      </c>
      <c r="T71" s="60">
        <f t="shared" si="30"/>
        <v>65147.495206</v>
      </c>
      <c r="U71" s="61">
        <f t="shared" si="37"/>
        <v>63059.950647999998</v>
      </c>
      <c r="V71" s="61">
        <f t="shared" si="38"/>
        <v>67040.330071000004</v>
      </c>
      <c r="W71" s="61">
        <f t="shared" si="39"/>
        <v>79989.160445999994</v>
      </c>
      <c r="X71" s="61">
        <f t="shared" si="40"/>
        <v>62921.526807000002</v>
      </c>
      <c r="Y71" s="61">
        <f t="shared" si="41"/>
        <v>64359.330075999998</v>
      </c>
      <c r="Z71" s="61">
        <f t="shared" si="42"/>
        <v>63062.91459</v>
      </c>
      <c r="AA71" s="61">
        <f t="shared" si="43"/>
        <v>62448.664877000003</v>
      </c>
      <c r="AB71" s="61">
        <f t="shared" si="44"/>
        <v>100809.501099</v>
      </c>
      <c r="AC71" s="62">
        <f t="shared" si="45"/>
        <v>64266.896758000003</v>
      </c>
      <c r="AD71" s="61">
        <f t="shared" si="31"/>
        <v>69310.577057799994</v>
      </c>
      <c r="AE71" s="61">
        <f t="shared" si="32"/>
        <v>11595.958809731876</v>
      </c>
      <c r="AF71" s="61">
        <f t="shared" si="33"/>
        <v>64313.113417</v>
      </c>
      <c r="AG71" s="61">
        <f t="shared" si="34"/>
        <v>62448.664877000003</v>
      </c>
      <c r="AH71" s="62">
        <f t="shared" si="35"/>
        <v>100809.501099</v>
      </c>
    </row>
    <row r="74" spans="2:34" x14ac:dyDescent="0.25">
      <c r="B74" s="6" t="s">
        <v>35</v>
      </c>
      <c r="C74" s="32">
        <v>1</v>
      </c>
      <c r="D74" s="32">
        <v>2</v>
      </c>
      <c r="E74" s="32">
        <v>3</v>
      </c>
      <c r="F74" s="32">
        <v>4</v>
      </c>
      <c r="G74" s="32">
        <v>5</v>
      </c>
      <c r="H74" s="32">
        <v>6</v>
      </c>
      <c r="I74" s="32">
        <v>7</v>
      </c>
      <c r="J74" s="32">
        <v>8</v>
      </c>
      <c r="K74" s="32">
        <v>9</v>
      </c>
      <c r="L74" s="32">
        <v>10</v>
      </c>
      <c r="M74" s="36" t="s">
        <v>21</v>
      </c>
      <c r="N74" s="32" t="s">
        <v>30</v>
      </c>
      <c r="O74" s="32" t="s">
        <v>31</v>
      </c>
      <c r="P74" s="32" t="s">
        <v>27</v>
      </c>
      <c r="Q74" s="33" t="s">
        <v>28</v>
      </c>
      <c r="S74" s="6" t="s">
        <v>39</v>
      </c>
      <c r="T74" s="12">
        <v>1</v>
      </c>
      <c r="U74" s="13">
        <v>2</v>
      </c>
      <c r="V74" s="13">
        <v>3</v>
      </c>
      <c r="W74" s="13">
        <v>4</v>
      </c>
      <c r="X74" s="13">
        <v>5</v>
      </c>
      <c r="Y74" s="13">
        <v>6</v>
      </c>
      <c r="Z74" s="13">
        <v>7</v>
      </c>
      <c r="AA74" s="13">
        <v>8</v>
      </c>
      <c r="AB74" s="13">
        <v>9</v>
      </c>
      <c r="AC74" s="28">
        <v>10</v>
      </c>
      <c r="AD74" s="13" t="s">
        <v>21</v>
      </c>
      <c r="AE74" s="13" t="s">
        <v>30</v>
      </c>
      <c r="AF74" s="13" t="s">
        <v>31</v>
      </c>
      <c r="AG74" s="13" t="s">
        <v>27</v>
      </c>
      <c r="AH74" s="28" t="s">
        <v>28</v>
      </c>
    </row>
    <row r="75" spans="2:34" x14ac:dyDescent="0.25">
      <c r="B75" s="6" t="s">
        <v>29</v>
      </c>
      <c r="C75" s="39">
        <v>305.84471500000001</v>
      </c>
      <c r="D75" s="39">
        <v>305.89041099999997</v>
      </c>
      <c r="E75" s="39">
        <v>306.45092199999999</v>
      </c>
      <c r="F75" s="39">
        <v>307.97231599999998</v>
      </c>
      <c r="G75" s="39">
        <v>316.43047899999999</v>
      </c>
      <c r="H75" s="39">
        <v>306.22373399999998</v>
      </c>
      <c r="I75" s="39">
        <v>305.59506199999998</v>
      </c>
      <c r="J75" s="39">
        <v>459.25355300000001</v>
      </c>
      <c r="K75" s="39">
        <v>306.040278</v>
      </c>
      <c r="L75" s="39">
        <v>472.81513999999999</v>
      </c>
      <c r="M75" s="49">
        <f>AVERAGE(C75:L75)</f>
        <v>339.25166100000001</v>
      </c>
      <c r="N75" s="39">
        <f>_xlfn.STDEV.P(C75:L75)</f>
        <v>63.537668259199712</v>
      </c>
      <c r="O75" s="39">
        <f>MEDIAN(C75:L75)</f>
        <v>306.33732799999996</v>
      </c>
      <c r="P75" s="39">
        <f>MIN(C75:L75)</f>
        <v>305.59506199999998</v>
      </c>
      <c r="Q75" s="50">
        <f>MAX(C75:L75)</f>
        <v>472.81513999999999</v>
      </c>
      <c r="S75" s="31" t="s">
        <v>29</v>
      </c>
      <c r="T75" s="64">
        <f>C3+C75</f>
        <v>305.84471500000001</v>
      </c>
      <c r="U75" s="63">
        <f t="shared" ref="U75:AC90" si="46">D3+D75</f>
        <v>305.89041099999997</v>
      </c>
      <c r="V75" s="63">
        <f t="shared" si="46"/>
        <v>306.45092199999999</v>
      </c>
      <c r="W75" s="63">
        <f t="shared" si="46"/>
        <v>307.97231599999998</v>
      </c>
      <c r="X75" s="63">
        <f t="shared" si="46"/>
        <v>316.43047899999999</v>
      </c>
      <c r="Y75" s="63">
        <f t="shared" si="46"/>
        <v>306.22373399999998</v>
      </c>
      <c r="Z75" s="63">
        <f t="shared" si="46"/>
        <v>305.59506199999998</v>
      </c>
      <c r="AA75" s="63">
        <f t="shared" si="46"/>
        <v>459.25355300000001</v>
      </c>
      <c r="AB75" s="63">
        <f t="shared" si="46"/>
        <v>306.040278</v>
      </c>
      <c r="AC75" s="65">
        <f t="shared" si="46"/>
        <v>472.81513999999999</v>
      </c>
      <c r="AD75" s="63">
        <f>AVERAGE(T75:AC75)</f>
        <v>339.25166100000001</v>
      </c>
      <c r="AE75" s="63">
        <f>_xlfn.STDEV.P(T75:AC75)</f>
        <v>63.537668259199712</v>
      </c>
      <c r="AF75" s="63">
        <f>MEDIAN(T75:AC75)</f>
        <v>306.33732799999996</v>
      </c>
      <c r="AG75" s="63">
        <f>MIN(T75:AC75)</f>
        <v>305.59506199999998</v>
      </c>
      <c r="AH75" s="65">
        <f>MAX(T75:AC75)</f>
        <v>472.81513999999999</v>
      </c>
    </row>
    <row r="76" spans="2:34" x14ac:dyDescent="0.25">
      <c r="B76" s="37" t="s">
        <v>0</v>
      </c>
      <c r="C76" s="40">
        <v>557.32780500000001</v>
      </c>
      <c r="D76" s="40">
        <v>559.95692899999995</v>
      </c>
      <c r="E76" s="40">
        <v>563.57483000000002</v>
      </c>
      <c r="F76" s="40">
        <v>557.47519599999998</v>
      </c>
      <c r="G76" s="40">
        <v>559.75707399999999</v>
      </c>
      <c r="H76" s="40">
        <v>558.95215299999995</v>
      </c>
      <c r="I76" s="40">
        <v>566.99611400000003</v>
      </c>
      <c r="J76" s="40">
        <v>562.61747500000001</v>
      </c>
      <c r="K76" s="40">
        <v>559.31156099999998</v>
      </c>
      <c r="L76" s="40">
        <v>559.20023100000003</v>
      </c>
      <c r="M76" s="43">
        <f t="shared" ref="M76:M95" si="47">AVERAGE(C76:L76)</f>
        <v>560.51693679999994</v>
      </c>
      <c r="N76" s="40">
        <f>_xlfn.STDEV.P(C76:L76)</f>
        <v>2.8581751347324471</v>
      </c>
      <c r="O76" s="40">
        <f t="shared" ref="O76:O95" si="48">MEDIAN(C76:L76)</f>
        <v>559.53431750000004</v>
      </c>
      <c r="P76" s="40">
        <f t="shared" ref="P76:P95" si="49">MIN(C76:L76)</f>
        <v>557.32780500000001</v>
      </c>
      <c r="Q76" s="44">
        <f t="shared" ref="Q76:Q95" si="50">MAX(C76:L76)</f>
        <v>566.99611400000003</v>
      </c>
      <c r="S76" s="27" t="s">
        <v>0</v>
      </c>
      <c r="T76" s="52">
        <f t="shared" ref="T76:T95" si="51">C4+C76</f>
        <v>723.32780500000001</v>
      </c>
      <c r="U76" s="53">
        <f t="shared" si="46"/>
        <v>727.95692899999995</v>
      </c>
      <c r="V76" s="53">
        <f t="shared" si="46"/>
        <v>729.57483000000002</v>
      </c>
      <c r="W76" s="53">
        <f t="shared" si="46"/>
        <v>734.47519599999998</v>
      </c>
      <c r="X76" s="53">
        <f t="shared" si="46"/>
        <v>732.75707399999999</v>
      </c>
      <c r="Y76" s="53">
        <f t="shared" si="46"/>
        <v>725.95215299999995</v>
      </c>
      <c r="Z76" s="53">
        <f t="shared" si="46"/>
        <v>742.99611400000003</v>
      </c>
      <c r="AA76" s="53">
        <f t="shared" si="46"/>
        <v>724.61747500000001</v>
      </c>
      <c r="AB76" s="53">
        <f t="shared" si="46"/>
        <v>725.31156099999998</v>
      </c>
      <c r="AC76" s="54">
        <f t="shared" si="46"/>
        <v>733.20023100000003</v>
      </c>
      <c r="AD76" s="53">
        <f t="shared" ref="AD76:AD95" si="52">AVERAGE(T76:AC76)</f>
        <v>730.01693679999994</v>
      </c>
      <c r="AE76" s="53">
        <f t="shared" ref="AE76:AE95" si="53">_xlfn.STDEV.P(T76:AC76)</f>
        <v>5.6831120084688544</v>
      </c>
      <c r="AF76" s="53">
        <f t="shared" ref="AF76:AF95" si="54">MEDIAN(T76:AC76)</f>
        <v>728.76587949999998</v>
      </c>
      <c r="AG76" s="53">
        <f t="shared" ref="AG76:AG95" si="55">MIN(T76:AC76)</f>
        <v>723.32780500000001</v>
      </c>
      <c r="AH76" s="54">
        <f t="shared" ref="AH76:AH95" si="56">MAX(T76:AC76)</f>
        <v>742.99611400000003</v>
      </c>
    </row>
    <row r="77" spans="2:34" x14ac:dyDescent="0.25">
      <c r="B77" s="34" t="s">
        <v>1</v>
      </c>
      <c r="C77" s="41">
        <v>557.796604</v>
      </c>
      <c r="D77" s="41">
        <v>562.98821299999997</v>
      </c>
      <c r="E77" s="41">
        <v>556.60911799999997</v>
      </c>
      <c r="F77" s="41">
        <v>570.38680999999997</v>
      </c>
      <c r="G77" s="41">
        <v>555.47865300000001</v>
      </c>
      <c r="H77" s="41">
        <v>555.49073899999996</v>
      </c>
      <c r="I77" s="41">
        <v>561.47615900000005</v>
      </c>
      <c r="J77" s="41">
        <v>555.66230199999995</v>
      </c>
      <c r="K77" s="41">
        <v>842.23764800000004</v>
      </c>
      <c r="L77" s="41">
        <v>556.31945199999996</v>
      </c>
      <c r="M77" s="45">
        <f t="shared" si="47"/>
        <v>587.44456979999995</v>
      </c>
      <c r="N77" s="41">
        <f t="shared" ref="N77:N95" si="57">_xlfn.STDEV.P(C77:L77)</f>
        <v>85.049709713469966</v>
      </c>
      <c r="O77" s="41">
        <f t="shared" si="48"/>
        <v>557.20286099999998</v>
      </c>
      <c r="P77" s="41">
        <f t="shared" si="49"/>
        <v>555.47865300000001</v>
      </c>
      <c r="Q77" s="46">
        <f t="shared" si="50"/>
        <v>842.23764800000004</v>
      </c>
      <c r="S77" s="29" t="s">
        <v>1</v>
      </c>
      <c r="T77" s="56">
        <f t="shared" si="51"/>
        <v>722.796604</v>
      </c>
      <c r="U77" s="57">
        <f t="shared" si="46"/>
        <v>728.98821299999997</v>
      </c>
      <c r="V77" s="57">
        <f t="shared" si="46"/>
        <v>716.60911799999997</v>
      </c>
      <c r="W77" s="57">
        <f t="shared" si="46"/>
        <v>856.38680999999997</v>
      </c>
      <c r="X77" s="57">
        <f t="shared" si="46"/>
        <v>719.47865300000001</v>
      </c>
      <c r="Y77" s="57">
        <f t="shared" si="46"/>
        <v>726.49073899999996</v>
      </c>
      <c r="Z77" s="57">
        <f t="shared" si="46"/>
        <v>736.47615900000005</v>
      </c>
      <c r="AA77" s="57">
        <f t="shared" si="46"/>
        <v>720.66230199999995</v>
      </c>
      <c r="AB77" s="57">
        <f t="shared" si="46"/>
        <v>1015.237648</v>
      </c>
      <c r="AC77" s="58">
        <f t="shared" si="46"/>
        <v>724.31945199999996</v>
      </c>
      <c r="AD77" s="57">
        <f t="shared" si="52"/>
        <v>766.74456979999991</v>
      </c>
      <c r="AE77" s="57">
        <f t="shared" si="53"/>
        <v>91.841794052955905</v>
      </c>
      <c r="AF77" s="57">
        <f t="shared" si="54"/>
        <v>725.40509550000002</v>
      </c>
      <c r="AG77" s="57">
        <f t="shared" si="55"/>
        <v>716.60911799999997</v>
      </c>
      <c r="AH77" s="58">
        <f t="shared" si="56"/>
        <v>1015.237648</v>
      </c>
    </row>
    <row r="78" spans="2:34" x14ac:dyDescent="0.25">
      <c r="B78" s="34" t="s">
        <v>2</v>
      </c>
      <c r="C78" s="41">
        <v>559.21707100000003</v>
      </c>
      <c r="D78" s="41">
        <v>558.17789400000004</v>
      </c>
      <c r="E78" s="41">
        <v>560.80056500000001</v>
      </c>
      <c r="F78" s="41">
        <v>563.90930200000003</v>
      </c>
      <c r="G78" s="41">
        <v>558.07030799999995</v>
      </c>
      <c r="H78" s="41">
        <v>559.28414699999996</v>
      </c>
      <c r="I78" s="41">
        <v>598.67709500000001</v>
      </c>
      <c r="J78" s="41">
        <v>570.12317399999995</v>
      </c>
      <c r="K78" s="41">
        <v>851.41793500000006</v>
      </c>
      <c r="L78" s="41">
        <v>557.36186399999997</v>
      </c>
      <c r="M78" s="45">
        <f t="shared" si="47"/>
        <v>593.70393550000006</v>
      </c>
      <c r="N78" s="41">
        <f t="shared" si="57"/>
        <v>86.714652164488939</v>
      </c>
      <c r="O78" s="41">
        <f t="shared" si="48"/>
        <v>560.04235599999993</v>
      </c>
      <c r="P78" s="41">
        <f t="shared" si="49"/>
        <v>557.36186399999997</v>
      </c>
      <c r="Q78" s="46">
        <f t="shared" si="50"/>
        <v>851.41793500000006</v>
      </c>
      <c r="S78" s="29" t="s">
        <v>2</v>
      </c>
      <c r="T78" s="56">
        <f t="shared" si="51"/>
        <v>727.21707100000003</v>
      </c>
      <c r="U78" s="57">
        <f t="shared" si="46"/>
        <v>732.17789400000004</v>
      </c>
      <c r="V78" s="57">
        <f t="shared" si="46"/>
        <v>725.80056500000001</v>
      </c>
      <c r="W78" s="57">
        <f t="shared" si="46"/>
        <v>732.90930200000003</v>
      </c>
      <c r="X78" s="57">
        <f t="shared" si="46"/>
        <v>721.07030799999995</v>
      </c>
      <c r="Y78" s="57">
        <f t="shared" si="46"/>
        <v>728.28414699999996</v>
      </c>
      <c r="Z78" s="57">
        <f t="shared" si="46"/>
        <v>771.67709500000001</v>
      </c>
      <c r="AA78" s="57">
        <f t="shared" si="46"/>
        <v>740.12317399999995</v>
      </c>
      <c r="AB78" s="57">
        <f t="shared" si="46"/>
        <v>1020.4179350000001</v>
      </c>
      <c r="AC78" s="58">
        <f t="shared" si="46"/>
        <v>726.36186399999997</v>
      </c>
      <c r="AD78" s="57">
        <f t="shared" si="52"/>
        <v>762.60393550000003</v>
      </c>
      <c r="AE78" s="57">
        <f t="shared" si="53"/>
        <v>86.997917538916212</v>
      </c>
      <c r="AF78" s="57">
        <f t="shared" si="54"/>
        <v>730.2310205</v>
      </c>
      <c r="AG78" s="57">
        <f t="shared" si="55"/>
        <v>721.07030799999995</v>
      </c>
      <c r="AH78" s="58">
        <f t="shared" si="56"/>
        <v>1020.4179350000001</v>
      </c>
    </row>
    <row r="79" spans="2:34" x14ac:dyDescent="0.25">
      <c r="B79" s="34" t="s">
        <v>3</v>
      </c>
      <c r="C79" s="41">
        <v>557.36412499999994</v>
      </c>
      <c r="D79" s="41">
        <v>602.67159500000002</v>
      </c>
      <c r="E79" s="41">
        <v>554.907512</v>
      </c>
      <c r="F79" s="41">
        <v>553.21125900000004</v>
      </c>
      <c r="G79" s="41">
        <v>561.84368300000006</v>
      </c>
      <c r="H79" s="41">
        <v>559.28505600000005</v>
      </c>
      <c r="I79" s="41">
        <v>556.00283200000001</v>
      </c>
      <c r="J79" s="41">
        <v>585.33219799999995</v>
      </c>
      <c r="K79" s="41">
        <v>554.02270899999996</v>
      </c>
      <c r="L79" s="41">
        <v>553.703666</v>
      </c>
      <c r="M79" s="45">
        <f t="shared" si="47"/>
        <v>563.83446350000008</v>
      </c>
      <c r="N79" s="41">
        <f t="shared" si="57"/>
        <v>15.779042876308568</v>
      </c>
      <c r="O79" s="41">
        <f t="shared" si="48"/>
        <v>556.68347849999998</v>
      </c>
      <c r="P79" s="41">
        <f t="shared" si="49"/>
        <v>553.21125900000004</v>
      </c>
      <c r="Q79" s="46">
        <f t="shared" si="50"/>
        <v>602.67159500000002</v>
      </c>
      <c r="S79" s="29" t="s">
        <v>3</v>
      </c>
      <c r="T79" s="56">
        <f t="shared" si="51"/>
        <v>717.36412499999994</v>
      </c>
      <c r="U79" s="57">
        <f t="shared" si="46"/>
        <v>804.67159500000002</v>
      </c>
      <c r="V79" s="57">
        <f t="shared" si="46"/>
        <v>716.907512</v>
      </c>
      <c r="W79" s="57">
        <f t="shared" si="46"/>
        <v>719.21125900000004</v>
      </c>
      <c r="X79" s="57">
        <f t="shared" si="46"/>
        <v>730.84368300000006</v>
      </c>
      <c r="Y79" s="57">
        <f t="shared" si="46"/>
        <v>739.28505600000005</v>
      </c>
      <c r="Z79" s="57">
        <f t="shared" si="46"/>
        <v>726.00283200000001</v>
      </c>
      <c r="AA79" s="57">
        <f t="shared" si="46"/>
        <v>753.33219799999995</v>
      </c>
      <c r="AB79" s="57">
        <f t="shared" si="46"/>
        <v>721.02270899999996</v>
      </c>
      <c r="AC79" s="58">
        <f t="shared" si="46"/>
        <v>716.703666</v>
      </c>
      <c r="AD79" s="57">
        <f t="shared" si="52"/>
        <v>734.53446350000002</v>
      </c>
      <c r="AE79" s="57">
        <f t="shared" si="53"/>
        <v>25.92756477558941</v>
      </c>
      <c r="AF79" s="57">
        <f t="shared" si="54"/>
        <v>723.51277049999999</v>
      </c>
      <c r="AG79" s="57">
        <f t="shared" si="55"/>
        <v>716.703666</v>
      </c>
      <c r="AH79" s="58">
        <f t="shared" si="56"/>
        <v>804.67159500000002</v>
      </c>
    </row>
    <row r="80" spans="2:34" x14ac:dyDescent="0.25">
      <c r="B80" s="35" t="s">
        <v>4</v>
      </c>
      <c r="C80" s="42">
        <v>552.74749099999997</v>
      </c>
      <c r="D80" s="42">
        <v>554.01155300000005</v>
      </c>
      <c r="E80" s="42">
        <v>552.42212600000005</v>
      </c>
      <c r="F80" s="42">
        <v>554.17527099999995</v>
      </c>
      <c r="G80" s="42">
        <v>560.38689299999999</v>
      </c>
      <c r="H80" s="42">
        <v>554.87294199999997</v>
      </c>
      <c r="I80" s="42">
        <v>552.82238700000005</v>
      </c>
      <c r="J80" s="42">
        <v>552.69588099999999</v>
      </c>
      <c r="K80" s="42">
        <v>556.35395300000005</v>
      </c>
      <c r="L80" s="42">
        <v>552.34926700000005</v>
      </c>
      <c r="M80" s="47">
        <f t="shared" si="47"/>
        <v>554.28377639999997</v>
      </c>
      <c r="N80" s="42">
        <f t="shared" si="57"/>
        <v>2.3704845693334096</v>
      </c>
      <c r="O80" s="42">
        <f t="shared" si="48"/>
        <v>553.41696999999999</v>
      </c>
      <c r="P80" s="42">
        <f t="shared" si="49"/>
        <v>552.34926700000005</v>
      </c>
      <c r="Q80" s="48">
        <f t="shared" si="50"/>
        <v>560.38689299999999</v>
      </c>
      <c r="S80" s="30" t="s">
        <v>4</v>
      </c>
      <c r="T80" s="60">
        <f t="shared" si="51"/>
        <v>719.74749099999997</v>
      </c>
      <c r="U80" s="61">
        <f t="shared" si="46"/>
        <v>726.01155300000005</v>
      </c>
      <c r="V80" s="61">
        <f t="shared" si="46"/>
        <v>720.42212600000005</v>
      </c>
      <c r="W80" s="61">
        <f t="shared" si="46"/>
        <v>726.17527099999995</v>
      </c>
      <c r="X80" s="61">
        <f t="shared" si="46"/>
        <v>730.38689299999999</v>
      </c>
      <c r="Y80" s="61">
        <f t="shared" si="46"/>
        <v>721.87294199999997</v>
      </c>
      <c r="Z80" s="61">
        <f t="shared" si="46"/>
        <v>738.82238700000005</v>
      </c>
      <c r="AA80" s="61">
        <f t="shared" si="46"/>
        <v>722.69588099999999</v>
      </c>
      <c r="AB80" s="61">
        <f t="shared" si="46"/>
        <v>726.35395300000005</v>
      </c>
      <c r="AC80" s="62">
        <f t="shared" si="46"/>
        <v>718.34926700000005</v>
      </c>
      <c r="AD80" s="61">
        <f t="shared" si="52"/>
        <v>725.08377640000003</v>
      </c>
      <c r="AE80" s="61">
        <f t="shared" si="53"/>
        <v>5.7628984941128287</v>
      </c>
      <c r="AF80" s="61">
        <f t="shared" si="54"/>
        <v>724.35371699999996</v>
      </c>
      <c r="AG80" s="61">
        <f t="shared" si="55"/>
        <v>718.34926700000005</v>
      </c>
      <c r="AH80" s="62">
        <f t="shared" si="56"/>
        <v>738.82238700000005</v>
      </c>
    </row>
    <row r="81" spans="2:34" x14ac:dyDescent="0.25">
      <c r="B81" s="37" t="s">
        <v>5</v>
      </c>
      <c r="C81" s="40">
        <v>405.08766200000002</v>
      </c>
      <c r="D81" s="40">
        <v>415.128016</v>
      </c>
      <c r="E81" s="40">
        <v>408.40279700000002</v>
      </c>
      <c r="F81" s="40">
        <v>408.3175</v>
      </c>
      <c r="G81" s="40">
        <v>406.08302400000002</v>
      </c>
      <c r="H81" s="40">
        <v>408.14220999999998</v>
      </c>
      <c r="I81" s="40">
        <v>406.92855300000002</v>
      </c>
      <c r="J81" s="40">
        <v>406.41020300000002</v>
      </c>
      <c r="K81" s="40">
        <v>405.82430399999998</v>
      </c>
      <c r="L81" s="40">
        <v>404.89137499999998</v>
      </c>
      <c r="M81" s="43">
        <f t="shared" si="47"/>
        <v>407.52156439999999</v>
      </c>
      <c r="N81" s="40">
        <f t="shared" si="57"/>
        <v>2.8112638880220819</v>
      </c>
      <c r="O81" s="40">
        <f t="shared" si="48"/>
        <v>406.66937800000005</v>
      </c>
      <c r="P81" s="40">
        <f t="shared" si="49"/>
        <v>404.89137499999998</v>
      </c>
      <c r="Q81" s="44">
        <f t="shared" si="50"/>
        <v>415.128016</v>
      </c>
      <c r="S81" s="27" t="s">
        <v>5</v>
      </c>
      <c r="T81" s="52">
        <f t="shared" si="51"/>
        <v>563.08766200000002</v>
      </c>
      <c r="U81" s="53">
        <f t="shared" si="46"/>
        <v>577.128016</v>
      </c>
      <c r="V81" s="53">
        <f t="shared" si="46"/>
        <v>566.40279699999996</v>
      </c>
      <c r="W81" s="53">
        <f t="shared" si="46"/>
        <v>696.3175</v>
      </c>
      <c r="X81" s="53">
        <f t="shared" si="46"/>
        <v>570.08302400000002</v>
      </c>
      <c r="Y81" s="53">
        <f t="shared" si="46"/>
        <v>571.14220999999998</v>
      </c>
      <c r="Z81" s="53">
        <f t="shared" si="46"/>
        <v>562.92855299999997</v>
      </c>
      <c r="AA81" s="53">
        <f t="shared" si="46"/>
        <v>560.41020300000002</v>
      </c>
      <c r="AB81" s="53">
        <f t="shared" si="46"/>
        <v>560.82430399999998</v>
      </c>
      <c r="AC81" s="54">
        <f t="shared" si="46"/>
        <v>560.89137499999993</v>
      </c>
      <c r="AD81" s="53">
        <f t="shared" si="52"/>
        <v>578.92156439999997</v>
      </c>
      <c r="AE81" s="53">
        <f t="shared" si="53"/>
        <v>39.474217083155651</v>
      </c>
      <c r="AF81" s="53">
        <f t="shared" si="54"/>
        <v>564.74522950000005</v>
      </c>
      <c r="AG81" s="53">
        <f t="shared" si="55"/>
        <v>560.41020300000002</v>
      </c>
      <c r="AH81" s="54">
        <f t="shared" si="56"/>
        <v>696.3175</v>
      </c>
    </row>
    <row r="82" spans="2:34" x14ac:dyDescent="0.25">
      <c r="B82" s="34" t="s">
        <v>6</v>
      </c>
      <c r="C82" s="41">
        <v>437.23991799999999</v>
      </c>
      <c r="D82" s="41">
        <v>423.25859600000001</v>
      </c>
      <c r="E82" s="41">
        <v>403.35092900000001</v>
      </c>
      <c r="F82" s="41">
        <v>404.91590200000002</v>
      </c>
      <c r="G82" s="41">
        <v>404.19582100000002</v>
      </c>
      <c r="H82" s="41">
        <v>404.42272100000002</v>
      </c>
      <c r="I82" s="41">
        <v>404.44126999999997</v>
      </c>
      <c r="J82" s="41">
        <v>405.41851700000001</v>
      </c>
      <c r="K82" s="41">
        <v>402.95810699999998</v>
      </c>
      <c r="L82" s="41">
        <v>402.75524300000001</v>
      </c>
      <c r="M82" s="45">
        <f t="shared" si="47"/>
        <v>409.29570239999998</v>
      </c>
      <c r="N82" s="41">
        <f t="shared" si="57"/>
        <v>10.962025856079231</v>
      </c>
      <c r="O82" s="41">
        <f t="shared" si="48"/>
        <v>404.43199549999997</v>
      </c>
      <c r="P82" s="41">
        <f t="shared" si="49"/>
        <v>402.75524300000001</v>
      </c>
      <c r="Q82" s="46">
        <f t="shared" si="50"/>
        <v>437.23991799999999</v>
      </c>
      <c r="S82" s="29" t="s">
        <v>6</v>
      </c>
      <c r="T82" s="56">
        <f t="shared" si="51"/>
        <v>593.23991799999999</v>
      </c>
      <c r="U82" s="57">
        <f t="shared" si="46"/>
        <v>578.25859600000001</v>
      </c>
      <c r="V82" s="57">
        <f t="shared" si="46"/>
        <v>568.35092899999995</v>
      </c>
      <c r="W82" s="57">
        <f t="shared" si="46"/>
        <v>571.91590199999996</v>
      </c>
      <c r="X82" s="57">
        <f t="shared" si="46"/>
        <v>567.19582100000002</v>
      </c>
      <c r="Y82" s="57">
        <f t="shared" si="46"/>
        <v>565.42272100000002</v>
      </c>
      <c r="Z82" s="57">
        <f t="shared" si="46"/>
        <v>559.44127000000003</v>
      </c>
      <c r="AA82" s="57">
        <f t="shared" si="46"/>
        <v>567.41851700000007</v>
      </c>
      <c r="AB82" s="57">
        <f t="shared" si="46"/>
        <v>562.95810699999993</v>
      </c>
      <c r="AC82" s="58">
        <f t="shared" si="46"/>
        <v>557.75524300000006</v>
      </c>
      <c r="AD82" s="57">
        <f t="shared" si="52"/>
        <v>569.19570239999996</v>
      </c>
      <c r="AE82" s="57">
        <f t="shared" si="53"/>
        <v>9.7709131277148007</v>
      </c>
      <c r="AF82" s="57">
        <f t="shared" si="54"/>
        <v>567.30716900000004</v>
      </c>
      <c r="AG82" s="57">
        <f t="shared" si="55"/>
        <v>557.75524300000006</v>
      </c>
      <c r="AH82" s="58">
        <f t="shared" si="56"/>
        <v>593.23991799999999</v>
      </c>
    </row>
    <row r="83" spans="2:34" x14ac:dyDescent="0.25">
      <c r="B83" s="34" t="s">
        <v>7</v>
      </c>
      <c r="C83" s="41">
        <v>405.50735200000003</v>
      </c>
      <c r="D83" s="41">
        <v>406.59744699999999</v>
      </c>
      <c r="E83" s="41">
        <v>405.41671700000001</v>
      </c>
      <c r="F83" s="41">
        <v>405.52309100000002</v>
      </c>
      <c r="G83" s="41">
        <v>403.966588</v>
      </c>
      <c r="H83" s="41">
        <v>414.37810100000002</v>
      </c>
      <c r="I83" s="41">
        <v>404.98926799999998</v>
      </c>
      <c r="J83" s="41">
        <v>621.97544300000004</v>
      </c>
      <c r="K83" s="41">
        <v>406.88666000000001</v>
      </c>
      <c r="L83" s="41">
        <v>408.17922399999998</v>
      </c>
      <c r="M83" s="45">
        <f t="shared" si="47"/>
        <v>428.34198909999998</v>
      </c>
      <c r="N83" s="41">
        <f t="shared" si="57"/>
        <v>64.603249623316444</v>
      </c>
      <c r="O83" s="41">
        <f t="shared" si="48"/>
        <v>406.06026900000001</v>
      </c>
      <c r="P83" s="41">
        <f t="shared" si="49"/>
        <v>403.966588</v>
      </c>
      <c r="Q83" s="46">
        <f t="shared" si="50"/>
        <v>621.97544300000004</v>
      </c>
      <c r="S83" s="29" t="s">
        <v>7</v>
      </c>
      <c r="T83" s="56">
        <f t="shared" si="51"/>
        <v>560.50735200000008</v>
      </c>
      <c r="U83" s="57">
        <f t="shared" si="46"/>
        <v>575.59744699999999</v>
      </c>
      <c r="V83" s="57">
        <f t="shared" si="46"/>
        <v>565.41671700000006</v>
      </c>
      <c r="W83" s="57">
        <f t="shared" si="46"/>
        <v>566.52309100000002</v>
      </c>
      <c r="X83" s="57">
        <f t="shared" si="46"/>
        <v>566.966588</v>
      </c>
      <c r="Y83" s="57">
        <f t="shared" si="46"/>
        <v>571.37810100000002</v>
      </c>
      <c r="Z83" s="57">
        <f t="shared" si="46"/>
        <v>565.98926800000004</v>
      </c>
      <c r="AA83" s="57">
        <f t="shared" si="46"/>
        <v>774.97544300000004</v>
      </c>
      <c r="AB83" s="57">
        <f t="shared" si="46"/>
        <v>563.88666000000001</v>
      </c>
      <c r="AC83" s="58">
        <f t="shared" si="46"/>
        <v>563.17922399999998</v>
      </c>
      <c r="AD83" s="57">
        <f t="shared" si="52"/>
        <v>587.44198910000011</v>
      </c>
      <c r="AE83" s="57">
        <f t="shared" si="53"/>
        <v>62.640499827765865</v>
      </c>
      <c r="AF83" s="57">
        <f t="shared" si="54"/>
        <v>566.25617950000003</v>
      </c>
      <c r="AG83" s="57">
        <f t="shared" si="55"/>
        <v>560.50735200000008</v>
      </c>
      <c r="AH83" s="58">
        <f t="shared" si="56"/>
        <v>774.97544300000004</v>
      </c>
    </row>
    <row r="84" spans="2:34" x14ac:dyDescent="0.25">
      <c r="B84" s="34" t="s">
        <v>8</v>
      </c>
      <c r="C84" s="41">
        <v>407.92202400000002</v>
      </c>
      <c r="D84" s="41">
        <v>401.184034</v>
      </c>
      <c r="E84" s="41">
        <v>401.89505800000001</v>
      </c>
      <c r="F84" s="41">
        <v>402.39389699999998</v>
      </c>
      <c r="G84" s="41">
        <v>402.63885199999999</v>
      </c>
      <c r="H84" s="41">
        <v>403.94052299999998</v>
      </c>
      <c r="I84" s="41">
        <v>402.66734700000001</v>
      </c>
      <c r="J84" s="41">
        <v>401.67721299999999</v>
      </c>
      <c r="K84" s="41">
        <v>400.92723100000001</v>
      </c>
      <c r="L84" s="41">
        <v>400.54180100000002</v>
      </c>
      <c r="M84" s="45">
        <f t="shared" si="47"/>
        <v>402.57879800000001</v>
      </c>
      <c r="N84" s="41">
        <f t="shared" si="57"/>
        <v>2.0137712804546122</v>
      </c>
      <c r="O84" s="41">
        <f t="shared" si="48"/>
        <v>402.14447749999999</v>
      </c>
      <c r="P84" s="41">
        <f t="shared" si="49"/>
        <v>400.54180100000002</v>
      </c>
      <c r="Q84" s="46">
        <f t="shared" si="50"/>
        <v>407.92202400000002</v>
      </c>
      <c r="S84" s="29" t="s">
        <v>8</v>
      </c>
      <c r="T84" s="56">
        <f t="shared" si="51"/>
        <v>568.92202399999996</v>
      </c>
      <c r="U84" s="57">
        <f t="shared" si="46"/>
        <v>574.184034</v>
      </c>
      <c r="V84" s="57">
        <f t="shared" si="46"/>
        <v>562.89505800000006</v>
      </c>
      <c r="W84" s="57">
        <f t="shared" si="46"/>
        <v>564.39389699999992</v>
      </c>
      <c r="X84" s="57">
        <f t="shared" si="46"/>
        <v>613.63885200000004</v>
      </c>
      <c r="Y84" s="57">
        <f t="shared" si="46"/>
        <v>558.94052299999998</v>
      </c>
      <c r="Z84" s="57">
        <f t="shared" si="46"/>
        <v>554.66734700000006</v>
      </c>
      <c r="AA84" s="57">
        <f t="shared" si="46"/>
        <v>559.67721299999994</v>
      </c>
      <c r="AB84" s="57">
        <f t="shared" si="46"/>
        <v>554.92723100000001</v>
      </c>
      <c r="AC84" s="58">
        <f t="shared" si="46"/>
        <v>556.54180100000008</v>
      </c>
      <c r="AD84" s="57">
        <f t="shared" si="52"/>
        <v>566.87879799999996</v>
      </c>
      <c r="AE84" s="57">
        <f t="shared" si="53"/>
        <v>16.672674787507368</v>
      </c>
      <c r="AF84" s="57">
        <f t="shared" si="54"/>
        <v>561.2861355</v>
      </c>
      <c r="AG84" s="57">
        <f t="shared" si="55"/>
        <v>554.66734700000006</v>
      </c>
      <c r="AH84" s="58">
        <f t="shared" si="56"/>
        <v>613.63885200000004</v>
      </c>
    </row>
    <row r="85" spans="2:34" x14ac:dyDescent="0.25">
      <c r="B85" s="35" t="s">
        <v>9</v>
      </c>
      <c r="C85" s="42">
        <v>620.37977799999999</v>
      </c>
      <c r="D85" s="42">
        <v>401.44867799999997</v>
      </c>
      <c r="E85" s="42">
        <v>398.80402400000003</v>
      </c>
      <c r="F85" s="42">
        <v>399.98591199999998</v>
      </c>
      <c r="G85" s="42">
        <v>402.48460599999999</v>
      </c>
      <c r="H85" s="42">
        <v>401.158593</v>
      </c>
      <c r="I85" s="42">
        <v>399.45538599999998</v>
      </c>
      <c r="J85" s="42">
        <v>399.12283000000002</v>
      </c>
      <c r="K85" s="42">
        <v>398.82189599999998</v>
      </c>
      <c r="L85" s="42">
        <v>399.96033799999998</v>
      </c>
      <c r="M85" s="47">
        <f t="shared" si="47"/>
        <v>422.16220410000005</v>
      </c>
      <c r="N85" s="42">
        <f t="shared" si="57"/>
        <v>66.082610427465667</v>
      </c>
      <c r="O85" s="42">
        <f t="shared" si="48"/>
        <v>399.97312499999998</v>
      </c>
      <c r="P85" s="42">
        <f t="shared" si="49"/>
        <v>398.80402400000003</v>
      </c>
      <c r="Q85" s="48">
        <f t="shared" si="50"/>
        <v>620.37977799999999</v>
      </c>
      <c r="S85" s="30" t="s">
        <v>9</v>
      </c>
      <c r="T85" s="60">
        <f t="shared" si="51"/>
        <v>786.37977799999999</v>
      </c>
      <c r="U85" s="61">
        <f t="shared" si="46"/>
        <v>566.44867799999997</v>
      </c>
      <c r="V85" s="61">
        <f t="shared" si="46"/>
        <v>579.80402400000003</v>
      </c>
      <c r="W85" s="61">
        <f t="shared" si="46"/>
        <v>562.98591199999998</v>
      </c>
      <c r="X85" s="61">
        <f t="shared" si="46"/>
        <v>559.48460599999999</v>
      </c>
      <c r="Y85" s="61">
        <f t="shared" si="46"/>
        <v>556.158593</v>
      </c>
      <c r="Z85" s="61">
        <f t="shared" si="46"/>
        <v>558.45538599999998</v>
      </c>
      <c r="AA85" s="61">
        <f t="shared" si="46"/>
        <v>555.12283000000002</v>
      </c>
      <c r="AB85" s="61">
        <f t="shared" si="46"/>
        <v>559.82189599999992</v>
      </c>
      <c r="AC85" s="62">
        <f t="shared" si="46"/>
        <v>554.96033799999998</v>
      </c>
      <c r="AD85" s="61">
        <f t="shared" si="52"/>
        <v>583.96220410000001</v>
      </c>
      <c r="AE85" s="61">
        <f t="shared" si="53"/>
        <v>67.834546280994175</v>
      </c>
      <c r="AF85" s="61">
        <f t="shared" si="54"/>
        <v>559.65325099999995</v>
      </c>
      <c r="AG85" s="61">
        <f t="shared" si="55"/>
        <v>554.96033799999998</v>
      </c>
      <c r="AH85" s="62">
        <f t="shared" si="56"/>
        <v>786.37977799999999</v>
      </c>
    </row>
    <row r="86" spans="2:34" x14ac:dyDescent="0.25">
      <c r="B86" s="37" t="s">
        <v>10</v>
      </c>
      <c r="C86" s="40">
        <v>669.83110599999998</v>
      </c>
      <c r="D86" s="40">
        <v>596.43209999999999</v>
      </c>
      <c r="E86" s="40">
        <v>913.20259699999997</v>
      </c>
      <c r="F86" s="40">
        <v>597.568353</v>
      </c>
      <c r="G86" s="40">
        <v>596.22711100000004</v>
      </c>
      <c r="H86" s="40">
        <v>596.27120000000002</v>
      </c>
      <c r="I86" s="40">
        <v>598.58088099999998</v>
      </c>
      <c r="J86" s="40">
        <v>599.71126800000002</v>
      </c>
      <c r="K86" s="40">
        <v>597.35175300000003</v>
      </c>
      <c r="L86" s="40">
        <v>595.994146</v>
      </c>
      <c r="M86" s="43">
        <f t="shared" si="47"/>
        <v>636.11705150000012</v>
      </c>
      <c r="N86" s="40">
        <f t="shared" si="57"/>
        <v>94.868211137305892</v>
      </c>
      <c r="O86" s="40">
        <f t="shared" si="48"/>
        <v>597.46005300000002</v>
      </c>
      <c r="P86" s="40">
        <f t="shared" si="49"/>
        <v>595.994146</v>
      </c>
      <c r="Q86" s="44">
        <f t="shared" si="50"/>
        <v>913.20259699999997</v>
      </c>
      <c r="S86" s="27" t="s">
        <v>10</v>
      </c>
      <c r="T86" s="52">
        <f t="shared" si="51"/>
        <v>826.83110599999998</v>
      </c>
      <c r="U86" s="53">
        <f t="shared" si="46"/>
        <v>758.43209999999999</v>
      </c>
      <c r="V86" s="53">
        <f t="shared" si="46"/>
        <v>1072.202597</v>
      </c>
      <c r="W86" s="53">
        <f t="shared" si="46"/>
        <v>758.568353</v>
      </c>
      <c r="X86" s="53">
        <f t="shared" si="46"/>
        <v>757.22711100000004</v>
      </c>
      <c r="Y86" s="53">
        <f t="shared" si="46"/>
        <v>758.27120000000002</v>
      </c>
      <c r="Z86" s="53">
        <f t="shared" si="46"/>
        <v>762.58088099999998</v>
      </c>
      <c r="AA86" s="53">
        <f t="shared" si="46"/>
        <v>767.71126800000002</v>
      </c>
      <c r="AB86" s="53">
        <f t="shared" si="46"/>
        <v>763.35175300000003</v>
      </c>
      <c r="AC86" s="54">
        <f t="shared" si="46"/>
        <v>766.994146</v>
      </c>
      <c r="AD86" s="53">
        <f t="shared" si="52"/>
        <v>799.21705150000003</v>
      </c>
      <c r="AE86" s="53">
        <f t="shared" si="53"/>
        <v>93.112055896606009</v>
      </c>
      <c r="AF86" s="53">
        <f t="shared" si="54"/>
        <v>762.966317</v>
      </c>
      <c r="AG86" s="53">
        <f t="shared" si="55"/>
        <v>757.22711100000004</v>
      </c>
      <c r="AH86" s="54">
        <f t="shared" si="56"/>
        <v>1072.202597</v>
      </c>
    </row>
    <row r="87" spans="2:34" x14ac:dyDescent="0.25">
      <c r="B87" s="34" t="s">
        <v>11</v>
      </c>
      <c r="C87" s="41">
        <v>599.03775800000005</v>
      </c>
      <c r="D87" s="41">
        <v>596.77027799999996</v>
      </c>
      <c r="E87" s="41">
        <v>599.89746000000002</v>
      </c>
      <c r="F87" s="41">
        <v>595.29219499999999</v>
      </c>
      <c r="G87" s="41">
        <v>896.59739100000002</v>
      </c>
      <c r="H87" s="41">
        <v>595.82191699999998</v>
      </c>
      <c r="I87" s="41">
        <v>594.60696099999996</v>
      </c>
      <c r="J87" s="41">
        <v>595.04366200000004</v>
      </c>
      <c r="K87" s="41">
        <v>595.24106600000005</v>
      </c>
      <c r="L87" s="41">
        <v>594.00598200000002</v>
      </c>
      <c r="M87" s="45">
        <f t="shared" si="47"/>
        <v>626.23146700000007</v>
      </c>
      <c r="N87" s="41">
        <f t="shared" si="57"/>
        <v>90.140072627383645</v>
      </c>
      <c r="O87" s="41">
        <f t="shared" si="48"/>
        <v>595.55705599999999</v>
      </c>
      <c r="P87" s="41">
        <f t="shared" si="49"/>
        <v>594.00598200000002</v>
      </c>
      <c r="Q87" s="46">
        <f t="shared" si="50"/>
        <v>896.59739100000002</v>
      </c>
      <c r="S87" s="29" t="s">
        <v>11</v>
      </c>
      <c r="T87" s="56">
        <f t="shared" si="51"/>
        <v>756.03775800000005</v>
      </c>
      <c r="U87" s="57">
        <f t="shared" si="46"/>
        <v>757.77027799999996</v>
      </c>
      <c r="V87" s="57">
        <f t="shared" si="46"/>
        <v>763.89746000000002</v>
      </c>
      <c r="W87" s="57">
        <f t="shared" si="46"/>
        <v>752.29219499999999</v>
      </c>
      <c r="X87" s="57">
        <f t="shared" si="46"/>
        <v>1057.597391</v>
      </c>
      <c r="Y87" s="57">
        <f t="shared" si="46"/>
        <v>755.82191699999998</v>
      </c>
      <c r="Z87" s="57">
        <f t="shared" si="46"/>
        <v>761.60696099999996</v>
      </c>
      <c r="AA87" s="57">
        <f t="shared" si="46"/>
        <v>757.04366200000004</v>
      </c>
      <c r="AB87" s="57">
        <f t="shared" si="46"/>
        <v>763.24106600000005</v>
      </c>
      <c r="AC87" s="58">
        <f t="shared" si="46"/>
        <v>764.00598200000002</v>
      </c>
      <c r="AD87" s="57">
        <f t="shared" si="52"/>
        <v>788.93146700000011</v>
      </c>
      <c r="AE87" s="57">
        <f t="shared" si="53"/>
        <v>89.635100163217501</v>
      </c>
      <c r="AF87" s="57">
        <f t="shared" si="54"/>
        <v>759.68861949999996</v>
      </c>
      <c r="AG87" s="57">
        <f t="shared" si="55"/>
        <v>752.29219499999999</v>
      </c>
      <c r="AH87" s="58">
        <f t="shared" si="56"/>
        <v>1057.597391</v>
      </c>
    </row>
    <row r="88" spans="2:34" x14ac:dyDescent="0.25">
      <c r="B88" s="34" t="s">
        <v>12</v>
      </c>
      <c r="C88" s="41">
        <v>593.78200400000003</v>
      </c>
      <c r="D88" s="41">
        <v>597.06238900000005</v>
      </c>
      <c r="E88" s="41">
        <v>596.47222799999997</v>
      </c>
      <c r="F88" s="41">
        <v>596.804396</v>
      </c>
      <c r="G88" s="41">
        <v>595.78483700000004</v>
      </c>
      <c r="H88" s="41">
        <v>593.91302099999996</v>
      </c>
      <c r="I88" s="41">
        <v>593.82654700000001</v>
      </c>
      <c r="J88" s="41">
        <v>596.20919300000003</v>
      </c>
      <c r="K88" s="41">
        <v>595.68751099999997</v>
      </c>
      <c r="L88" s="41">
        <v>594.03789800000004</v>
      </c>
      <c r="M88" s="45">
        <f t="shared" si="47"/>
        <v>595.35800239999992</v>
      </c>
      <c r="N88" s="41">
        <f t="shared" si="57"/>
        <v>1.261489176294132</v>
      </c>
      <c r="O88" s="41">
        <f t="shared" si="48"/>
        <v>595.73617400000001</v>
      </c>
      <c r="P88" s="41">
        <f t="shared" si="49"/>
        <v>593.78200400000003</v>
      </c>
      <c r="Q88" s="46">
        <f t="shared" si="50"/>
        <v>597.06238900000005</v>
      </c>
      <c r="S88" s="29" t="s">
        <v>12</v>
      </c>
      <c r="T88" s="56">
        <f t="shared" si="51"/>
        <v>753.78200400000003</v>
      </c>
      <c r="U88" s="57">
        <f t="shared" si="46"/>
        <v>755.06238900000005</v>
      </c>
      <c r="V88" s="57">
        <f t="shared" si="46"/>
        <v>754.47222799999997</v>
      </c>
      <c r="W88" s="57">
        <f t="shared" si="46"/>
        <v>766.804396</v>
      </c>
      <c r="X88" s="57">
        <f t="shared" si="46"/>
        <v>757.78483700000004</v>
      </c>
      <c r="Y88" s="57">
        <f t="shared" si="46"/>
        <v>757.91302099999996</v>
      </c>
      <c r="Z88" s="57">
        <f t="shared" si="46"/>
        <v>759.82654700000001</v>
      </c>
      <c r="AA88" s="57">
        <f t="shared" si="46"/>
        <v>759.20919300000003</v>
      </c>
      <c r="AB88" s="57">
        <f t="shared" si="46"/>
        <v>766.68751099999997</v>
      </c>
      <c r="AC88" s="58">
        <f t="shared" si="46"/>
        <v>760.03789800000004</v>
      </c>
      <c r="AD88" s="57">
        <f t="shared" si="52"/>
        <v>759.15800239999987</v>
      </c>
      <c r="AE88" s="57">
        <f t="shared" si="53"/>
        <v>4.329573593543266</v>
      </c>
      <c r="AF88" s="57">
        <f t="shared" si="54"/>
        <v>758.56110699999999</v>
      </c>
      <c r="AG88" s="57">
        <f t="shared" si="55"/>
        <v>753.78200400000003</v>
      </c>
      <c r="AH88" s="58">
        <f t="shared" si="56"/>
        <v>766.804396</v>
      </c>
    </row>
    <row r="89" spans="2:34" x14ac:dyDescent="0.25">
      <c r="B89" s="34" t="s">
        <v>13</v>
      </c>
      <c r="C89" s="41">
        <v>606.96338800000001</v>
      </c>
      <c r="D89" s="41">
        <v>594.17271600000004</v>
      </c>
      <c r="E89" s="41">
        <v>596.58520899999996</v>
      </c>
      <c r="F89" s="41">
        <v>593.843885</v>
      </c>
      <c r="G89" s="41">
        <v>593.708528</v>
      </c>
      <c r="H89" s="41">
        <v>605.30258100000003</v>
      </c>
      <c r="I89" s="41">
        <v>596.65476699999999</v>
      </c>
      <c r="J89" s="41">
        <v>592.96437200000003</v>
      </c>
      <c r="K89" s="41">
        <v>596.55454399999996</v>
      </c>
      <c r="L89" s="41">
        <v>593.48947399999997</v>
      </c>
      <c r="M89" s="45">
        <f t="shared" si="47"/>
        <v>597.0239464</v>
      </c>
      <c r="N89" s="41">
        <f t="shared" si="57"/>
        <v>4.7548328743816741</v>
      </c>
      <c r="O89" s="41">
        <f t="shared" si="48"/>
        <v>595.36363000000006</v>
      </c>
      <c r="P89" s="41">
        <f t="shared" si="49"/>
        <v>592.96437200000003</v>
      </c>
      <c r="Q89" s="46">
        <f t="shared" si="50"/>
        <v>606.96338800000001</v>
      </c>
      <c r="S89" s="29" t="s">
        <v>13</v>
      </c>
      <c r="T89" s="56">
        <f t="shared" si="51"/>
        <v>765.96338800000001</v>
      </c>
      <c r="U89" s="57">
        <f t="shared" si="46"/>
        <v>755.17271600000004</v>
      </c>
      <c r="V89" s="57">
        <f t="shared" si="46"/>
        <v>762.58520899999996</v>
      </c>
      <c r="W89" s="57">
        <f t="shared" si="46"/>
        <v>760.843885</v>
      </c>
      <c r="X89" s="57">
        <f t="shared" si="46"/>
        <v>756.708528</v>
      </c>
      <c r="Y89" s="57">
        <f t="shared" si="46"/>
        <v>769.30258100000003</v>
      </c>
      <c r="Z89" s="57">
        <f t="shared" si="46"/>
        <v>758.65476699999999</v>
      </c>
      <c r="AA89" s="57">
        <f t="shared" si="46"/>
        <v>756.96437200000003</v>
      </c>
      <c r="AB89" s="57">
        <f t="shared" si="46"/>
        <v>766.55454399999996</v>
      </c>
      <c r="AC89" s="58">
        <f t="shared" si="46"/>
        <v>758.48947399999997</v>
      </c>
      <c r="AD89" s="57">
        <f t="shared" si="52"/>
        <v>761.12394640000002</v>
      </c>
      <c r="AE89" s="57">
        <f t="shared" si="53"/>
        <v>4.5526671944367525</v>
      </c>
      <c r="AF89" s="57">
        <f t="shared" si="54"/>
        <v>759.749326</v>
      </c>
      <c r="AG89" s="57">
        <f t="shared" si="55"/>
        <v>755.17271600000004</v>
      </c>
      <c r="AH89" s="58">
        <f t="shared" si="56"/>
        <v>769.30258100000003</v>
      </c>
    </row>
    <row r="90" spans="2:34" x14ac:dyDescent="0.25">
      <c r="B90" s="35" t="s">
        <v>14</v>
      </c>
      <c r="C90" s="42">
        <v>614.512474</v>
      </c>
      <c r="D90" s="42">
        <v>595.70413099999996</v>
      </c>
      <c r="E90" s="42">
        <v>594.03964499999995</v>
      </c>
      <c r="F90" s="42">
        <v>913.01485500000001</v>
      </c>
      <c r="G90" s="42">
        <v>594.67280600000004</v>
      </c>
      <c r="H90" s="42">
        <v>595.58480899999995</v>
      </c>
      <c r="I90" s="42">
        <v>596.77202399999999</v>
      </c>
      <c r="J90" s="42">
        <v>595.28878699999996</v>
      </c>
      <c r="K90" s="42">
        <v>594.254863</v>
      </c>
      <c r="L90" s="42">
        <v>593.25873899999999</v>
      </c>
      <c r="M90" s="47">
        <f t="shared" si="47"/>
        <v>628.71031329999994</v>
      </c>
      <c r="N90" s="42">
        <f t="shared" si="57"/>
        <v>94.952098576128648</v>
      </c>
      <c r="O90" s="42">
        <f t="shared" si="48"/>
        <v>595.43679799999995</v>
      </c>
      <c r="P90" s="42">
        <f t="shared" si="49"/>
        <v>593.25873899999999</v>
      </c>
      <c r="Q90" s="48">
        <f t="shared" si="50"/>
        <v>913.01485500000001</v>
      </c>
      <c r="S90" s="30" t="s">
        <v>14</v>
      </c>
      <c r="T90" s="60">
        <f t="shared" si="51"/>
        <v>774.512474</v>
      </c>
      <c r="U90" s="61">
        <f t="shared" si="46"/>
        <v>754.70413099999996</v>
      </c>
      <c r="V90" s="61">
        <f t="shared" si="46"/>
        <v>758.03964499999995</v>
      </c>
      <c r="W90" s="61">
        <f t="shared" si="46"/>
        <v>1081.0148549999999</v>
      </c>
      <c r="X90" s="61">
        <f t="shared" si="46"/>
        <v>759.67280600000004</v>
      </c>
      <c r="Y90" s="61">
        <f t="shared" si="46"/>
        <v>759.58480899999995</v>
      </c>
      <c r="Z90" s="61">
        <f t="shared" si="46"/>
        <v>764.77202399999999</v>
      </c>
      <c r="AA90" s="61">
        <f t="shared" si="46"/>
        <v>759.28878699999996</v>
      </c>
      <c r="AB90" s="61">
        <f t="shared" si="46"/>
        <v>762.254863</v>
      </c>
      <c r="AC90" s="62">
        <f t="shared" si="46"/>
        <v>754.25873899999999</v>
      </c>
      <c r="AD90" s="61">
        <f t="shared" si="52"/>
        <v>792.81031329999996</v>
      </c>
      <c r="AE90" s="61">
        <f t="shared" si="53"/>
        <v>96.223425227700673</v>
      </c>
      <c r="AF90" s="61">
        <f t="shared" si="54"/>
        <v>759.62880749999999</v>
      </c>
      <c r="AG90" s="61">
        <f t="shared" si="55"/>
        <v>754.25873899999999</v>
      </c>
      <c r="AH90" s="62">
        <f t="shared" si="56"/>
        <v>1081.0148549999999</v>
      </c>
    </row>
    <row r="91" spans="2:34" x14ac:dyDescent="0.25">
      <c r="B91" s="34" t="s">
        <v>15</v>
      </c>
      <c r="C91" s="41">
        <v>478.41359399999999</v>
      </c>
      <c r="D91" s="41">
        <v>451.88010800000001</v>
      </c>
      <c r="E91" s="41">
        <v>453.39617700000002</v>
      </c>
      <c r="F91" s="41">
        <v>451.875204</v>
      </c>
      <c r="G91" s="41">
        <v>451.05969800000003</v>
      </c>
      <c r="H91" s="41">
        <v>454.47165699999999</v>
      </c>
      <c r="I91" s="41">
        <v>451.52179699999999</v>
      </c>
      <c r="J91" s="41">
        <v>452.023866</v>
      </c>
      <c r="K91" s="41">
        <v>475.04890499999999</v>
      </c>
      <c r="L91" s="41">
        <v>454.815203</v>
      </c>
      <c r="M91" s="45">
        <f t="shared" si="47"/>
        <v>457.45062089999999</v>
      </c>
      <c r="N91" s="41">
        <f t="shared" si="57"/>
        <v>9.7414804721486128</v>
      </c>
      <c r="O91" s="41">
        <f t="shared" si="48"/>
        <v>452.71002150000004</v>
      </c>
      <c r="P91" s="41">
        <f t="shared" si="49"/>
        <v>451.05969800000003</v>
      </c>
      <c r="Q91" s="46">
        <f t="shared" si="50"/>
        <v>478.41359399999999</v>
      </c>
      <c r="S91" s="29" t="s">
        <v>15</v>
      </c>
      <c r="T91" s="56">
        <f t="shared" si="51"/>
        <v>744.41359399999999</v>
      </c>
      <c r="U91" s="57">
        <f t="shared" ref="U91:U95" si="58">D19+D91</f>
        <v>714.88010800000006</v>
      </c>
      <c r="V91" s="57">
        <f t="shared" ref="V91:V95" si="59">E19+E91</f>
        <v>728.39617700000008</v>
      </c>
      <c r="W91" s="57">
        <f t="shared" ref="W91:W95" si="60">F19+F91</f>
        <v>715.87520399999994</v>
      </c>
      <c r="X91" s="57">
        <f t="shared" ref="X91:X95" si="61">G19+G91</f>
        <v>737.05969800000003</v>
      </c>
      <c r="Y91" s="57">
        <f t="shared" ref="Y91:Y95" si="62">H19+H91</f>
        <v>730.47165700000005</v>
      </c>
      <c r="Z91" s="57">
        <f t="shared" ref="Z91:Z95" si="63">I19+I91</f>
        <v>723.52179699999999</v>
      </c>
      <c r="AA91" s="57">
        <f t="shared" ref="AA91:AA95" si="64">J19+J91</f>
        <v>719.023866</v>
      </c>
      <c r="AB91" s="57">
        <f t="shared" ref="AB91:AB95" si="65">K19+K91</f>
        <v>756.04890499999999</v>
      </c>
      <c r="AC91" s="58">
        <f t="shared" ref="AC91:AC95" si="66">L19+L91</f>
        <v>718.815203</v>
      </c>
      <c r="AD91" s="57">
        <f t="shared" si="52"/>
        <v>728.85062090000008</v>
      </c>
      <c r="AE91" s="57">
        <f t="shared" si="53"/>
        <v>12.811650075975882</v>
      </c>
      <c r="AF91" s="57">
        <f t="shared" si="54"/>
        <v>725.95898699999998</v>
      </c>
      <c r="AG91" s="57">
        <f t="shared" si="55"/>
        <v>714.88010800000006</v>
      </c>
      <c r="AH91" s="58">
        <f t="shared" si="56"/>
        <v>756.04890499999999</v>
      </c>
    </row>
    <row r="92" spans="2:34" x14ac:dyDescent="0.25">
      <c r="B92" s="34" t="s">
        <v>16</v>
      </c>
      <c r="C92" s="41">
        <v>450.877883</v>
      </c>
      <c r="D92" s="41">
        <v>448.55096300000002</v>
      </c>
      <c r="E92" s="41">
        <v>450.74477200000001</v>
      </c>
      <c r="F92" s="41">
        <v>449.81297000000001</v>
      </c>
      <c r="G92" s="41">
        <v>454.868742</v>
      </c>
      <c r="H92" s="41">
        <v>450.065674</v>
      </c>
      <c r="I92" s="41">
        <v>450.76264700000002</v>
      </c>
      <c r="J92" s="41">
        <v>707.01702899999998</v>
      </c>
      <c r="K92" s="41">
        <v>448.76798200000002</v>
      </c>
      <c r="L92" s="41">
        <v>449.02172000000002</v>
      </c>
      <c r="M92" s="45">
        <f t="shared" si="47"/>
        <v>476.04903819999998</v>
      </c>
      <c r="N92" s="41">
        <f t="shared" si="57"/>
        <v>77.008087126724831</v>
      </c>
      <c r="O92" s="41">
        <f t="shared" si="48"/>
        <v>450.40522299999998</v>
      </c>
      <c r="P92" s="41">
        <f t="shared" si="49"/>
        <v>448.55096300000002</v>
      </c>
      <c r="Q92" s="46">
        <f t="shared" si="50"/>
        <v>707.01702899999998</v>
      </c>
      <c r="S92" s="29" t="s">
        <v>16</v>
      </c>
      <c r="T92" s="56">
        <f t="shared" si="51"/>
        <v>747.877883</v>
      </c>
      <c r="U92" s="57">
        <f t="shared" si="58"/>
        <v>741.55096300000002</v>
      </c>
      <c r="V92" s="57">
        <f t="shared" si="59"/>
        <v>747.74477200000001</v>
      </c>
      <c r="W92" s="57">
        <f t="shared" si="60"/>
        <v>741.81296999999995</v>
      </c>
      <c r="X92" s="57">
        <f t="shared" si="61"/>
        <v>791.868742</v>
      </c>
      <c r="Y92" s="57">
        <f t="shared" si="62"/>
        <v>755.06567399999994</v>
      </c>
      <c r="Z92" s="57">
        <f t="shared" si="63"/>
        <v>757.76264700000002</v>
      </c>
      <c r="AA92" s="57">
        <f t="shared" si="64"/>
        <v>1010.017029</v>
      </c>
      <c r="AB92" s="57">
        <f t="shared" si="65"/>
        <v>744.76798200000007</v>
      </c>
      <c r="AC92" s="58">
        <f t="shared" si="66"/>
        <v>738.02171999999996</v>
      </c>
      <c r="AD92" s="57">
        <f t="shared" si="52"/>
        <v>777.64903819999995</v>
      </c>
      <c r="AE92" s="57">
        <f t="shared" si="53"/>
        <v>78.817466248778857</v>
      </c>
      <c r="AF92" s="57">
        <f t="shared" si="54"/>
        <v>747.81132750000006</v>
      </c>
      <c r="AG92" s="57">
        <f t="shared" si="55"/>
        <v>738.02171999999996</v>
      </c>
      <c r="AH92" s="58">
        <f t="shared" si="56"/>
        <v>1010.017029</v>
      </c>
    </row>
    <row r="93" spans="2:34" x14ac:dyDescent="0.25">
      <c r="B93" s="34" t="s">
        <v>17</v>
      </c>
      <c r="C93" s="41">
        <v>450.37408699999997</v>
      </c>
      <c r="D93" s="41">
        <v>449.77313700000002</v>
      </c>
      <c r="E93" s="41">
        <v>449.06623300000001</v>
      </c>
      <c r="F93" s="41">
        <v>450.69942400000002</v>
      </c>
      <c r="G93" s="41">
        <v>451.39511099999999</v>
      </c>
      <c r="H93" s="41">
        <v>449.07309099999998</v>
      </c>
      <c r="I93" s="41">
        <v>466.93584299999998</v>
      </c>
      <c r="J93" s="41">
        <v>450.71077400000001</v>
      </c>
      <c r="K93" s="41">
        <v>448.70612899999998</v>
      </c>
      <c r="L93" s="41">
        <v>448.39426600000002</v>
      </c>
      <c r="M93" s="45">
        <f t="shared" si="47"/>
        <v>451.51280950000012</v>
      </c>
      <c r="N93" s="41">
        <f t="shared" si="57"/>
        <v>5.2254430764598689</v>
      </c>
      <c r="O93" s="41">
        <f t="shared" si="48"/>
        <v>450.07361200000003</v>
      </c>
      <c r="P93" s="41">
        <f t="shared" si="49"/>
        <v>448.39426600000002</v>
      </c>
      <c r="Q93" s="46">
        <f t="shared" si="50"/>
        <v>466.93584299999998</v>
      </c>
      <c r="S93" s="29" t="s">
        <v>17</v>
      </c>
      <c r="T93" s="56">
        <f t="shared" si="51"/>
        <v>763.37408699999992</v>
      </c>
      <c r="U93" s="57">
        <f t="shared" si="58"/>
        <v>758.77313700000002</v>
      </c>
      <c r="V93" s="57">
        <f t="shared" si="59"/>
        <v>760.06623300000001</v>
      </c>
      <c r="W93" s="57">
        <f t="shared" si="60"/>
        <v>762.69942400000002</v>
      </c>
      <c r="X93" s="57">
        <f t="shared" si="61"/>
        <v>771.39511100000004</v>
      </c>
      <c r="Y93" s="57">
        <f t="shared" si="62"/>
        <v>772.07309099999998</v>
      </c>
      <c r="Z93" s="57">
        <f t="shared" si="63"/>
        <v>774.93584299999998</v>
      </c>
      <c r="AA93" s="57">
        <f t="shared" si="64"/>
        <v>763.71077400000001</v>
      </c>
      <c r="AB93" s="57">
        <f t="shared" si="65"/>
        <v>751.70612899999992</v>
      </c>
      <c r="AC93" s="58">
        <f t="shared" si="66"/>
        <v>754.39426600000002</v>
      </c>
      <c r="AD93" s="57">
        <f t="shared" si="52"/>
        <v>763.31280950000007</v>
      </c>
      <c r="AE93" s="57">
        <f t="shared" si="53"/>
        <v>7.2325911363302273</v>
      </c>
      <c r="AF93" s="57">
        <f t="shared" si="54"/>
        <v>763.03675550000003</v>
      </c>
      <c r="AG93" s="57">
        <f t="shared" si="55"/>
        <v>751.70612899999992</v>
      </c>
      <c r="AH93" s="58">
        <f t="shared" si="56"/>
        <v>774.93584299999998</v>
      </c>
    </row>
    <row r="94" spans="2:34" x14ac:dyDescent="0.25">
      <c r="B94" s="34" t="s">
        <v>18</v>
      </c>
      <c r="C94" s="41">
        <v>450.11066199999999</v>
      </c>
      <c r="D94" s="41">
        <v>450.08090600000003</v>
      </c>
      <c r="E94" s="41">
        <v>449.71738800000003</v>
      </c>
      <c r="F94" s="41">
        <v>448.36679199999998</v>
      </c>
      <c r="G94" s="41">
        <v>448.61628999999999</v>
      </c>
      <c r="H94" s="41">
        <v>450.23955999999998</v>
      </c>
      <c r="I94" s="41">
        <v>457.85838699999999</v>
      </c>
      <c r="J94" s="41">
        <v>449.50025499999998</v>
      </c>
      <c r="K94" s="41">
        <v>460.61579</v>
      </c>
      <c r="L94" s="41">
        <v>448.957989</v>
      </c>
      <c r="M94" s="45">
        <f t="shared" si="47"/>
        <v>451.40640189999993</v>
      </c>
      <c r="N94" s="41">
        <f t="shared" si="57"/>
        <v>4.0092790454440443</v>
      </c>
      <c r="O94" s="41">
        <f t="shared" si="48"/>
        <v>449.89914700000003</v>
      </c>
      <c r="P94" s="41">
        <f t="shared" si="49"/>
        <v>448.36679199999998</v>
      </c>
      <c r="Q94" s="46">
        <f t="shared" si="50"/>
        <v>460.61579</v>
      </c>
      <c r="S94" s="29" t="s">
        <v>18</v>
      </c>
      <c r="T94" s="56">
        <f t="shared" si="51"/>
        <v>811.11066200000005</v>
      </c>
      <c r="U94" s="57">
        <f t="shared" si="58"/>
        <v>819.08090600000003</v>
      </c>
      <c r="V94" s="57">
        <f t="shared" si="59"/>
        <v>812.71738800000003</v>
      </c>
      <c r="W94" s="57">
        <f t="shared" si="60"/>
        <v>812.36679200000003</v>
      </c>
      <c r="X94" s="57">
        <f t="shared" si="61"/>
        <v>824.61628999999994</v>
      </c>
      <c r="Y94" s="57">
        <f t="shared" si="62"/>
        <v>822.23955999999998</v>
      </c>
      <c r="Z94" s="57">
        <f t="shared" si="63"/>
        <v>813.85838699999999</v>
      </c>
      <c r="AA94" s="57">
        <f t="shared" si="64"/>
        <v>823.50025499999992</v>
      </c>
      <c r="AB94" s="57">
        <f t="shared" si="65"/>
        <v>813.61579000000006</v>
      </c>
      <c r="AC94" s="58">
        <f t="shared" si="66"/>
        <v>801.957989</v>
      </c>
      <c r="AD94" s="57">
        <f t="shared" si="52"/>
        <v>815.5064018999999</v>
      </c>
      <c r="AE94" s="57">
        <f t="shared" si="53"/>
        <v>6.5712432829896317</v>
      </c>
      <c r="AF94" s="57">
        <f t="shared" si="54"/>
        <v>813.73708850000003</v>
      </c>
      <c r="AG94" s="57">
        <f t="shared" si="55"/>
        <v>801.957989</v>
      </c>
      <c r="AH94" s="58">
        <f t="shared" si="56"/>
        <v>824.61628999999994</v>
      </c>
    </row>
    <row r="95" spans="2:34" x14ac:dyDescent="0.25">
      <c r="B95" s="35" t="s">
        <v>19</v>
      </c>
      <c r="C95" s="42">
        <v>449.48601200000002</v>
      </c>
      <c r="D95" s="42">
        <v>451.50618500000002</v>
      </c>
      <c r="E95" s="42">
        <v>448.21372000000002</v>
      </c>
      <c r="F95" s="42">
        <v>453.14306399999998</v>
      </c>
      <c r="G95" s="42">
        <v>449.87676699999997</v>
      </c>
      <c r="H95" s="42">
        <v>451.581953</v>
      </c>
      <c r="I95" s="42">
        <v>457.60336999999998</v>
      </c>
      <c r="J95" s="42">
        <v>451.19338299999998</v>
      </c>
      <c r="K95" s="42">
        <v>450.98539099999999</v>
      </c>
      <c r="L95" s="42">
        <v>449.18865499999998</v>
      </c>
      <c r="M95" s="47">
        <f t="shared" si="47"/>
        <v>451.27784999999994</v>
      </c>
      <c r="N95" s="42">
        <f t="shared" si="57"/>
        <v>2.5031151467692747</v>
      </c>
      <c r="O95" s="42">
        <f t="shared" si="48"/>
        <v>451.08938699999999</v>
      </c>
      <c r="P95" s="42">
        <f t="shared" si="49"/>
        <v>448.21372000000002</v>
      </c>
      <c r="Q95" s="48">
        <f t="shared" si="50"/>
        <v>457.60336999999998</v>
      </c>
      <c r="S95" s="30" t="s">
        <v>19</v>
      </c>
      <c r="T95" s="60">
        <f t="shared" si="51"/>
        <v>833.48601200000007</v>
      </c>
      <c r="U95" s="61">
        <f t="shared" si="58"/>
        <v>831.50618499999996</v>
      </c>
      <c r="V95" s="61">
        <f t="shared" si="59"/>
        <v>833.21371999999997</v>
      </c>
      <c r="W95" s="61">
        <f t="shared" si="60"/>
        <v>837.14306399999998</v>
      </c>
      <c r="X95" s="61">
        <f t="shared" si="61"/>
        <v>842.87676699999997</v>
      </c>
      <c r="Y95" s="61">
        <f t="shared" si="62"/>
        <v>846.581953</v>
      </c>
      <c r="Z95" s="61">
        <f t="shared" si="63"/>
        <v>842.60337000000004</v>
      </c>
      <c r="AA95" s="61">
        <f t="shared" si="64"/>
        <v>838.19338300000004</v>
      </c>
      <c r="AB95" s="61">
        <f t="shared" si="65"/>
        <v>827.98539099999994</v>
      </c>
      <c r="AC95" s="62">
        <f t="shared" si="66"/>
        <v>830.18865499999993</v>
      </c>
      <c r="AD95" s="61">
        <f t="shared" si="52"/>
        <v>836.37785000000008</v>
      </c>
      <c r="AE95" s="61">
        <f t="shared" si="53"/>
        <v>5.8296270925322524</v>
      </c>
      <c r="AF95" s="61">
        <f t="shared" si="54"/>
        <v>835.31453800000008</v>
      </c>
      <c r="AG95" s="61">
        <f t="shared" si="55"/>
        <v>827.98539099999994</v>
      </c>
      <c r="AH95" s="62">
        <f t="shared" si="56"/>
        <v>846.581953</v>
      </c>
    </row>
    <row r="98" spans="2:34" x14ac:dyDescent="0.25">
      <c r="B98" s="6" t="s">
        <v>36</v>
      </c>
      <c r="C98" s="32">
        <v>1</v>
      </c>
      <c r="D98" s="32">
        <v>2</v>
      </c>
      <c r="E98" s="32">
        <v>3</v>
      </c>
      <c r="F98" s="32">
        <v>4</v>
      </c>
      <c r="G98" s="32">
        <v>5</v>
      </c>
      <c r="H98" s="32">
        <v>6</v>
      </c>
      <c r="I98" s="32">
        <v>7</v>
      </c>
      <c r="J98" s="32">
        <v>8</v>
      </c>
      <c r="K98" s="32">
        <v>9</v>
      </c>
      <c r="L98" s="32">
        <v>10</v>
      </c>
      <c r="M98" s="36" t="s">
        <v>21</v>
      </c>
      <c r="N98" s="32" t="s">
        <v>30</v>
      </c>
      <c r="O98" s="32" t="s">
        <v>31</v>
      </c>
      <c r="P98" s="32" t="s">
        <v>27</v>
      </c>
      <c r="Q98" s="33" t="s">
        <v>28</v>
      </c>
      <c r="S98" s="6" t="s">
        <v>40</v>
      </c>
      <c r="T98" s="12">
        <v>1</v>
      </c>
      <c r="U98" s="13">
        <v>2</v>
      </c>
      <c r="V98" s="13">
        <v>3</v>
      </c>
      <c r="W98" s="13">
        <v>4</v>
      </c>
      <c r="X98" s="13">
        <v>5</v>
      </c>
      <c r="Y98" s="13">
        <v>6</v>
      </c>
      <c r="Z98" s="13">
        <v>7</v>
      </c>
      <c r="AA98" s="13">
        <v>8</v>
      </c>
      <c r="AB98" s="13">
        <v>9</v>
      </c>
      <c r="AC98" s="28">
        <v>10</v>
      </c>
      <c r="AD98" s="13" t="s">
        <v>21</v>
      </c>
      <c r="AE98" s="13" t="s">
        <v>30</v>
      </c>
      <c r="AF98" s="13" t="s">
        <v>31</v>
      </c>
      <c r="AG98" s="13" t="s">
        <v>27</v>
      </c>
      <c r="AH98" s="28" t="s">
        <v>28</v>
      </c>
    </row>
    <row r="99" spans="2:34" x14ac:dyDescent="0.25">
      <c r="B99" s="6" t="s">
        <v>29</v>
      </c>
      <c r="C99" s="63">
        <v>1761.529313</v>
      </c>
      <c r="D99" s="63">
        <v>1762.2205349999999</v>
      </c>
      <c r="E99" s="63">
        <v>1770.7642539999999</v>
      </c>
      <c r="F99" s="63">
        <v>1762.8969589999999</v>
      </c>
      <c r="G99" s="63">
        <v>1780.8687239999999</v>
      </c>
      <c r="H99" s="63">
        <v>1775.0739120000001</v>
      </c>
      <c r="I99" s="63">
        <v>1769.647845</v>
      </c>
      <c r="J99" s="63">
        <v>2498.7985920000001</v>
      </c>
      <c r="K99" s="63">
        <v>2188.7643370000001</v>
      </c>
      <c r="L99" s="63">
        <v>1754.172071</v>
      </c>
      <c r="M99" s="64">
        <f>AVERAGE(C99:L99)</f>
        <v>1882.4736541999998</v>
      </c>
      <c r="N99" s="63">
        <f>_xlfn.STDEV.P(C99:L99)</f>
        <v>240.9534311307342</v>
      </c>
      <c r="O99" s="63">
        <f>MEDIAN(C99:L99)</f>
        <v>1770.2060495000001</v>
      </c>
      <c r="P99" s="63">
        <f>MIN(C99:L99)</f>
        <v>1754.172071</v>
      </c>
      <c r="Q99" s="65">
        <f>MAX(C99:L99)</f>
        <v>2498.7985920000001</v>
      </c>
      <c r="S99" s="31" t="s">
        <v>29</v>
      </c>
      <c r="T99" s="64">
        <f>C3+C99</f>
        <v>1761.529313</v>
      </c>
      <c r="U99" s="63">
        <f t="shared" ref="U99:AC114" si="67">D3+D99</f>
        <v>1762.2205349999999</v>
      </c>
      <c r="V99" s="63">
        <f t="shared" si="67"/>
        <v>1770.7642539999999</v>
      </c>
      <c r="W99" s="63">
        <f t="shared" si="67"/>
        <v>1762.8969589999999</v>
      </c>
      <c r="X99" s="63">
        <f t="shared" si="67"/>
        <v>1780.8687239999999</v>
      </c>
      <c r="Y99" s="63">
        <f t="shared" si="67"/>
        <v>1775.0739120000001</v>
      </c>
      <c r="Z99" s="63">
        <f t="shared" si="67"/>
        <v>1769.647845</v>
      </c>
      <c r="AA99" s="63">
        <f t="shared" si="67"/>
        <v>2498.7985920000001</v>
      </c>
      <c r="AB99" s="63">
        <f t="shared" si="67"/>
        <v>2188.7643370000001</v>
      </c>
      <c r="AC99" s="65">
        <f t="shared" si="67"/>
        <v>1754.172071</v>
      </c>
      <c r="AD99" s="63">
        <f>AVERAGE(T99:AC99)</f>
        <v>1882.4736541999998</v>
      </c>
      <c r="AE99" s="63">
        <f>_xlfn.STDEV.P(T99:AC99)</f>
        <v>240.9534311307342</v>
      </c>
      <c r="AF99" s="63">
        <f>MEDIAN(T99:AC99)</f>
        <v>1770.2060495000001</v>
      </c>
      <c r="AG99" s="63">
        <f>MIN(T99:AC99)</f>
        <v>1754.172071</v>
      </c>
      <c r="AH99" s="65">
        <f>MAX(T99:AC99)</f>
        <v>2498.7985920000001</v>
      </c>
    </row>
    <row r="100" spans="2:34" x14ac:dyDescent="0.25">
      <c r="B100" s="37" t="s">
        <v>0</v>
      </c>
      <c r="C100" s="53">
        <v>2577.2491620000001</v>
      </c>
      <c r="D100" s="53">
        <v>2770.2857140000001</v>
      </c>
      <c r="E100" s="53">
        <v>2783.8374050000002</v>
      </c>
      <c r="F100" s="53">
        <v>2789.3453410000002</v>
      </c>
      <c r="G100" s="53">
        <v>2600.2606919999998</v>
      </c>
      <c r="H100" s="53">
        <v>2859.171429</v>
      </c>
      <c r="I100" s="53">
        <v>2679.991865</v>
      </c>
      <c r="J100" s="53">
        <v>2606.3027160000001</v>
      </c>
      <c r="K100" s="53">
        <v>2685.234637</v>
      </c>
      <c r="L100" s="53">
        <v>2623.0800599999998</v>
      </c>
      <c r="M100" s="52">
        <f t="shared" ref="M100:M163" si="68">AVERAGE(C100:L100)</f>
        <v>2697.4759021</v>
      </c>
      <c r="N100" s="53">
        <f>_xlfn.STDEV.P(C100:L100)</f>
        <v>92.494925555484258</v>
      </c>
      <c r="O100" s="53">
        <f t="shared" ref="O100:O163" si="69">MEDIAN(C100:L100)</f>
        <v>2682.6132509999998</v>
      </c>
      <c r="P100" s="53">
        <f t="shared" ref="P100:P163" si="70">MIN(C100:L100)</f>
        <v>2577.2491620000001</v>
      </c>
      <c r="Q100" s="54">
        <f t="shared" ref="Q100:Q163" si="71">MAX(C100:L100)</f>
        <v>2859.171429</v>
      </c>
      <c r="S100" s="27" t="s">
        <v>0</v>
      </c>
      <c r="T100" s="52">
        <f t="shared" ref="T100:T119" si="72">C4+C100</f>
        <v>2743.2491620000001</v>
      </c>
      <c r="U100" s="53">
        <f t="shared" si="67"/>
        <v>2938.2857140000001</v>
      </c>
      <c r="V100" s="53">
        <f t="shared" si="67"/>
        <v>2949.8374050000002</v>
      </c>
      <c r="W100" s="53">
        <f t="shared" si="67"/>
        <v>2966.3453410000002</v>
      </c>
      <c r="X100" s="53">
        <f t="shared" si="67"/>
        <v>2773.2606919999998</v>
      </c>
      <c r="Y100" s="53">
        <f t="shared" si="67"/>
        <v>3026.171429</v>
      </c>
      <c r="Z100" s="53">
        <f t="shared" si="67"/>
        <v>2855.991865</v>
      </c>
      <c r="AA100" s="53">
        <f t="shared" si="67"/>
        <v>2768.3027160000001</v>
      </c>
      <c r="AB100" s="53">
        <f t="shared" si="67"/>
        <v>2851.234637</v>
      </c>
      <c r="AC100" s="54">
        <f t="shared" si="67"/>
        <v>2797.0800599999998</v>
      </c>
      <c r="AD100" s="53">
        <f t="shared" ref="AD100:AD119" si="73">AVERAGE(T100:AC100)</f>
        <v>2866.9759021000004</v>
      </c>
      <c r="AE100" s="53">
        <f t="shared" ref="AE100:AE119" si="74">_xlfn.STDEV.P(T100:AC100)</f>
        <v>92.870732108746594</v>
      </c>
      <c r="AF100" s="53">
        <f t="shared" ref="AF100:AF119" si="75">MEDIAN(T100:AC100)</f>
        <v>2853.6132509999998</v>
      </c>
      <c r="AG100" s="53">
        <f t="shared" ref="AG100:AG119" si="76">MIN(T100:AC100)</f>
        <v>2743.2491620000001</v>
      </c>
      <c r="AH100" s="54">
        <f t="shared" ref="AH100:AH119" si="77">MAX(T100:AC100)</f>
        <v>3026.171429</v>
      </c>
    </row>
    <row r="101" spans="2:34" x14ac:dyDescent="0.25">
      <c r="B101" s="34" t="s">
        <v>1</v>
      </c>
      <c r="C101" s="57">
        <v>2773.019749</v>
      </c>
      <c r="D101" s="57">
        <v>3512.4144900000001</v>
      </c>
      <c r="E101" s="57">
        <v>2927.0635590000002</v>
      </c>
      <c r="F101" s="57">
        <v>3045.0985519999999</v>
      </c>
      <c r="G101" s="57">
        <v>2869.7107689999998</v>
      </c>
      <c r="H101" s="57">
        <v>2871.3227080000001</v>
      </c>
      <c r="I101" s="57">
        <v>2971.394002</v>
      </c>
      <c r="J101" s="57">
        <v>3060.3632899999998</v>
      </c>
      <c r="K101" s="57">
        <v>3258.2706560000001</v>
      </c>
      <c r="L101" s="57">
        <v>2856.0706700000001</v>
      </c>
      <c r="M101" s="56">
        <f t="shared" si="68"/>
        <v>3014.4728445000005</v>
      </c>
      <c r="N101" s="57">
        <f t="shared" ref="N101:N164" si="78">_xlfn.STDEV.P(C101:L101)</f>
        <v>210.89384967849551</v>
      </c>
      <c r="O101" s="57">
        <f t="shared" si="69"/>
        <v>2949.2287805000001</v>
      </c>
      <c r="P101" s="57">
        <f t="shared" si="70"/>
        <v>2773.019749</v>
      </c>
      <c r="Q101" s="58">
        <f t="shared" si="71"/>
        <v>3512.4144900000001</v>
      </c>
      <c r="S101" s="29" t="s">
        <v>1</v>
      </c>
      <c r="T101" s="56">
        <f t="shared" si="72"/>
        <v>2938.019749</v>
      </c>
      <c r="U101" s="57">
        <f t="shared" si="67"/>
        <v>3678.4144900000001</v>
      </c>
      <c r="V101" s="57">
        <f t="shared" si="67"/>
        <v>3087.0635590000002</v>
      </c>
      <c r="W101" s="57">
        <f t="shared" si="67"/>
        <v>3331.0985519999999</v>
      </c>
      <c r="X101" s="57">
        <f t="shared" si="67"/>
        <v>3033.7107689999998</v>
      </c>
      <c r="Y101" s="57">
        <f t="shared" si="67"/>
        <v>3042.3227080000001</v>
      </c>
      <c r="Z101" s="57">
        <f t="shared" si="67"/>
        <v>3146.394002</v>
      </c>
      <c r="AA101" s="57">
        <f t="shared" si="67"/>
        <v>3225.3632899999998</v>
      </c>
      <c r="AB101" s="57">
        <f t="shared" si="67"/>
        <v>3431.2706560000001</v>
      </c>
      <c r="AC101" s="58">
        <f t="shared" si="67"/>
        <v>3024.0706700000001</v>
      </c>
      <c r="AD101" s="57">
        <f t="shared" si="73"/>
        <v>3193.7728445000002</v>
      </c>
      <c r="AE101" s="57">
        <f t="shared" si="74"/>
        <v>216.22584334051248</v>
      </c>
      <c r="AF101" s="57">
        <f t="shared" si="75"/>
        <v>3116.7287805000001</v>
      </c>
      <c r="AG101" s="57">
        <f t="shared" si="76"/>
        <v>2938.019749</v>
      </c>
      <c r="AH101" s="58">
        <f t="shared" si="77"/>
        <v>3678.4144900000001</v>
      </c>
    </row>
    <row r="102" spans="2:34" x14ac:dyDescent="0.25">
      <c r="B102" s="34" t="s">
        <v>2</v>
      </c>
      <c r="C102" s="57">
        <v>2622.105098</v>
      </c>
      <c r="D102" s="57">
        <v>2858.382251</v>
      </c>
      <c r="E102" s="57">
        <v>3021.5281580000001</v>
      </c>
      <c r="F102" s="57">
        <v>2615.444657</v>
      </c>
      <c r="G102" s="57">
        <v>2613.7878489999998</v>
      </c>
      <c r="H102" s="57">
        <v>2576.1864399999999</v>
      </c>
      <c r="I102" s="57">
        <v>3310.801391</v>
      </c>
      <c r="J102" s="57">
        <v>2511.8205859999998</v>
      </c>
      <c r="K102" s="57">
        <v>2538.4983379999999</v>
      </c>
      <c r="L102" s="57">
        <v>2427.4119649999998</v>
      </c>
      <c r="M102" s="56">
        <f t="shared" si="68"/>
        <v>2709.5966732999996</v>
      </c>
      <c r="N102" s="57">
        <f t="shared" si="78"/>
        <v>259.30691112977115</v>
      </c>
      <c r="O102" s="57">
        <f t="shared" si="69"/>
        <v>2614.6162530000001</v>
      </c>
      <c r="P102" s="57">
        <f t="shared" si="70"/>
        <v>2427.4119649999998</v>
      </c>
      <c r="Q102" s="58">
        <f t="shared" si="71"/>
        <v>3310.801391</v>
      </c>
      <c r="S102" s="29" t="s">
        <v>2</v>
      </c>
      <c r="T102" s="56">
        <f t="shared" si="72"/>
        <v>2790.105098</v>
      </c>
      <c r="U102" s="57">
        <f t="shared" si="67"/>
        <v>3032.382251</v>
      </c>
      <c r="V102" s="57">
        <f t="shared" si="67"/>
        <v>3186.5281580000001</v>
      </c>
      <c r="W102" s="57">
        <f t="shared" si="67"/>
        <v>2784.444657</v>
      </c>
      <c r="X102" s="57">
        <f t="shared" si="67"/>
        <v>2776.7878489999998</v>
      </c>
      <c r="Y102" s="57">
        <f t="shared" si="67"/>
        <v>2745.1864399999999</v>
      </c>
      <c r="Z102" s="57">
        <f t="shared" si="67"/>
        <v>3483.801391</v>
      </c>
      <c r="AA102" s="57">
        <f t="shared" si="67"/>
        <v>2681.8205859999998</v>
      </c>
      <c r="AB102" s="57">
        <f t="shared" si="67"/>
        <v>2707.4983379999999</v>
      </c>
      <c r="AC102" s="58">
        <f t="shared" si="67"/>
        <v>2596.4119649999998</v>
      </c>
      <c r="AD102" s="57">
        <f t="shared" si="73"/>
        <v>2878.4966733000006</v>
      </c>
      <c r="AE102" s="57">
        <f t="shared" si="74"/>
        <v>260.23581999894446</v>
      </c>
      <c r="AF102" s="57">
        <f t="shared" si="75"/>
        <v>2780.6162530000001</v>
      </c>
      <c r="AG102" s="57">
        <f t="shared" si="76"/>
        <v>2596.4119649999998</v>
      </c>
      <c r="AH102" s="58">
        <f t="shared" si="77"/>
        <v>3483.801391</v>
      </c>
    </row>
    <row r="103" spans="2:34" x14ac:dyDescent="0.25">
      <c r="B103" s="34" t="s">
        <v>3</v>
      </c>
      <c r="C103" s="57">
        <v>2888.7804769999998</v>
      </c>
      <c r="D103" s="57">
        <v>2900.696825</v>
      </c>
      <c r="E103" s="57">
        <v>2935.5475489999999</v>
      </c>
      <c r="F103" s="57">
        <v>2936.4641080000001</v>
      </c>
      <c r="G103" s="57">
        <v>2869.775932</v>
      </c>
      <c r="H103" s="57">
        <v>2828.5695989999999</v>
      </c>
      <c r="I103" s="57">
        <v>2883.9570020000001</v>
      </c>
      <c r="J103" s="57">
        <v>2903.1939130000001</v>
      </c>
      <c r="K103" s="57">
        <v>2744.5787690000002</v>
      </c>
      <c r="L103" s="57">
        <v>2808.5305680000001</v>
      </c>
      <c r="M103" s="56">
        <f t="shared" si="68"/>
        <v>2870.0094741999992</v>
      </c>
      <c r="N103" s="57">
        <f t="shared" si="78"/>
        <v>57.036039194962939</v>
      </c>
      <c r="O103" s="57">
        <f t="shared" si="69"/>
        <v>2886.3687394999997</v>
      </c>
      <c r="P103" s="57">
        <f t="shared" si="70"/>
        <v>2744.5787690000002</v>
      </c>
      <c r="Q103" s="58">
        <f t="shared" si="71"/>
        <v>2936.4641080000001</v>
      </c>
      <c r="S103" s="29" t="s">
        <v>3</v>
      </c>
      <c r="T103" s="56">
        <f t="shared" si="72"/>
        <v>3048.7804769999998</v>
      </c>
      <c r="U103" s="57">
        <f t="shared" si="67"/>
        <v>3102.696825</v>
      </c>
      <c r="V103" s="57">
        <f t="shared" si="67"/>
        <v>3097.5475489999999</v>
      </c>
      <c r="W103" s="57">
        <f t="shared" si="67"/>
        <v>3102.4641080000001</v>
      </c>
      <c r="X103" s="57">
        <f t="shared" si="67"/>
        <v>3038.775932</v>
      </c>
      <c r="Y103" s="57">
        <f t="shared" si="67"/>
        <v>3008.5695989999999</v>
      </c>
      <c r="Z103" s="57">
        <f t="shared" si="67"/>
        <v>3053.9570020000001</v>
      </c>
      <c r="AA103" s="57">
        <f t="shared" si="67"/>
        <v>3071.1939130000001</v>
      </c>
      <c r="AB103" s="57">
        <f t="shared" si="67"/>
        <v>2911.5787690000002</v>
      </c>
      <c r="AC103" s="58">
        <f t="shared" si="67"/>
        <v>2971.5305680000001</v>
      </c>
      <c r="AD103" s="57">
        <f t="shared" si="73"/>
        <v>3040.7094741999995</v>
      </c>
      <c r="AE103" s="57">
        <f t="shared" si="74"/>
        <v>58.782431509502466</v>
      </c>
      <c r="AF103" s="57">
        <f t="shared" si="75"/>
        <v>3051.3687394999997</v>
      </c>
      <c r="AG103" s="57">
        <f t="shared" si="76"/>
        <v>2911.5787690000002</v>
      </c>
      <c r="AH103" s="58">
        <f t="shared" si="77"/>
        <v>3102.696825</v>
      </c>
    </row>
    <row r="104" spans="2:34" x14ac:dyDescent="0.25">
      <c r="B104" s="35" t="s">
        <v>4</v>
      </c>
      <c r="C104" s="61">
        <v>2945.7788300000002</v>
      </c>
      <c r="D104" s="61">
        <v>2937.8902579999999</v>
      </c>
      <c r="E104" s="61">
        <v>2910.909885</v>
      </c>
      <c r="F104" s="61">
        <v>2982.4940879999999</v>
      </c>
      <c r="G104" s="61">
        <v>2979.7878519999999</v>
      </c>
      <c r="H104" s="61">
        <v>2946.6207119999999</v>
      </c>
      <c r="I104" s="61">
        <v>3010.7200549999998</v>
      </c>
      <c r="J104" s="61">
        <v>2984.075077</v>
      </c>
      <c r="K104" s="61">
        <v>2842.7741660000002</v>
      </c>
      <c r="L104" s="61">
        <v>2892.4492100000002</v>
      </c>
      <c r="M104" s="60">
        <f t="shared" si="68"/>
        <v>2943.3500132999998</v>
      </c>
      <c r="N104" s="61">
        <f t="shared" si="78"/>
        <v>47.81462988937384</v>
      </c>
      <c r="O104" s="61">
        <f t="shared" si="69"/>
        <v>2946.1997710000001</v>
      </c>
      <c r="P104" s="61">
        <f t="shared" si="70"/>
        <v>2842.7741660000002</v>
      </c>
      <c r="Q104" s="62">
        <f t="shared" si="71"/>
        <v>3010.7200549999998</v>
      </c>
      <c r="S104" s="30" t="s">
        <v>4</v>
      </c>
      <c r="T104" s="60">
        <f t="shared" si="72"/>
        <v>3112.7788300000002</v>
      </c>
      <c r="U104" s="61">
        <f t="shared" si="67"/>
        <v>3109.8902579999999</v>
      </c>
      <c r="V104" s="61">
        <f t="shared" si="67"/>
        <v>3078.909885</v>
      </c>
      <c r="W104" s="61">
        <f t="shared" si="67"/>
        <v>3154.4940879999999</v>
      </c>
      <c r="X104" s="61">
        <f t="shared" si="67"/>
        <v>3149.7878519999999</v>
      </c>
      <c r="Y104" s="61">
        <f t="shared" si="67"/>
        <v>3113.6207119999999</v>
      </c>
      <c r="Z104" s="61">
        <f t="shared" si="67"/>
        <v>3196.7200549999998</v>
      </c>
      <c r="AA104" s="61">
        <f t="shared" si="67"/>
        <v>3154.075077</v>
      </c>
      <c r="AB104" s="61">
        <f t="shared" si="67"/>
        <v>3012.7741660000002</v>
      </c>
      <c r="AC104" s="62">
        <f t="shared" si="67"/>
        <v>3058.4492100000002</v>
      </c>
      <c r="AD104" s="61">
        <f t="shared" si="73"/>
        <v>3114.1500133</v>
      </c>
      <c r="AE104" s="61">
        <f t="shared" si="74"/>
        <v>50.942454567657038</v>
      </c>
      <c r="AF104" s="61">
        <f t="shared" si="75"/>
        <v>3113.1997710000001</v>
      </c>
      <c r="AG104" s="61">
        <f t="shared" si="76"/>
        <v>3012.7741660000002</v>
      </c>
      <c r="AH104" s="62">
        <f t="shared" si="77"/>
        <v>3196.7200549999998</v>
      </c>
    </row>
    <row r="105" spans="2:34" x14ac:dyDescent="0.25">
      <c r="B105" s="37" t="s">
        <v>5</v>
      </c>
      <c r="C105" s="53">
        <v>1695.465833</v>
      </c>
      <c r="D105" s="53">
        <v>1863.2693280000001</v>
      </c>
      <c r="E105" s="53">
        <v>2647.118575</v>
      </c>
      <c r="F105" s="53">
        <v>1733.7488430000001</v>
      </c>
      <c r="G105" s="53">
        <v>1746.6674419999999</v>
      </c>
      <c r="H105" s="53">
        <v>1763.491025</v>
      </c>
      <c r="I105" s="53">
        <v>1778.3066920000001</v>
      </c>
      <c r="J105" s="53">
        <v>1736.0756269999999</v>
      </c>
      <c r="K105" s="53">
        <v>1708.5701140000001</v>
      </c>
      <c r="L105" s="53">
        <v>1696.94047</v>
      </c>
      <c r="M105" s="52">
        <f t="shared" si="68"/>
        <v>1836.9653948999999</v>
      </c>
      <c r="N105" s="53">
        <f t="shared" si="78"/>
        <v>274.04013839222284</v>
      </c>
      <c r="O105" s="53">
        <f t="shared" si="69"/>
        <v>1741.3715345000001</v>
      </c>
      <c r="P105" s="53">
        <f t="shared" si="70"/>
        <v>1695.465833</v>
      </c>
      <c r="Q105" s="54">
        <f t="shared" si="71"/>
        <v>2647.118575</v>
      </c>
      <c r="S105" s="27" t="s">
        <v>5</v>
      </c>
      <c r="T105" s="52">
        <f t="shared" si="72"/>
        <v>1853.465833</v>
      </c>
      <c r="U105" s="53">
        <f t="shared" si="67"/>
        <v>2025.2693280000001</v>
      </c>
      <c r="V105" s="53">
        <f t="shared" si="67"/>
        <v>2805.118575</v>
      </c>
      <c r="W105" s="53">
        <f t="shared" si="67"/>
        <v>2021.7488430000001</v>
      </c>
      <c r="X105" s="53">
        <f t="shared" si="67"/>
        <v>1910.6674419999999</v>
      </c>
      <c r="Y105" s="53">
        <f t="shared" si="67"/>
        <v>1926.491025</v>
      </c>
      <c r="Z105" s="53">
        <f t="shared" si="67"/>
        <v>1934.3066920000001</v>
      </c>
      <c r="AA105" s="53">
        <f t="shared" si="67"/>
        <v>1890.0756269999999</v>
      </c>
      <c r="AB105" s="53">
        <f t="shared" si="67"/>
        <v>1863.5701140000001</v>
      </c>
      <c r="AC105" s="54">
        <f t="shared" si="67"/>
        <v>1852.94047</v>
      </c>
      <c r="AD105" s="53">
        <f t="shared" si="73"/>
        <v>2008.3653949</v>
      </c>
      <c r="AE105" s="53">
        <f t="shared" si="74"/>
        <v>272.05190822287977</v>
      </c>
      <c r="AF105" s="53">
        <f t="shared" si="75"/>
        <v>1918.5792335000001</v>
      </c>
      <c r="AG105" s="53">
        <f t="shared" si="76"/>
        <v>1852.94047</v>
      </c>
      <c r="AH105" s="54">
        <f t="shared" si="77"/>
        <v>2805.118575</v>
      </c>
    </row>
    <row r="106" spans="2:34" x14ac:dyDescent="0.25">
      <c r="B106" s="34" t="s">
        <v>6</v>
      </c>
      <c r="C106" s="57">
        <v>1813.545537</v>
      </c>
      <c r="D106" s="57">
        <v>2006.421204</v>
      </c>
      <c r="E106" s="57">
        <v>1770.369414</v>
      </c>
      <c r="F106" s="57">
        <v>1766.5121939999999</v>
      </c>
      <c r="G106" s="57">
        <v>1807.0696820000001</v>
      </c>
      <c r="H106" s="57">
        <v>1748.9650240000001</v>
      </c>
      <c r="I106" s="57">
        <v>1961.970243</v>
      </c>
      <c r="J106" s="57">
        <v>1825.259665</v>
      </c>
      <c r="K106" s="57">
        <v>1739.0959539999999</v>
      </c>
      <c r="L106" s="57">
        <v>1725.709914</v>
      </c>
      <c r="M106" s="56">
        <f t="shared" si="68"/>
        <v>1816.4918830999995</v>
      </c>
      <c r="N106" s="57">
        <f t="shared" si="78"/>
        <v>89.904425307286658</v>
      </c>
      <c r="O106" s="57">
        <f t="shared" si="69"/>
        <v>1788.719548</v>
      </c>
      <c r="P106" s="57">
        <f t="shared" si="70"/>
        <v>1725.709914</v>
      </c>
      <c r="Q106" s="58">
        <f t="shared" si="71"/>
        <v>2006.421204</v>
      </c>
      <c r="S106" s="29" t="s">
        <v>6</v>
      </c>
      <c r="T106" s="56">
        <f t="shared" si="72"/>
        <v>1969.545537</v>
      </c>
      <c r="U106" s="57">
        <f t="shared" si="67"/>
        <v>2161.4212040000002</v>
      </c>
      <c r="V106" s="57">
        <f t="shared" si="67"/>
        <v>1935.369414</v>
      </c>
      <c r="W106" s="57">
        <f t="shared" si="67"/>
        <v>1933.5121939999999</v>
      </c>
      <c r="X106" s="57">
        <f t="shared" si="67"/>
        <v>1970.0696820000001</v>
      </c>
      <c r="Y106" s="57">
        <f t="shared" si="67"/>
        <v>1909.9650240000001</v>
      </c>
      <c r="Z106" s="57">
        <f t="shared" si="67"/>
        <v>2116.9702429999998</v>
      </c>
      <c r="AA106" s="57">
        <f t="shared" si="67"/>
        <v>1987.259665</v>
      </c>
      <c r="AB106" s="57">
        <f t="shared" si="67"/>
        <v>1899.0959539999999</v>
      </c>
      <c r="AC106" s="58">
        <f t="shared" si="67"/>
        <v>1880.709914</v>
      </c>
      <c r="AD106" s="57">
        <f t="shared" si="73"/>
        <v>1976.3918830999996</v>
      </c>
      <c r="AE106" s="57">
        <f t="shared" si="74"/>
        <v>87.901544022010711</v>
      </c>
      <c r="AF106" s="57">
        <f t="shared" si="75"/>
        <v>1952.4574754999999</v>
      </c>
      <c r="AG106" s="57">
        <f t="shared" si="76"/>
        <v>1880.709914</v>
      </c>
      <c r="AH106" s="58">
        <f t="shared" si="77"/>
        <v>2161.4212040000002</v>
      </c>
    </row>
    <row r="107" spans="2:34" x14ac:dyDescent="0.25">
      <c r="B107" s="34" t="s">
        <v>7</v>
      </c>
      <c r="C107" s="57">
        <v>2014.529646</v>
      </c>
      <c r="D107" s="57">
        <v>1982.1645040000001</v>
      </c>
      <c r="E107" s="57">
        <v>2036.808237</v>
      </c>
      <c r="F107" s="57">
        <v>2036.5936899999999</v>
      </c>
      <c r="G107" s="57">
        <v>2009.8744770000001</v>
      </c>
      <c r="H107" s="57">
        <v>2067.6594270000001</v>
      </c>
      <c r="I107" s="57">
        <v>1969.0763810000001</v>
      </c>
      <c r="J107" s="57">
        <v>2837.4583680000001</v>
      </c>
      <c r="K107" s="57">
        <v>2001.1502539999999</v>
      </c>
      <c r="L107" s="57">
        <v>2026.2532209999999</v>
      </c>
      <c r="M107" s="56">
        <f t="shared" si="68"/>
        <v>2098.1568204999999</v>
      </c>
      <c r="N107" s="57">
        <f t="shared" si="78"/>
        <v>247.89800166258709</v>
      </c>
      <c r="O107" s="57">
        <f t="shared" si="69"/>
        <v>2020.3914334999999</v>
      </c>
      <c r="P107" s="57">
        <f t="shared" si="70"/>
        <v>1969.0763810000001</v>
      </c>
      <c r="Q107" s="58">
        <f t="shared" si="71"/>
        <v>2837.4583680000001</v>
      </c>
      <c r="S107" s="29" t="s">
        <v>7</v>
      </c>
      <c r="T107" s="56">
        <f t="shared" si="72"/>
        <v>2169.529646</v>
      </c>
      <c r="U107" s="57">
        <f t="shared" si="67"/>
        <v>2151.1645040000003</v>
      </c>
      <c r="V107" s="57">
        <f t="shared" si="67"/>
        <v>2196.8082370000002</v>
      </c>
      <c r="W107" s="57">
        <f t="shared" si="67"/>
        <v>2197.5936899999997</v>
      </c>
      <c r="X107" s="57">
        <f t="shared" si="67"/>
        <v>2172.8744770000003</v>
      </c>
      <c r="Y107" s="57">
        <f t="shared" si="67"/>
        <v>2224.6594270000001</v>
      </c>
      <c r="Z107" s="57">
        <f t="shared" si="67"/>
        <v>2130.0763809999999</v>
      </c>
      <c r="AA107" s="57">
        <f t="shared" si="67"/>
        <v>2990.4583680000001</v>
      </c>
      <c r="AB107" s="57">
        <f t="shared" si="67"/>
        <v>2158.1502540000001</v>
      </c>
      <c r="AC107" s="58">
        <f t="shared" si="67"/>
        <v>2181.2532209999999</v>
      </c>
      <c r="AD107" s="57">
        <f t="shared" si="73"/>
        <v>2257.2568204999998</v>
      </c>
      <c r="AE107" s="57">
        <f t="shared" si="74"/>
        <v>245.70436691683886</v>
      </c>
      <c r="AF107" s="57">
        <f t="shared" si="75"/>
        <v>2177.0638490000001</v>
      </c>
      <c r="AG107" s="57">
        <f t="shared" si="76"/>
        <v>2130.0763809999999</v>
      </c>
      <c r="AH107" s="58">
        <f t="shared" si="77"/>
        <v>2990.4583680000001</v>
      </c>
    </row>
    <row r="108" spans="2:34" x14ac:dyDescent="0.25">
      <c r="B108" s="34" t="s">
        <v>8</v>
      </c>
      <c r="C108" s="57">
        <v>1863.010734</v>
      </c>
      <c r="D108" s="57">
        <v>1906.8287250000001</v>
      </c>
      <c r="E108" s="57">
        <v>2199.1143320000001</v>
      </c>
      <c r="F108" s="57">
        <v>1883.508673</v>
      </c>
      <c r="G108" s="57">
        <v>1882.307127</v>
      </c>
      <c r="H108" s="57">
        <v>1860.5307330000001</v>
      </c>
      <c r="I108" s="57">
        <v>1925.067599</v>
      </c>
      <c r="J108" s="57">
        <v>1899.784854</v>
      </c>
      <c r="K108" s="57">
        <v>1822.177715</v>
      </c>
      <c r="L108" s="57">
        <v>1874.8258450000001</v>
      </c>
      <c r="M108" s="56">
        <f t="shared" si="68"/>
        <v>1911.7156337000001</v>
      </c>
      <c r="N108" s="57">
        <f t="shared" si="78"/>
        <v>99.485155551453303</v>
      </c>
      <c r="O108" s="57">
        <f t="shared" si="69"/>
        <v>1882.9079000000002</v>
      </c>
      <c r="P108" s="57">
        <f t="shared" si="70"/>
        <v>1822.177715</v>
      </c>
      <c r="Q108" s="58">
        <f t="shared" si="71"/>
        <v>2199.1143320000001</v>
      </c>
      <c r="S108" s="29" t="s">
        <v>8</v>
      </c>
      <c r="T108" s="56">
        <f t="shared" si="72"/>
        <v>2024.010734</v>
      </c>
      <c r="U108" s="57">
        <f t="shared" si="67"/>
        <v>2079.8287250000003</v>
      </c>
      <c r="V108" s="57">
        <f t="shared" si="67"/>
        <v>2360.1143320000001</v>
      </c>
      <c r="W108" s="57">
        <f t="shared" si="67"/>
        <v>2045.508673</v>
      </c>
      <c r="X108" s="57">
        <f t="shared" si="67"/>
        <v>2093.307127</v>
      </c>
      <c r="Y108" s="57">
        <f t="shared" si="67"/>
        <v>2015.5307330000001</v>
      </c>
      <c r="Z108" s="57">
        <f t="shared" si="67"/>
        <v>2077.067599</v>
      </c>
      <c r="AA108" s="57">
        <f t="shared" si="67"/>
        <v>2057.784854</v>
      </c>
      <c r="AB108" s="57">
        <f t="shared" si="67"/>
        <v>1976.177715</v>
      </c>
      <c r="AC108" s="58">
        <f t="shared" si="67"/>
        <v>2030.8258450000001</v>
      </c>
      <c r="AD108" s="57">
        <f t="shared" si="73"/>
        <v>2076.0156336999999</v>
      </c>
      <c r="AE108" s="57">
        <f t="shared" si="74"/>
        <v>100.33065743369204</v>
      </c>
      <c r="AF108" s="57">
        <f t="shared" si="75"/>
        <v>2051.6467634999999</v>
      </c>
      <c r="AG108" s="57">
        <f t="shared" si="76"/>
        <v>1976.177715</v>
      </c>
      <c r="AH108" s="58">
        <f t="shared" si="77"/>
        <v>2360.1143320000001</v>
      </c>
    </row>
    <row r="109" spans="2:34" x14ac:dyDescent="0.25">
      <c r="B109" s="35" t="s">
        <v>9</v>
      </c>
      <c r="C109" s="61">
        <v>2171.767441</v>
      </c>
      <c r="D109" s="61">
        <v>2188.5799539999998</v>
      </c>
      <c r="E109" s="61">
        <v>2225.2671989999999</v>
      </c>
      <c r="F109" s="61">
        <v>2213.015832</v>
      </c>
      <c r="G109" s="61">
        <v>2187.0508880000002</v>
      </c>
      <c r="H109" s="61">
        <v>2225.9125899999999</v>
      </c>
      <c r="I109" s="61">
        <v>2214.3608690000001</v>
      </c>
      <c r="J109" s="61">
        <v>2207.6832410000002</v>
      </c>
      <c r="K109" s="61">
        <v>2532.7566889999998</v>
      </c>
      <c r="L109" s="61">
        <v>2190.8561009999999</v>
      </c>
      <c r="M109" s="60">
        <f t="shared" si="68"/>
        <v>2235.7250804</v>
      </c>
      <c r="N109" s="61">
        <f t="shared" si="78"/>
        <v>100.44279860019059</v>
      </c>
      <c r="O109" s="61">
        <f t="shared" si="69"/>
        <v>2210.3495364999999</v>
      </c>
      <c r="P109" s="61">
        <f t="shared" si="70"/>
        <v>2171.767441</v>
      </c>
      <c r="Q109" s="62">
        <f t="shared" si="71"/>
        <v>2532.7566889999998</v>
      </c>
      <c r="S109" s="30" t="s">
        <v>9</v>
      </c>
      <c r="T109" s="60">
        <f t="shared" si="72"/>
        <v>2337.767441</v>
      </c>
      <c r="U109" s="61">
        <f t="shared" si="67"/>
        <v>2353.5799539999998</v>
      </c>
      <c r="V109" s="61">
        <f t="shared" si="67"/>
        <v>2406.2671989999999</v>
      </c>
      <c r="W109" s="61">
        <f t="shared" si="67"/>
        <v>2376.015832</v>
      </c>
      <c r="X109" s="61">
        <f t="shared" si="67"/>
        <v>2344.0508880000002</v>
      </c>
      <c r="Y109" s="61">
        <f t="shared" si="67"/>
        <v>2380.9125899999999</v>
      </c>
      <c r="Z109" s="61">
        <f t="shared" si="67"/>
        <v>2373.3608690000001</v>
      </c>
      <c r="AA109" s="61">
        <f t="shared" si="67"/>
        <v>2363.6832410000002</v>
      </c>
      <c r="AB109" s="61">
        <f t="shared" si="67"/>
        <v>2693.7566889999998</v>
      </c>
      <c r="AC109" s="62">
        <f t="shared" si="67"/>
        <v>2345.8561009999999</v>
      </c>
      <c r="AD109" s="61">
        <f t="shared" si="73"/>
        <v>2397.5250803999998</v>
      </c>
      <c r="AE109" s="61">
        <f t="shared" si="74"/>
        <v>100.66216502141431</v>
      </c>
      <c r="AF109" s="61">
        <f t="shared" si="75"/>
        <v>2368.5220550000004</v>
      </c>
      <c r="AG109" s="61">
        <f t="shared" si="76"/>
        <v>2337.767441</v>
      </c>
      <c r="AH109" s="62">
        <f t="shared" si="77"/>
        <v>2693.7566889999998</v>
      </c>
    </row>
    <row r="110" spans="2:34" x14ac:dyDescent="0.25">
      <c r="B110" s="37" t="s">
        <v>10</v>
      </c>
      <c r="C110" s="53">
        <v>2990.700601</v>
      </c>
      <c r="D110" s="53">
        <v>2870.7153020000001</v>
      </c>
      <c r="E110" s="53">
        <v>2912.3819360000002</v>
      </c>
      <c r="F110" s="53">
        <v>2860.7695549999999</v>
      </c>
      <c r="G110" s="53">
        <v>2850.820929</v>
      </c>
      <c r="H110" s="53">
        <v>2872.7151159999999</v>
      </c>
      <c r="I110" s="53">
        <v>2802.5863039999999</v>
      </c>
      <c r="J110" s="53">
        <v>2819.673538</v>
      </c>
      <c r="K110" s="53">
        <v>2895.9720689999999</v>
      </c>
      <c r="L110" s="53">
        <v>2717.6322810000001</v>
      </c>
      <c r="M110" s="52">
        <f t="shared" si="68"/>
        <v>2859.3967631</v>
      </c>
      <c r="N110" s="53">
        <f t="shared" si="78"/>
        <v>68.314952969083848</v>
      </c>
      <c r="O110" s="53">
        <f t="shared" si="69"/>
        <v>2865.7424284999997</v>
      </c>
      <c r="P110" s="53">
        <f t="shared" si="70"/>
        <v>2717.6322810000001</v>
      </c>
      <c r="Q110" s="54">
        <f t="shared" si="71"/>
        <v>2990.700601</v>
      </c>
      <c r="S110" s="27" t="s">
        <v>10</v>
      </c>
      <c r="T110" s="52">
        <f t="shared" si="72"/>
        <v>3147.700601</v>
      </c>
      <c r="U110" s="53">
        <f t="shared" si="67"/>
        <v>3032.7153020000001</v>
      </c>
      <c r="V110" s="53">
        <f t="shared" si="67"/>
        <v>3071.3819360000002</v>
      </c>
      <c r="W110" s="53">
        <f t="shared" si="67"/>
        <v>3021.7695549999999</v>
      </c>
      <c r="X110" s="53">
        <f t="shared" si="67"/>
        <v>3011.820929</v>
      </c>
      <c r="Y110" s="53">
        <f t="shared" si="67"/>
        <v>3034.7151159999999</v>
      </c>
      <c r="Z110" s="53">
        <f t="shared" si="67"/>
        <v>2966.5863039999999</v>
      </c>
      <c r="AA110" s="53">
        <f t="shared" si="67"/>
        <v>2987.673538</v>
      </c>
      <c r="AB110" s="53">
        <f t="shared" si="67"/>
        <v>3061.9720689999999</v>
      </c>
      <c r="AC110" s="54">
        <f t="shared" si="67"/>
        <v>2888.6322810000001</v>
      </c>
      <c r="AD110" s="53">
        <f t="shared" si="73"/>
        <v>3022.4967631</v>
      </c>
      <c r="AE110" s="53">
        <f t="shared" si="74"/>
        <v>65.000466068699367</v>
      </c>
      <c r="AF110" s="53">
        <f t="shared" si="75"/>
        <v>3027.2424284999997</v>
      </c>
      <c r="AG110" s="53">
        <f t="shared" si="76"/>
        <v>2888.6322810000001</v>
      </c>
      <c r="AH110" s="54">
        <f t="shared" si="77"/>
        <v>3147.700601</v>
      </c>
    </row>
    <row r="111" spans="2:34" x14ac:dyDescent="0.25">
      <c r="B111" s="34" t="s">
        <v>11</v>
      </c>
      <c r="C111" s="57">
        <v>2168.5234209999999</v>
      </c>
      <c r="D111" s="57">
        <v>2203.2187370000001</v>
      </c>
      <c r="E111" s="57">
        <v>2158.2527020000002</v>
      </c>
      <c r="F111" s="57">
        <v>2197.6303670000002</v>
      </c>
      <c r="G111" s="57">
        <v>2193.700652</v>
      </c>
      <c r="H111" s="57">
        <v>2151.83095</v>
      </c>
      <c r="I111" s="57">
        <v>2198.0446609999999</v>
      </c>
      <c r="J111" s="57">
        <v>2188.0726840000002</v>
      </c>
      <c r="K111" s="57">
        <v>2145.0270799999998</v>
      </c>
      <c r="L111" s="57">
        <v>2073.5545940000002</v>
      </c>
      <c r="M111" s="56">
        <f t="shared" si="68"/>
        <v>2167.7855847999999</v>
      </c>
      <c r="N111" s="57">
        <f t="shared" si="78"/>
        <v>37.267127458420511</v>
      </c>
      <c r="O111" s="57">
        <f t="shared" si="69"/>
        <v>2178.2980525000003</v>
      </c>
      <c r="P111" s="57">
        <f t="shared" si="70"/>
        <v>2073.5545940000002</v>
      </c>
      <c r="Q111" s="58">
        <f t="shared" si="71"/>
        <v>2203.2187370000001</v>
      </c>
      <c r="S111" s="29" t="s">
        <v>11</v>
      </c>
      <c r="T111" s="56">
        <f t="shared" si="72"/>
        <v>2325.5234209999999</v>
      </c>
      <c r="U111" s="57">
        <f t="shared" si="67"/>
        <v>2364.2187370000001</v>
      </c>
      <c r="V111" s="57">
        <f t="shared" si="67"/>
        <v>2322.2527020000002</v>
      </c>
      <c r="W111" s="57">
        <f t="shared" si="67"/>
        <v>2354.6303670000002</v>
      </c>
      <c r="X111" s="57">
        <f t="shared" si="67"/>
        <v>2354.700652</v>
      </c>
      <c r="Y111" s="57">
        <f t="shared" si="67"/>
        <v>2311.83095</v>
      </c>
      <c r="Z111" s="57">
        <f t="shared" si="67"/>
        <v>2365.0446609999999</v>
      </c>
      <c r="AA111" s="57">
        <f t="shared" si="67"/>
        <v>2350.0726840000002</v>
      </c>
      <c r="AB111" s="57">
        <f t="shared" si="67"/>
        <v>2313.0270799999998</v>
      </c>
      <c r="AC111" s="58">
        <f t="shared" si="67"/>
        <v>2243.5545940000002</v>
      </c>
      <c r="AD111" s="57">
        <f t="shared" si="73"/>
        <v>2330.4855847999997</v>
      </c>
      <c r="AE111" s="57">
        <f t="shared" si="74"/>
        <v>34.910521518335415</v>
      </c>
      <c r="AF111" s="57">
        <f t="shared" si="75"/>
        <v>2337.7980525000003</v>
      </c>
      <c r="AG111" s="57">
        <f t="shared" si="76"/>
        <v>2243.5545940000002</v>
      </c>
      <c r="AH111" s="58">
        <f t="shared" si="77"/>
        <v>2365.0446609999999</v>
      </c>
    </row>
    <row r="112" spans="2:34" x14ac:dyDescent="0.25">
      <c r="B112" s="34" t="s">
        <v>12</v>
      </c>
      <c r="C112" s="57">
        <v>2415.0229920000002</v>
      </c>
      <c r="D112" s="57">
        <v>2499.82098</v>
      </c>
      <c r="E112" s="57">
        <v>2421.7138359999999</v>
      </c>
      <c r="F112" s="57">
        <v>2464.3690980000001</v>
      </c>
      <c r="G112" s="57">
        <v>2513.5658349999999</v>
      </c>
      <c r="H112" s="57">
        <v>2458.9625769999998</v>
      </c>
      <c r="I112" s="57">
        <v>2445.969384</v>
      </c>
      <c r="J112" s="57">
        <v>2393.9413970000001</v>
      </c>
      <c r="K112" s="57">
        <v>2428.1644080000001</v>
      </c>
      <c r="L112" s="57">
        <v>2582.43903</v>
      </c>
      <c r="M112" s="56">
        <f t="shared" si="68"/>
        <v>2462.3969537000003</v>
      </c>
      <c r="N112" s="57">
        <f t="shared" si="78"/>
        <v>53.359067012338286</v>
      </c>
      <c r="O112" s="57">
        <f t="shared" si="69"/>
        <v>2452.4659805000001</v>
      </c>
      <c r="P112" s="57">
        <f t="shared" si="70"/>
        <v>2393.9413970000001</v>
      </c>
      <c r="Q112" s="58">
        <f t="shared" si="71"/>
        <v>2582.43903</v>
      </c>
      <c r="S112" s="29" t="s">
        <v>12</v>
      </c>
      <c r="T112" s="56">
        <f t="shared" si="72"/>
        <v>2575.0229920000002</v>
      </c>
      <c r="U112" s="57">
        <f t="shared" si="67"/>
        <v>2657.82098</v>
      </c>
      <c r="V112" s="57">
        <f t="shared" si="67"/>
        <v>2579.7138359999999</v>
      </c>
      <c r="W112" s="57">
        <f t="shared" si="67"/>
        <v>2634.3690980000001</v>
      </c>
      <c r="X112" s="57">
        <f t="shared" si="67"/>
        <v>2675.5658349999999</v>
      </c>
      <c r="Y112" s="57">
        <f t="shared" si="67"/>
        <v>2622.9625769999998</v>
      </c>
      <c r="Z112" s="57">
        <f t="shared" si="67"/>
        <v>2611.969384</v>
      </c>
      <c r="AA112" s="57">
        <f t="shared" si="67"/>
        <v>2556.9413970000001</v>
      </c>
      <c r="AB112" s="57">
        <f t="shared" si="67"/>
        <v>2599.1644080000001</v>
      </c>
      <c r="AC112" s="58">
        <f t="shared" si="67"/>
        <v>2748.43903</v>
      </c>
      <c r="AD112" s="57">
        <f t="shared" si="73"/>
        <v>2626.1969537</v>
      </c>
      <c r="AE112" s="57">
        <f t="shared" si="74"/>
        <v>53.820725395587225</v>
      </c>
      <c r="AF112" s="57">
        <f t="shared" si="75"/>
        <v>2617.4659805000001</v>
      </c>
      <c r="AG112" s="57">
        <f t="shared" si="76"/>
        <v>2556.9413970000001</v>
      </c>
      <c r="AH112" s="58">
        <f t="shared" si="77"/>
        <v>2748.43903</v>
      </c>
    </row>
    <row r="113" spans="2:34" x14ac:dyDescent="0.25">
      <c r="B113" s="34" t="s">
        <v>13</v>
      </c>
      <c r="C113" s="57">
        <v>2413.2255399999999</v>
      </c>
      <c r="D113" s="57">
        <v>2214.8435979999999</v>
      </c>
      <c r="E113" s="57">
        <v>2332.8384700000001</v>
      </c>
      <c r="F113" s="57">
        <v>2241.5866550000001</v>
      </c>
      <c r="G113" s="57">
        <v>2194.8526929999998</v>
      </c>
      <c r="H113" s="57">
        <v>2249.0230339999998</v>
      </c>
      <c r="I113" s="57">
        <v>2252.2309890000001</v>
      </c>
      <c r="J113" s="57">
        <v>2192.5339760000002</v>
      </c>
      <c r="K113" s="57">
        <v>2205.8646570000001</v>
      </c>
      <c r="L113" s="57">
        <v>2135.546844</v>
      </c>
      <c r="M113" s="56">
        <f t="shared" si="68"/>
        <v>2243.2546456</v>
      </c>
      <c r="N113" s="57">
        <f t="shared" si="78"/>
        <v>74.668268035614176</v>
      </c>
      <c r="O113" s="57">
        <f t="shared" si="69"/>
        <v>2228.2151265000002</v>
      </c>
      <c r="P113" s="57">
        <f t="shared" si="70"/>
        <v>2135.546844</v>
      </c>
      <c r="Q113" s="58">
        <f t="shared" si="71"/>
        <v>2413.2255399999999</v>
      </c>
      <c r="S113" s="29" t="s">
        <v>13</v>
      </c>
      <c r="T113" s="56">
        <f t="shared" si="72"/>
        <v>2572.2255399999999</v>
      </c>
      <c r="U113" s="57">
        <f t="shared" si="67"/>
        <v>2375.8435979999999</v>
      </c>
      <c r="V113" s="57">
        <f t="shared" si="67"/>
        <v>2498.8384700000001</v>
      </c>
      <c r="W113" s="57">
        <f t="shared" si="67"/>
        <v>2408.5866550000001</v>
      </c>
      <c r="X113" s="57">
        <f t="shared" si="67"/>
        <v>2357.8526929999998</v>
      </c>
      <c r="Y113" s="57">
        <f t="shared" si="67"/>
        <v>2413.0230339999998</v>
      </c>
      <c r="Z113" s="57">
        <f t="shared" si="67"/>
        <v>2414.2309890000001</v>
      </c>
      <c r="AA113" s="57">
        <f t="shared" si="67"/>
        <v>2356.5339760000002</v>
      </c>
      <c r="AB113" s="57">
        <f t="shared" si="67"/>
        <v>2375.8646570000001</v>
      </c>
      <c r="AC113" s="58">
        <f t="shared" si="67"/>
        <v>2300.546844</v>
      </c>
      <c r="AD113" s="57">
        <f t="shared" si="73"/>
        <v>2407.3546455999999</v>
      </c>
      <c r="AE113" s="57">
        <f t="shared" si="74"/>
        <v>73.524343094775915</v>
      </c>
      <c r="AF113" s="57">
        <f t="shared" si="75"/>
        <v>2392.2256560000001</v>
      </c>
      <c r="AG113" s="57">
        <f t="shared" si="76"/>
        <v>2300.546844</v>
      </c>
      <c r="AH113" s="58">
        <f t="shared" si="77"/>
        <v>2572.2255399999999</v>
      </c>
    </row>
    <row r="114" spans="2:34" x14ac:dyDescent="0.25">
      <c r="B114" s="35" t="s">
        <v>14</v>
      </c>
      <c r="C114" s="61">
        <v>2345.3438080000001</v>
      </c>
      <c r="D114" s="61">
        <v>2401.531528</v>
      </c>
      <c r="E114" s="61">
        <v>2334.74494</v>
      </c>
      <c r="F114" s="61">
        <v>2354.2596370000001</v>
      </c>
      <c r="G114" s="61">
        <v>2788.1213229999998</v>
      </c>
      <c r="H114" s="61">
        <v>2345.0724100000002</v>
      </c>
      <c r="I114" s="61">
        <v>2383.7894900000001</v>
      </c>
      <c r="J114" s="61">
        <v>2371.1040039999998</v>
      </c>
      <c r="K114" s="61">
        <v>2311.747633</v>
      </c>
      <c r="L114" s="61">
        <v>2278.3600240000001</v>
      </c>
      <c r="M114" s="60">
        <f t="shared" si="68"/>
        <v>2391.4074797000003</v>
      </c>
      <c r="N114" s="61">
        <f t="shared" si="78"/>
        <v>136.3596198608758</v>
      </c>
      <c r="O114" s="61">
        <f t="shared" si="69"/>
        <v>2349.8017225000003</v>
      </c>
      <c r="P114" s="61">
        <f t="shared" si="70"/>
        <v>2278.3600240000001</v>
      </c>
      <c r="Q114" s="62">
        <f t="shared" si="71"/>
        <v>2788.1213229999998</v>
      </c>
      <c r="S114" s="30" t="s">
        <v>14</v>
      </c>
      <c r="T114" s="60">
        <f t="shared" si="72"/>
        <v>2505.3438080000001</v>
      </c>
      <c r="U114" s="61">
        <f t="shared" si="67"/>
        <v>2560.531528</v>
      </c>
      <c r="V114" s="61">
        <f t="shared" si="67"/>
        <v>2498.74494</v>
      </c>
      <c r="W114" s="61">
        <f t="shared" si="67"/>
        <v>2522.2596370000001</v>
      </c>
      <c r="X114" s="61">
        <f t="shared" si="67"/>
        <v>2953.1213229999998</v>
      </c>
      <c r="Y114" s="61">
        <f t="shared" si="67"/>
        <v>2509.0724100000002</v>
      </c>
      <c r="Z114" s="61">
        <f t="shared" si="67"/>
        <v>2551.7894900000001</v>
      </c>
      <c r="AA114" s="61">
        <f t="shared" si="67"/>
        <v>2535.1040039999998</v>
      </c>
      <c r="AB114" s="61">
        <f t="shared" si="67"/>
        <v>2479.747633</v>
      </c>
      <c r="AC114" s="62">
        <f t="shared" si="67"/>
        <v>2439.3600240000001</v>
      </c>
      <c r="AD114" s="61">
        <f t="shared" si="73"/>
        <v>2555.5074797000002</v>
      </c>
      <c r="AE114" s="61">
        <f t="shared" si="74"/>
        <v>136.66818765339121</v>
      </c>
      <c r="AF114" s="61">
        <f t="shared" si="75"/>
        <v>2515.6660234999999</v>
      </c>
      <c r="AG114" s="61">
        <f t="shared" si="76"/>
        <v>2439.3600240000001</v>
      </c>
      <c r="AH114" s="62">
        <f t="shared" si="77"/>
        <v>2953.1213229999998</v>
      </c>
    </row>
    <row r="115" spans="2:34" x14ac:dyDescent="0.25">
      <c r="B115" s="34" t="s">
        <v>15</v>
      </c>
      <c r="C115" s="57">
        <v>1970.6735679999999</v>
      </c>
      <c r="D115" s="57">
        <v>1907.873104</v>
      </c>
      <c r="E115" s="57">
        <v>1949.297689</v>
      </c>
      <c r="F115" s="57">
        <v>1907.0493369999999</v>
      </c>
      <c r="G115" s="57">
        <v>1949.1877489999999</v>
      </c>
      <c r="H115" s="57">
        <v>2206.9138429999998</v>
      </c>
      <c r="I115" s="57">
        <v>1880.99973</v>
      </c>
      <c r="J115" s="57">
        <v>1928.85664</v>
      </c>
      <c r="K115" s="57">
        <v>1910.419118</v>
      </c>
      <c r="L115" s="57">
        <v>1891.578317</v>
      </c>
      <c r="M115" s="52">
        <f t="shared" si="68"/>
        <v>1950.2849095000001</v>
      </c>
      <c r="N115" s="53">
        <f t="shared" si="78"/>
        <v>89.576622738537253</v>
      </c>
      <c r="O115" s="53">
        <f t="shared" si="69"/>
        <v>1919.6378789999999</v>
      </c>
      <c r="P115" s="53">
        <f t="shared" si="70"/>
        <v>1880.99973</v>
      </c>
      <c r="Q115" s="54">
        <f t="shared" si="71"/>
        <v>2206.9138429999998</v>
      </c>
      <c r="S115" s="29" t="s">
        <v>15</v>
      </c>
      <c r="T115" s="56">
        <f t="shared" si="72"/>
        <v>2236.6735680000002</v>
      </c>
      <c r="U115" s="57">
        <f t="shared" ref="U115:U119" si="79">D19+D115</f>
        <v>2170.8731040000002</v>
      </c>
      <c r="V115" s="57">
        <f t="shared" ref="V115:V119" si="80">E19+E115</f>
        <v>2224.297689</v>
      </c>
      <c r="W115" s="57">
        <f t="shared" ref="W115:W119" si="81">F19+F115</f>
        <v>2171.0493369999999</v>
      </c>
      <c r="X115" s="57">
        <f t="shared" ref="X115:X119" si="82">G19+G115</f>
        <v>2235.1877489999997</v>
      </c>
      <c r="Y115" s="57">
        <f t="shared" ref="Y115:Y119" si="83">H19+H115</f>
        <v>2482.9138429999998</v>
      </c>
      <c r="Z115" s="57">
        <f t="shared" ref="Z115:Z119" si="84">I19+I115</f>
        <v>2152.99973</v>
      </c>
      <c r="AA115" s="57">
        <f t="shared" ref="AA115:AA119" si="85">J19+J115</f>
        <v>2195.85664</v>
      </c>
      <c r="AB115" s="57">
        <f t="shared" ref="AB115:AB119" si="86">K19+K115</f>
        <v>2191.4191179999998</v>
      </c>
      <c r="AC115" s="58">
        <f t="shared" ref="AC115:AC119" si="87">L19+L115</f>
        <v>2155.578317</v>
      </c>
      <c r="AD115" s="57">
        <f t="shared" si="73"/>
        <v>2221.6849094999998</v>
      </c>
      <c r="AE115" s="57">
        <f t="shared" si="74"/>
        <v>91.908118655765279</v>
      </c>
      <c r="AF115" s="57">
        <f t="shared" si="75"/>
        <v>2193.6378789999999</v>
      </c>
      <c r="AG115" s="57">
        <f t="shared" si="76"/>
        <v>2152.99973</v>
      </c>
      <c r="AH115" s="58">
        <f t="shared" si="77"/>
        <v>2482.9138429999998</v>
      </c>
    </row>
    <row r="116" spans="2:34" x14ac:dyDescent="0.25">
      <c r="B116" s="34" t="s">
        <v>16</v>
      </c>
      <c r="C116" s="57">
        <v>1476.7904309999999</v>
      </c>
      <c r="D116" s="57">
        <v>1438.2687289999999</v>
      </c>
      <c r="E116" s="57">
        <v>1465.939574</v>
      </c>
      <c r="F116" s="57">
        <v>1481.03658</v>
      </c>
      <c r="G116" s="57">
        <v>1445.0090190000001</v>
      </c>
      <c r="H116" s="57">
        <v>1434.678594</v>
      </c>
      <c r="I116" s="57">
        <v>1480.814337</v>
      </c>
      <c r="J116" s="57">
        <v>1802.418316</v>
      </c>
      <c r="K116" s="57">
        <v>1411.6210570000001</v>
      </c>
      <c r="L116" s="57">
        <v>1407.804118</v>
      </c>
      <c r="M116" s="56">
        <f t="shared" si="68"/>
        <v>1484.4380754999997</v>
      </c>
      <c r="N116" s="57">
        <f t="shared" si="78"/>
        <v>109.02942845954108</v>
      </c>
      <c r="O116" s="57">
        <f t="shared" si="69"/>
        <v>1455.4742965</v>
      </c>
      <c r="P116" s="57">
        <f t="shared" si="70"/>
        <v>1407.804118</v>
      </c>
      <c r="Q116" s="58">
        <f t="shared" si="71"/>
        <v>1802.418316</v>
      </c>
      <c r="S116" s="29" t="s">
        <v>16</v>
      </c>
      <c r="T116" s="56">
        <f t="shared" si="72"/>
        <v>1773.7904309999999</v>
      </c>
      <c r="U116" s="57">
        <f t="shared" si="79"/>
        <v>1731.2687289999999</v>
      </c>
      <c r="V116" s="57">
        <f t="shared" si="80"/>
        <v>1762.939574</v>
      </c>
      <c r="W116" s="57">
        <f t="shared" si="81"/>
        <v>1773.03658</v>
      </c>
      <c r="X116" s="57">
        <f t="shared" si="82"/>
        <v>1782.0090190000001</v>
      </c>
      <c r="Y116" s="57">
        <f t="shared" si="83"/>
        <v>1739.678594</v>
      </c>
      <c r="Z116" s="57">
        <f t="shared" si="84"/>
        <v>1787.814337</v>
      </c>
      <c r="AA116" s="57">
        <f t="shared" si="85"/>
        <v>2105.4183160000002</v>
      </c>
      <c r="AB116" s="57">
        <f t="shared" si="86"/>
        <v>1707.6210570000001</v>
      </c>
      <c r="AC116" s="58">
        <f t="shared" si="87"/>
        <v>1696.804118</v>
      </c>
      <c r="AD116" s="57">
        <f t="shared" si="73"/>
        <v>1786.0380754999999</v>
      </c>
      <c r="AE116" s="57">
        <f t="shared" si="74"/>
        <v>110.51539335230277</v>
      </c>
      <c r="AF116" s="57">
        <f t="shared" si="75"/>
        <v>1767.988077</v>
      </c>
      <c r="AG116" s="57">
        <f t="shared" si="76"/>
        <v>1696.804118</v>
      </c>
      <c r="AH116" s="58">
        <f t="shared" si="77"/>
        <v>2105.4183160000002</v>
      </c>
    </row>
    <row r="117" spans="2:34" x14ac:dyDescent="0.25">
      <c r="B117" s="34" t="s">
        <v>17</v>
      </c>
      <c r="C117" s="57">
        <v>1542.5578029999999</v>
      </c>
      <c r="D117" s="57">
        <v>1584.940591</v>
      </c>
      <c r="E117" s="57">
        <v>1567.7972199999999</v>
      </c>
      <c r="F117" s="57">
        <v>1580.99783</v>
      </c>
      <c r="G117" s="57">
        <v>1575.856309</v>
      </c>
      <c r="H117" s="57">
        <v>1590.6205829999999</v>
      </c>
      <c r="I117" s="57">
        <v>1617.0609030000001</v>
      </c>
      <c r="J117" s="57">
        <v>1562.5258739999999</v>
      </c>
      <c r="K117" s="57">
        <v>1529.3340470000001</v>
      </c>
      <c r="L117" s="57">
        <v>1675.668819</v>
      </c>
      <c r="M117" s="56">
        <f t="shared" si="68"/>
        <v>1582.7359979000003</v>
      </c>
      <c r="N117" s="57">
        <f t="shared" si="78"/>
        <v>38.768232492881296</v>
      </c>
      <c r="O117" s="57">
        <f t="shared" si="69"/>
        <v>1578.4270695</v>
      </c>
      <c r="P117" s="57">
        <f t="shared" si="70"/>
        <v>1529.3340470000001</v>
      </c>
      <c r="Q117" s="58">
        <f t="shared" si="71"/>
        <v>1675.668819</v>
      </c>
      <c r="S117" s="29" t="s">
        <v>17</v>
      </c>
      <c r="T117" s="56">
        <f t="shared" si="72"/>
        <v>1855.5578029999999</v>
      </c>
      <c r="U117" s="57">
        <f t="shared" si="79"/>
        <v>1893.940591</v>
      </c>
      <c r="V117" s="57">
        <f t="shared" si="80"/>
        <v>1878.7972199999999</v>
      </c>
      <c r="W117" s="57">
        <f t="shared" si="81"/>
        <v>1892.99783</v>
      </c>
      <c r="X117" s="57">
        <f t="shared" si="82"/>
        <v>1895.856309</v>
      </c>
      <c r="Y117" s="57">
        <f t="shared" si="83"/>
        <v>1913.6205829999999</v>
      </c>
      <c r="Z117" s="57">
        <f t="shared" si="84"/>
        <v>1925.0609030000001</v>
      </c>
      <c r="AA117" s="57">
        <f t="shared" si="85"/>
        <v>1875.5258739999999</v>
      </c>
      <c r="AB117" s="57">
        <f t="shared" si="86"/>
        <v>1832.3340470000001</v>
      </c>
      <c r="AC117" s="58">
        <f t="shared" si="87"/>
        <v>1981.668819</v>
      </c>
      <c r="AD117" s="57">
        <f t="shared" si="73"/>
        <v>1894.5359979</v>
      </c>
      <c r="AE117" s="57">
        <f t="shared" si="74"/>
        <v>38.587640168609653</v>
      </c>
      <c r="AF117" s="57">
        <f t="shared" si="75"/>
        <v>1893.4692104999999</v>
      </c>
      <c r="AG117" s="57">
        <f t="shared" si="76"/>
        <v>1832.3340470000001</v>
      </c>
      <c r="AH117" s="58">
        <f t="shared" si="77"/>
        <v>1981.668819</v>
      </c>
    </row>
    <row r="118" spans="2:34" x14ac:dyDescent="0.25">
      <c r="B118" s="34" t="s">
        <v>18</v>
      </c>
      <c r="C118" s="57">
        <v>1418.1569549999999</v>
      </c>
      <c r="D118" s="57">
        <v>1445.399656</v>
      </c>
      <c r="E118" s="57">
        <v>1493.647369</v>
      </c>
      <c r="F118" s="57">
        <v>1460.8228180000001</v>
      </c>
      <c r="G118" s="57">
        <v>1443.3789959999999</v>
      </c>
      <c r="H118" s="57">
        <v>1470.0513719999999</v>
      </c>
      <c r="I118" s="57">
        <v>1437.187842</v>
      </c>
      <c r="J118" s="57">
        <v>1425.1912359999999</v>
      </c>
      <c r="K118" s="57">
        <v>1446.5206909999999</v>
      </c>
      <c r="L118" s="57">
        <v>1442.2224200000001</v>
      </c>
      <c r="M118" s="56">
        <f t="shared" si="68"/>
        <v>1448.2579355</v>
      </c>
      <c r="N118" s="57">
        <f t="shared" si="78"/>
        <v>20.796967859043765</v>
      </c>
      <c r="O118" s="57">
        <f t="shared" si="69"/>
        <v>1444.389326</v>
      </c>
      <c r="P118" s="57">
        <f t="shared" si="70"/>
        <v>1418.1569549999999</v>
      </c>
      <c r="Q118" s="58">
        <f t="shared" si="71"/>
        <v>1493.647369</v>
      </c>
      <c r="S118" s="29" t="s">
        <v>18</v>
      </c>
      <c r="T118" s="56">
        <f t="shared" si="72"/>
        <v>1779.1569549999999</v>
      </c>
      <c r="U118" s="57">
        <f t="shared" si="79"/>
        <v>1814.399656</v>
      </c>
      <c r="V118" s="57">
        <f t="shared" si="80"/>
        <v>1856.647369</v>
      </c>
      <c r="W118" s="57">
        <f t="shared" si="81"/>
        <v>1824.8228180000001</v>
      </c>
      <c r="X118" s="57">
        <f t="shared" si="82"/>
        <v>1819.3789959999999</v>
      </c>
      <c r="Y118" s="57">
        <f t="shared" si="83"/>
        <v>1842.0513719999999</v>
      </c>
      <c r="Z118" s="57">
        <f t="shared" si="84"/>
        <v>1793.187842</v>
      </c>
      <c r="AA118" s="57">
        <f t="shared" si="85"/>
        <v>1799.1912359999999</v>
      </c>
      <c r="AB118" s="57">
        <f t="shared" si="86"/>
        <v>1799.5206909999999</v>
      </c>
      <c r="AC118" s="58">
        <f t="shared" si="87"/>
        <v>1795.2224200000001</v>
      </c>
      <c r="AD118" s="57">
        <f t="shared" si="73"/>
        <v>1812.3579355000002</v>
      </c>
      <c r="AE118" s="57">
        <f t="shared" si="74"/>
        <v>22.701699505325561</v>
      </c>
      <c r="AF118" s="57">
        <f t="shared" si="75"/>
        <v>1806.9601735000001</v>
      </c>
      <c r="AG118" s="57">
        <f t="shared" si="76"/>
        <v>1779.1569549999999</v>
      </c>
      <c r="AH118" s="58">
        <f t="shared" si="77"/>
        <v>1856.647369</v>
      </c>
    </row>
    <row r="119" spans="2:34" x14ac:dyDescent="0.25">
      <c r="B119" s="35" t="s">
        <v>19</v>
      </c>
      <c r="C119" s="61">
        <v>1477.2574990000001</v>
      </c>
      <c r="D119" s="61">
        <v>1407.1469010000001</v>
      </c>
      <c r="E119" s="61">
        <v>1366.1937539999999</v>
      </c>
      <c r="F119" s="61">
        <v>1392.1836000000001</v>
      </c>
      <c r="G119" s="61">
        <v>1395.17822</v>
      </c>
      <c r="H119" s="61">
        <v>1424.542007</v>
      </c>
      <c r="I119" s="61">
        <v>1373.278268</v>
      </c>
      <c r="J119" s="61">
        <v>1591.59773</v>
      </c>
      <c r="K119" s="61">
        <v>1546.9778570000001</v>
      </c>
      <c r="L119" s="61">
        <v>1374.3533090000001</v>
      </c>
      <c r="M119" s="60">
        <f t="shared" si="68"/>
        <v>1434.8709145</v>
      </c>
      <c r="N119" s="61">
        <f t="shared" si="78"/>
        <v>74.413369042329563</v>
      </c>
      <c r="O119" s="61">
        <f t="shared" si="69"/>
        <v>1401.1625604999999</v>
      </c>
      <c r="P119" s="61">
        <f t="shared" si="70"/>
        <v>1366.1937539999999</v>
      </c>
      <c r="Q119" s="62">
        <f t="shared" si="71"/>
        <v>1591.59773</v>
      </c>
      <c r="S119" s="30" t="s">
        <v>19</v>
      </c>
      <c r="T119" s="60">
        <f t="shared" si="72"/>
        <v>1861.2574990000001</v>
      </c>
      <c r="U119" s="61">
        <f t="shared" si="79"/>
        <v>1787.1469010000001</v>
      </c>
      <c r="V119" s="61">
        <f t="shared" si="80"/>
        <v>1751.1937539999999</v>
      </c>
      <c r="W119" s="61">
        <f t="shared" si="81"/>
        <v>1776.1836000000001</v>
      </c>
      <c r="X119" s="61">
        <f t="shared" si="82"/>
        <v>1788.17822</v>
      </c>
      <c r="Y119" s="61">
        <f t="shared" si="83"/>
        <v>1819.542007</v>
      </c>
      <c r="Z119" s="61">
        <f t="shared" si="84"/>
        <v>1758.278268</v>
      </c>
      <c r="AA119" s="61">
        <f t="shared" si="85"/>
        <v>1978.59773</v>
      </c>
      <c r="AB119" s="61">
        <f t="shared" si="86"/>
        <v>1923.9778570000001</v>
      </c>
      <c r="AC119" s="62">
        <f t="shared" si="87"/>
        <v>1755.3533090000001</v>
      </c>
      <c r="AD119" s="61">
        <f t="shared" si="73"/>
        <v>1819.9709145000002</v>
      </c>
      <c r="AE119" s="61">
        <f t="shared" si="74"/>
        <v>73.757651997131333</v>
      </c>
      <c r="AF119" s="61">
        <f t="shared" si="75"/>
        <v>1787.6625604999999</v>
      </c>
      <c r="AG119" s="61">
        <f t="shared" si="76"/>
        <v>1751.1937539999999</v>
      </c>
      <c r="AH119" s="62">
        <f t="shared" si="77"/>
        <v>1978.59773</v>
      </c>
    </row>
    <row r="120" spans="2:34" x14ac:dyDescent="0.25">
      <c r="M120" s="57"/>
      <c r="N120" s="57"/>
      <c r="O120" s="57"/>
      <c r="P120" s="57"/>
      <c r="Q120" s="57"/>
    </row>
    <row r="121" spans="2:34" x14ac:dyDescent="0.25">
      <c r="M121" s="57"/>
      <c r="N121" s="57"/>
      <c r="O121" s="57"/>
      <c r="P121" s="57"/>
      <c r="Q121" s="57"/>
    </row>
    <row r="122" spans="2:34" x14ac:dyDescent="0.25">
      <c r="B122" s="6" t="s">
        <v>42</v>
      </c>
      <c r="C122" s="32">
        <v>1</v>
      </c>
      <c r="D122" s="32">
        <v>2</v>
      </c>
      <c r="E122" s="32">
        <v>3</v>
      </c>
      <c r="F122" s="32">
        <v>4</v>
      </c>
      <c r="G122" s="32">
        <v>5</v>
      </c>
      <c r="H122" s="32">
        <v>6</v>
      </c>
      <c r="I122" s="32">
        <v>7</v>
      </c>
      <c r="J122" s="32">
        <v>8</v>
      </c>
      <c r="K122" s="32">
        <v>9</v>
      </c>
      <c r="L122" s="32">
        <v>10</v>
      </c>
      <c r="M122" s="36" t="s">
        <v>21</v>
      </c>
      <c r="N122" s="32" t="s">
        <v>30</v>
      </c>
      <c r="O122" s="32" t="s">
        <v>31</v>
      </c>
      <c r="P122" s="32" t="s">
        <v>27</v>
      </c>
      <c r="Q122" s="33" t="s">
        <v>28</v>
      </c>
      <c r="S122" s="6" t="s">
        <v>41</v>
      </c>
      <c r="T122" s="12">
        <v>1</v>
      </c>
      <c r="U122" s="13">
        <v>2</v>
      </c>
      <c r="V122" s="13">
        <v>3</v>
      </c>
      <c r="W122" s="13">
        <v>4</v>
      </c>
      <c r="X122" s="13">
        <v>5</v>
      </c>
      <c r="Y122" s="13">
        <v>6</v>
      </c>
      <c r="Z122" s="13">
        <v>7</v>
      </c>
      <c r="AA122" s="13">
        <v>8</v>
      </c>
      <c r="AB122" s="13">
        <v>9</v>
      </c>
      <c r="AC122" s="28">
        <v>10</v>
      </c>
      <c r="AD122" s="13" t="s">
        <v>21</v>
      </c>
      <c r="AE122" s="13" t="s">
        <v>30</v>
      </c>
      <c r="AF122" s="13" t="s">
        <v>31</v>
      </c>
      <c r="AG122" s="13" t="s">
        <v>27</v>
      </c>
      <c r="AH122" s="28" t="s">
        <v>28</v>
      </c>
    </row>
    <row r="123" spans="2:34" x14ac:dyDescent="0.25">
      <c r="B123" s="6" t="s">
        <v>29</v>
      </c>
      <c r="C123" s="63">
        <v>7813.0935669999999</v>
      </c>
      <c r="D123" s="63">
        <v>7550.828649</v>
      </c>
      <c r="E123" s="63">
        <v>7712.6274359999998</v>
      </c>
      <c r="F123" s="63">
        <v>7737.784412</v>
      </c>
      <c r="G123" s="63">
        <v>7605.2646299999997</v>
      </c>
      <c r="H123" s="63">
        <v>7783.8878050000003</v>
      </c>
      <c r="I123" s="63">
        <v>7709.6222699999998</v>
      </c>
      <c r="J123" s="63">
        <v>11598.123310000001</v>
      </c>
      <c r="K123" s="63">
        <v>7855.7777679999999</v>
      </c>
      <c r="L123" s="63">
        <v>7755.1885240000001</v>
      </c>
      <c r="M123" s="64">
        <f t="shared" si="68"/>
        <v>8112.2198371000004</v>
      </c>
      <c r="N123" s="63">
        <f t="shared" si="78"/>
        <v>1165.1677899849844</v>
      </c>
      <c r="O123" s="63">
        <f t="shared" si="69"/>
        <v>7746.4864680000001</v>
      </c>
      <c r="P123" s="63">
        <f t="shared" si="70"/>
        <v>7550.828649</v>
      </c>
      <c r="Q123" s="65">
        <f t="shared" si="71"/>
        <v>11598.123310000001</v>
      </c>
      <c r="S123" s="31" t="s">
        <v>29</v>
      </c>
      <c r="T123" s="64">
        <f>C3+C123</f>
        <v>7813.0935669999999</v>
      </c>
      <c r="U123" s="63">
        <f t="shared" ref="U123:AC123" si="88">D3+D123</f>
        <v>7550.828649</v>
      </c>
      <c r="V123" s="63">
        <f t="shared" si="88"/>
        <v>7712.6274359999998</v>
      </c>
      <c r="W123" s="63">
        <f t="shared" si="88"/>
        <v>7737.784412</v>
      </c>
      <c r="X123" s="63">
        <f t="shared" si="88"/>
        <v>7605.2646299999997</v>
      </c>
      <c r="Y123" s="63">
        <f t="shared" si="88"/>
        <v>7783.8878050000003</v>
      </c>
      <c r="Z123" s="63">
        <f t="shared" si="88"/>
        <v>7709.6222699999998</v>
      </c>
      <c r="AA123" s="63">
        <f t="shared" si="88"/>
        <v>11598.123310000001</v>
      </c>
      <c r="AB123" s="63">
        <f t="shared" si="88"/>
        <v>7855.7777679999999</v>
      </c>
      <c r="AC123" s="65">
        <f t="shared" si="88"/>
        <v>7755.1885240000001</v>
      </c>
      <c r="AD123" s="63">
        <f>AVERAGE(T123:AC123)</f>
        <v>8112.2198371000004</v>
      </c>
      <c r="AE123" s="63">
        <f>_xlfn.STDEV.P(T123:AC123)</f>
        <v>1165.1677899849844</v>
      </c>
      <c r="AF123" s="63">
        <f>MEDIAN(T123:AC123)</f>
        <v>7746.4864680000001</v>
      </c>
      <c r="AG123" s="63">
        <f>MIN(T123:AC123)</f>
        <v>7550.828649</v>
      </c>
      <c r="AH123" s="65">
        <f>MAX(T123:AC123)</f>
        <v>11598.123310000001</v>
      </c>
    </row>
    <row r="124" spans="2:34" x14ac:dyDescent="0.25">
      <c r="B124" s="37" t="s">
        <v>0</v>
      </c>
      <c r="C124" s="53">
        <v>10954.199365</v>
      </c>
      <c r="D124" s="53">
        <v>10966.008830999999</v>
      </c>
      <c r="E124" s="53">
        <v>11293.584938</v>
      </c>
      <c r="F124" s="53">
        <v>10933.677553</v>
      </c>
      <c r="G124" s="53">
        <v>11157.793693</v>
      </c>
      <c r="H124" s="53">
        <v>10936.115771999999</v>
      </c>
      <c r="I124" s="53">
        <v>10985.615201000001</v>
      </c>
      <c r="J124" s="53">
        <v>10923.323949</v>
      </c>
      <c r="K124" s="53">
        <v>11270.566683999999</v>
      </c>
      <c r="L124" s="53">
        <v>10889.11074</v>
      </c>
      <c r="M124" s="52">
        <f t="shared" si="68"/>
        <v>11030.999672600001</v>
      </c>
      <c r="N124" s="53">
        <f t="shared" si="78"/>
        <v>143.10940757717927</v>
      </c>
      <c r="O124" s="53">
        <f t="shared" si="69"/>
        <v>10960.104098</v>
      </c>
      <c r="P124" s="53">
        <f t="shared" si="70"/>
        <v>10889.11074</v>
      </c>
      <c r="Q124" s="54">
        <f t="shared" si="71"/>
        <v>11293.584938</v>
      </c>
      <c r="S124" s="27" t="s">
        <v>0</v>
      </c>
      <c r="T124" s="52">
        <f t="shared" ref="T124:T143" si="89">C4+C124</f>
        <v>11120.199365</v>
      </c>
      <c r="U124" s="53">
        <f t="shared" ref="U124:U143" si="90">D4+D124</f>
        <v>11134.008830999999</v>
      </c>
      <c r="V124" s="53">
        <f t="shared" ref="V124:V143" si="91">E4+E124</f>
        <v>11459.584938</v>
      </c>
      <c r="W124" s="53">
        <f t="shared" ref="W124:W143" si="92">F4+F124</f>
        <v>11110.677553</v>
      </c>
      <c r="X124" s="53">
        <f t="shared" ref="X124:X143" si="93">G4+G124</f>
        <v>11330.793693</v>
      </c>
      <c r="Y124" s="53">
        <f t="shared" ref="Y124:Y143" si="94">H4+H124</f>
        <v>11103.115771999999</v>
      </c>
      <c r="Z124" s="53">
        <f t="shared" ref="Z124:Z143" si="95">I4+I124</f>
        <v>11161.615201000001</v>
      </c>
      <c r="AA124" s="53">
        <f t="shared" ref="AA124:AA143" si="96">J4+J124</f>
        <v>11085.323949</v>
      </c>
      <c r="AB124" s="53">
        <f t="shared" ref="AB124:AB143" si="97">K4+K124</f>
        <v>11436.566683999999</v>
      </c>
      <c r="AC124" s="54">
        <f t="shared" ref="AC124:AC143" si="98">L4+L124</f>
        <v>11063.11074</v>
      </c>
      <c r="AD124" s="53">
        <f t="shared" ref="AD124:AD143" si="99">AVERAGE(T124:AC124)</f>
        <v>11200.499672600001</v>
      </c>
      <c r="AE124" s="53">
        <f t="shared" ref="AE124:AE143" si="100">_xlfn.STDEV.P(T124:AC124)</f>
        <v>142.09268710701201</v>
      </c>
      <c r="AF124" s="53">
        <f t="shared" ref="AF124:AF143" si="101">MEDIAN(T124:AC124)</f>
        <v>11127.104098</v>
      </c>
      <c r="AG124" s="53">
        <f t="shared" ref="AG124:AG143" si="102">MIN(T124:AC124)</f>
        <v>11063.11074</v>
      </c>
      <c r="AH124" s="54">
        <f t="shared" ref="AH124:AH143" si="103">MAX(T124:AC124)</f>
        <v>11459.584938</v>
      </c>
    </row>
    <row r="125" spans="2:34" x14ac:dyDescent="0.25">
      <c r="B125" s="34" t="s">
        <v>1</v>
      </c>
      <c r="C125" s="57">
        <v>8756.3528349999997</v>
      </c>
      <c r="D125" s="57">
        <v>8853.9513110000007</v>
      </c>
      <c r="E125" s="57">
        <v>8746.6378839999998</v>
      </c>
      <c r="F125" s="57">
        <v>8899.7967680000002</v>
      </c>
      <c r="G125" s="57">
        <v>8368.6720970000006</v>
      </c>
      <c r="H125" s="57">
        <v>8539.8359679999994</v>
      </c>
      <c r="I125" s="57">
        <v>8541.8461019999995</v>
      </c>
      <c r="J125" s="57">
        <v>8666.7697709999993</v>
      </c>
      <c r="K125" s="57">
        <v>8878.5353460000006</v>
      </c>
      <c r="L125" s="57">
        <v>8520.9646580000008</v>
      </c>
      <c r="M125" s="56">
        <f t="shared" si="68"/>
        <v>8677.3362740000011</v>
      </c>
      <c r="N125" s="57">
        <f t="shared" si="78"/>
        <v>170.09120130613064</v>
      </c>
      <c r="O125" s="57">
        <f t="shared" si="69"/>
        <v>8706.7038274999995</v>
      </c>
      <c r="P125" s="57">
        <f t="shared" si="70"/>
        <v>8368.6720970000006</v>
      </c>
      <c r="Q125" s="58">
        <f t="shared" si="71"/>
        <v>8899.7967680000002</v>
      </c>
      <c r="S125" s="29" t="s">
        <v>1</v>
      </c>
      <c r="T125" s="56">
        <f t="shared" si="89"/>
        <v>8921.3528349999997</v>
      </c>
      <c r="U125" s="57">
        <f t="shared" si="90"/>
        <v>9019.9513110000007</v>
      </c>
      <c r="V125" s="57">
        <f t="shared" si="91"/>
        <v>8906.6378839999998</v>
      </c>
      <c r="W125" s="57">
        <f t="shared" si="92"/>
        <v>9185.7967680000002</v>
      </c>
      <c r="X125" s="57">
        <f t="shared" si="93"/>
        <v>8532.6720970000006</v>
      </c>
      <c r="Y125" s="57">
        <f t="shared" si="94"/>
        <v>8710.8359679999994</v>
      </c>
      <c r="Z125" s="57">
        <f t="shared" si="95"/>
        <v>8716.8461019999995</v>
      </c>
      <c r="AA125" s="57">
        <f t="shared" si="96"/>
        <v>8831.7697709999993</v>
      </c>
      <c r="AB125" s="57">
        <f t="shared" si="97"/>
        <v>9051.5353460000006</v>
      </c>
      <c r="AC125" s="58">
        <f t="shared" si="98"/>
        <v>8688.9646580000008</v>
      </c>
      <c r="AD125" s="57">
        <f t="shared" si="99"/>
        <v>8856.6362740000004</v>
      </c>
      <c r="AE125" s="57">
        <f t="shared" si="100"/>
        <v>188.19574858046786</v>
      </c>
      <c r="AF125" s="57">
        <f t="shared" si="101"/>
        <v>8869.2038274999995</v>
      </c>
      <c r="AG125" s="57">
        <f t="shared" si="102"/>
        <v>8532.6720970000006</v>
      </c>
      <c r="AH125" s="58">
        <f t="shared" si="103"/>
        <v>9185.7967680000002</v>
      </c>
    </row>
    <row r="126" spans="2:34" x14ac:dyDescent="0.25">
      <c r="B126" s="34" t="s">
        <v>2</v>
      </c>
      <c r="C126" s="57">
        <v>10426.695100999999</v>
      </c>
      <c r="D126" s="57">
        <v>10420.506230999999</v>
      </c>
      <c r="E126" s="57">
        <v>10878.740261999999</v>
      </c>
      <c r="F126" s="57">
        <v>10529.883223999999</v>
      </c>
      <c r="G126" s="57">
        <v>10102.770428</v>
      </c>
      <c r="H126" s="57">
        <v>10350.680676</v>
      </c>
      <c r="I126" s="57">
        <v>10407.271809</v>
      </c>
      <c r="J126" s="57">
        <v>10212.419258</v>
      </c>
      <c r="K126" s="57">
        <v>10314.455473</v>
      </c>
      <c r="L126" s="57">
        <v>10068.199360000001</v>
      </c>
      <c r="M126" s="56">
        <f t="shared" si="68"/>
        <v>10371.162182199998</v>
      </c>
      <c r="N126" s="57">
        <f t="shared" si="78"/>
        <v>219.61456825074555</v>
      </c>
      <c r="O126" s="57">
        <f t="shared" si="69"/>
        <v>10378.976242500001</v>
      </c>
      <c r="P126" s="57">
        <f t="shared" si="70"/>
        <v>10068.199360000001</v>
      </c>
      <c r="Q126" s="58">
        <f t="shared" si="71"/>
        <v>10878.740261999999</v>
      </c>
      <c r="S126" s="29" t="s">
        <v>2</v>
      </c>
      <c r="T126" s="56">
        <f t="shared" si="89"/>
        <v>10594.695100999999</v>
      </c>
      <c r="U126" s="57">
        <f t="shared" si="90"/>
        <v>10594.506230999999</v>
      </c>
      <c r="V126" s="57">
        <f t="shared" si="91"/>
        <v>11043.740261999999</v>
      </c>
      <c r="W126" s="57">
        <f t="shared" si="92"/>
        <v>10698.883223999999</v>
      </c>
      <c r="X126" s="57">
        <f t="shared" si="93"/>
        <v>10265.770428</v>
      </c>
      <c r="Y126" s="57">
        <f t="shared" si="94"/>
        <v>10519.680676</v>
      </c>
      <c r="Z126" s="57">
        <f t="shared" si="95"/>
        <v>10580.271809</v>
      </c>
      <c r="AA126" s="57">
        <f t="shared" si="96"/>
        <v>10382.419258</v>
      </c>
      <c r="AB126" s="57">
        <f t="shared" si="97"/>
        <v>10483.455473</v>
      </c>
      <c r="AC126" s="58">
        <f t="shared" si="98"/>
        <v>10237.199360000001</v>
      </c>
      <c r="AD126" s="57">
        <f t="shared" si="99"/>
        <v>10540.062182199999</v>
      </c>
      <c r="AE126" s="57">
        <f t="shared" si="100"/>
        <v>219.52547189517978</v>
      </c>
      <c r="AF126" s="57">
        <f t="shared" si="101"/>
        <v>10549.976242500001</v>
      </c>
      <c r="AG126" s="57">
        <f t="shared" si="102"/>
        <v>10237.199360000001</v>
      </c>
      <c r="AH126" s="58">
        <f t="shared" si="103"/>
        <v>11043.740261999999</v>
      </c>
    </row>
    <row r="127" spans="2:34" x14ac:dyDescent="0.25">
      <c r="B127" s="34" t="s">
        <v>3</v>
      </c>
      <c r="C127" s="57">
        <v>10574.315914000001</v>
      </c>
      <c r="D127" s="57">
        <v>11675.652493</v>
      </c>
      <c r="E127" s="57">
        <v>10789.033785</v>
      </c>
      <c r="F127" s="57">
        <v>11461.126914</v>
      </c>
      <c r="G127" s="57">
        <v>10716.522338999999</v>
      </c>
      <c r="H127" s="57">
        <v>10565.750058</v>
      </c>
      <c r="I127" s="57">
        <v>10965.998242</v>
      </c>
      <c r="J127" s="57">
        <v>10981.736263000001</v>
      </c>
      <c r="K127" s="57">
        <v>10521.271202</v>
      </c>
      <c r="L127" s="57">
        <v>10895.921414</v>
      </c>
      <c r="M127" s="56">
        <f t="shared" si="68"/>
        <v>10914.7328624</v>
      </c>
      <c r="N127" s="57">
        <f t="shared" si="78"/>
        <v>365.0464427521519</v>
      </c>
      <c r="O127" s="57">
        <f t="shared" si="69"/>
        <v>10842.4775995</v>
      </c>
      <c r="P127" s="57">
        <f t="shared" si="70"/>
        <v>10521.271202</v>
      </c>
      <c r="Q127" s="58">
        <f t="shared" si="71"/>
        <v>11675.652493</v>
      </c>
      <c r="S127" s="29" t="s">
        <v>3</v>
      </c>
      <c r="T127" s="56">
        <f t="shared" si="89"/>
        <v>10734.315914000001</v>
      </c>
      <c r="U127" s="57">
        <f t="shared" si="90"/>
        <v>11877.652493</v>
      </c>
      <c r="V127" s="57">
        <f t="shared" si="91"/>
        <v>10951.033785</v>
      </c>
      <c r="W127" s="57">
        <f t="shared" si="92"/>
        <v>11627.126914</v>
      </c>
      <c r="X127" s="57">
        <f t="shared" si="93"/>
        <v>10885.522338999999</v>
      </c>
      <c r="Y127" s="57">
        <f t="shared" si="94"/>
        <v>10745.750058</v>
      </c>
      <c r="Z127" s="57">
        <f t="shared" si="95"/>
        <v>11135.998242</v>
      </c>
      <c r="AA127" s="57">
        <f t="shared" si="96"/>
        <v>11149.736263000001</v>
      </c>
      <c r="AB127" s="57">
        <f t="shared" si="97"/>
        <v>10688.271202</v>
      </c>
      <c r="AC127" s="58">
        <f t="shared" si="98"/>
        <v>11058.921414</v>
      </c>
      <c r="AD127" s="57">
        <f t="shared" si="99"/>
        <v>11085.432862400001</v>
      </c>
      <c r="AE127" s="57">
        <f t="shared" si="100"/>
        <v>371.86977067360567</v>
      </c>
      <c r="AF127" s="57">
        <f t="shared" si="101"/>
        <v>11004.9775995</v>
      </c>
      <c r="AG127" s="57">
        <f t="shared" si="102"/>
        <v>10688.271202</v>
      </c>
      <c r="AH127" s="58">
        <f t="shared" si="103"/>
        <v>11877.652493</v>
      </c>
    </row>
    <row r="128" spans="2:34" x14ac:dyDescent="0.25">
      <c r="B128" s="35" t="s">
        <v>4</v>
      </c>
      <c r="C128" s="61">
        <v>13733.006531000001</v>
      </c>
      <c r="D128" s="61">
        <v>10640.994123</v>
      </c>
      <c r="E128" s="61">
        <v>10531.679195000001</v>
      </c>
      <c r="F128" s="61">
        <v>10653.889687999999</v>
      </c>
      <c r="G128" s="61">
        <v>10909.122728</v>
      </c>
      <c r="H128" s="61">
        <v>10649.232137999999</v>
      </c>
      <c r="I128" s="61">
        <v>10595.825595</v>
      </c>
      <c r="J128" s="61">
        <v>10828.495094</v>
      </c>
      <c r="K128" s="61">
        <v>10635.136945</v>
      </c>
      <c r="L128" s="61">
        <v>11694.471699</v>
      </c>
      <c r="M128" s="60">
        <f t="shared" si="68"/>
        <v>11087.185373600001</v>
      </c>
      <c r="N128" s="61">
        <f t="shared" si="78"/>
        <v>938.1256521710369</v>
      </c>
      <c r="O128" s="61">
        <f t="shared" si="69"/>
        <v>10651.560912999999</v>
      </c>
      <c r="P128" s="61">
        <f t="shared" si="70"/>
        <v>10531.679195000001</v>
      </c>
      <c r="Q128" s="62">
        <f t="shared" si="71"/>
        <v>13733.006531000001</v>
      </c>
      <c r="S128" s="30" t="s">
        <v>4</v>
      </c>
      <c r="T128" s="60">
        <f t="shared" si="89"/>
        <v>13900.006531000001</v>
      </c>
      <c r="U128" s="61">
        <f t="shared" si="90"/>
        <v>10812.994123</v>
      </c>
      <c r="V128" s="61">
        <f t="shared" si="91"/>
        <v>10699.679195000001</v>
      </c>
      <c r="W128" s="61">
        <f t="shared" si="92"/>
        <v>10825.889687999999</v>
      </c>
      <c r="X128" s="61">
        <f t="shared" si="93"/>
        <v>11079.122728</v>
      </c>
      <c r="Y128" s="61">
        <f t="shared" si="94"/>
        <v>10816.232137999999</v>
      </c>
      <c r="Z128" s="61">
        <f t="shared" si="95"/>
        <v>10781.825595</v>
      </c>
      <c r="AA128" s="61">
        <f t="shared" si="96"/>
        <v>10998.495094</v>
      </c>
      <c r="AB128" s="61">
        <f t="shared" si="97"/>
        <v>10805.136945</v>
      </c>
      <c r="AC128" s="62">
        <f t="shared" si="98"/>
        <v>11860.471699</v>
      </c>
      <c r="AD128" s="61">
        <f t="shared" si="99"/>
        <v>11257.985373600002</v>
      </c>
      <c r="AE128" s="61">
        <f t="shared" si="100"/>
        <v>936.26748627375355</v>
      </c>
      <c r="AF128" s="61">
        <f t="shared" si="101"/>
        <v>10821.060912999999</v>
      </c>
      <c r="AG128" s="61">
        <f t="shared" si="102"/>
        <v>10699.679195000001</v>
      </c>
      <c r="AH128" s="62">
        <f t="shared" si="103"/>
        <v>13900.006531000001</v>
      </c>
    </row>
    <row r="129" spans="2:34" x14ac:dyDescent="0.25">
      <c r="B129" s="37" t="s">
        <v>5</v>
      </c>
      <c r="C129" s="53">
        <v>7030.0953559999998</v>
      </c>
      <c r="D129" s="53">
        <v>7320.3061369999996</v>
      </c>
      <c r="E129" s="53">
        <v>7290.3167080000003</v>
      </c>
      <c r="F129" s="53">
        <v>7215.8665860000001</v>
      </c>
      <c r="G129" s="53">
        <v>7266.7353059999996</v>
      </c>
      <c r="H129" s="53">
        <v>7174.851165</v>
      </c>
      <c r="I129" s="53">
        <v>7381.9770779999999</v>
      </c>
      <c r="J129" s="53">
        <v>7050.9344540000002</v>
      </c>
      <c r="K129" s="53">
        <v>7182.8190080000004</v>
      </c>
      <c r="L129" s="53">
        <v>7124.8894760000003</v>
      </c>
      <c r="M129" s="52">
        <f t="shared" si="68"/>
        <v>7203.8791274000005</v>
      </c>
      <c r="N129" s="53">
        <f t="shared" si="78"/>
        <v>108.60873392418924</v>
      </c>
      <c r="O129" s="53">
        <f t="shared" si="69"/>
        <v>7199.3427970000002</v>
      </c>
      <c r="P129" s="53">
        <f t="shared" si="70"/>
        <v>7030.0953559999998</v>
      </c>
      <c r="Q129" s="54">
        <f t="shared" si="71"/>
        <v>7381.9770779999999</v>
      </c>
      <c r="S129" s="27" t="s">
        <v>5</v>
      </c>
      <c r="T129" s="52">
        <f t="shared" si="89"/>
        <v>7188.0953559999998</v>
      </c>
      <c r="U129" s="53">
        <f t="shared" si="90"/>
        <v>7482.3061369999996</v>
      </c>
      <c r="V129" s="53">
        <f t="shared" si="91"/>
        <v>7448.3167080000003</v>
      </c>
      <c r="W129" s="53">
        <f t="shared" si="92"/>
        <v>7503.8665860000001</v>
      </c>
      <c r="X129" s="53">
        <f t="shared" si="93"/>
        <v>7430.7353059999996</v>
      </c>
      <c r="Y129" s="53">
        <f t="shared" si="94"/>
        <v>7337.851165</v>
      </c>
      <c r="Z129" s="53">
        <f t="shared" si="95"/>
        <v>7537.9770779999999</v>
      </c>
      <c r="AA129" s="53">
        <f t="shared" si="96"/>
        <v>7204.9344540000002</v>
      </c>
      <c r="AB129" s="53">
        <f t="shared" si="97"/>
        <v>7337.8190080000004</v>
      </c>
      <c r="AC129" s="54">
        <f t="shared" si="98"/>
        <v>7280.8894760000003</v>
      </c>
      <c r="AD129" s="53">
        <f t="shared" si="99"/>
        <v>7375.2791274000001</v>
      </c>
      <c r="AE129" s="53">
        <f t="shared" si="100"/>
        <v>117.7448961038029</v>
      </c>
      <c r="AF129" s="53">
        <f t="shared" si="101"/>
        <v>7384.2932354999994</v>
      </c>
      <c r="AG129" s="53">
        <f t="shared" si="102"/>
        <v>7188.0953559999998</v>
      </c>
      <c r="AH129" s="54">
        <f t="shared" si="103"/>
        <v>7537.9770779999999</v>
      </c>
    </row>
    <row r="130" spans="2:34" x14ac:dyDescent="0.25">
      <c r="B130" s="34" t="s">
        <v>6</v>
      </c>
      <c r="C130" s="57">
        <v>7144.0743030000003</v>
      </c>
      <c r="D130" s="57">
        <v>10526.819317</v>
      </c>
      <c r="E130" s="57">
        <v>7154.0081520000003</v>
      </c>
      <c r="F130" s="57">
        <v>7317.6812170000003</v>
      </c>
      <c r="G130" s="57">
        <v>7336.6654740000004</v>
      </c>
      <c r="H130" s="57">
        <v>7012.5472099999997</v>
      </c>
      <c r="I130" s="57">
        <v>7157.0703949999997</v>
      </c>
      <c r="J130" s="57">
        <v>7350.9585550000002</v>
      </c>
      <c r="K130" s="57">
        <v>7174.2819769999996</v>
      </c>
      <c r="L130" s="57">
        <v>7055.5919960000001</v>
      </c>
      <c r="M130" s="56">
        <f t="shared" si="68"/>
        <v>7522.9698595999998</v>
      </c>
      <c r="N130" s="57">
        <f t="shared" si="78"/>
        <v>1007.1586664109897</v>
      </c>
      <c r="O130" s="57">
        <f t="shared" si="69"/>
        <v>7165.6761859999997</v>
      </c>
      <c r="P130" s="57">
        <f t="shared" si="70"/>
        <v>7012.5472099999997</v>
      </c>
      <c r="Q130" s="58">
        <f t="shared" si="71"/>
        <v>10526.819317</v>
      </c>
      <c r="S130" s="29" t="s">
        <v>6</v>
      </c>
      <c r="T130" s="56">
        <f t="shared" si="89"/>
        <v>7300.0743030000003</v>
      </c>
      <c r="U130" s="57">
        <f t="shared" si="90"/>
        <v>10681.819317</v>
      </c>
      <c r="V130" s="57">
        <f t="shared" si="91"/>
        <v>7319.0081520000003</v>
      </c>
      <c r="W130" s="57">
        <f t="shared" si="92"/>
        <v>7484.6812170000003</v>
      </c>
      <c r="X130" s="57">
        <f t="shared" si="93"/>
        <v>7499.6654740000004</v>
      </c>
      <c r="Y130" s="57">
        <f t="shared" si="94"/>
        <v>7173.5472099999997</v>
      </c>
      <c r="Z130" s="57">
        <f t="shared" si="95"/>
        <v>7312.0703949999997</v>
      </c>
      <c r="AA130" s="57">
        <f t="shared" si="96"/>
        <v>7512.9585550000002</v>
      </c>
      <c r="AB130" s="57">
        <f t="shared" si="97"/>
        <v>7334.2819769999996</v>
      </c>
      <c r="AC130" s="58">
        <f t="shared" si="98"/>
        <v>7210.5919960000001</v>
      </c>
      <c r="AD130" s="57">
        <f t="shared" si="99"/>
        <v>7682.8698596000004</v>
      </c>
      <c r="AE130" s="57">
        <f t="shared" si="100"/>
        <v>1005.7733224501959</v>
      </c>
      <c r="AF130" s="57">
        <f t="shared" si="101"/>
        <v>7326.6450645000004</v>
      </c>
      <c r="AG130" s="57">
        <f t="shared" si="102"/>
        <v>7173.5472099999997</v>
      </c>
      <c r="AH130" s="58">
        <f t="shared" si="103"/>
        <v>10681.819317</v>
      </c>
    </row>
    <row r="131" spans="2:34" x14ac:dyDescent="0.25">
      <c r="B131" s="34" t="s">
        <v>7</v>
      </c>
      <c r="C131" s="57">
        <v>7156.0349139999998</v>
      </c>
      <c r="D131" s="57">
        <v>7070.3470450000004</v>
      </c>
      <c r="E131" s="57">
        <v>7183.0673859999997</v>
      </c>
      <c r="F131" s="57">
        <v>7290.3003980000003</v>
      </c>
      <c r="G131" s="57">
        <v>7192.0413619999999</v>
      </c>
      <c r="H131" s="57">
        <v>7371.7901750000001</v>
      </c>
      <c r="I131" s="57">
        <v>7046.7572170000003</v>
      </c>
      <c r="J131" s="57">
        <v>10637.399187999999</v>
      </c>
      <c r="K131" s="57">
        <v>7050.7251980000001</v>
      </c>
      <c r="L131" s="57">
        <v>7117.8934390000004</v>
      </c>
      <c r="M131" s="56">
        <f t="shared" si="68"/>
        <v>7511.6356322000011</v>
      </c>
      <c r="N131" s="57">
        <f t="shared" si="78"/>
        <v>1046.6046152428985</v>
      </c>
      <c r="O131" s="57">
        <f t="shared" si="69"/>
        <v>7169.5511499999993</v>
      </c>
      <c r="P131" s="57">
        <f t="shared" si="70"/>
        <v>7046.7572170000003</v>
      </c>
      <c r="Q131" s="58">
        <f t="shared" si="71"/>
        <v>10637.399187999999</v>
      </c>
      <c r="S131" s="29" t="s">
        <v>7</v>
      </c>
      <c r="T131" s="56">
        <f t="shared" si="89"/>
        <v>7311.0349139999998</v>
      </c>
      <c r="U131" s="57">
        <f t="shared" si="90"/>
        <v>7239.3470450000004</v>
      </c>
      <c r="V131" s="57">
        <f t="shared" si="91"/>
        <v>7343.0673859999997</v>
      </c>
      <c r="W131" s="57">
        <f t="shared" si="92"/>
        <v>7451.3003980000003</v>
      </c>
      <c r="X131" s="57">
        <f t="shared" si="93"/>
        <v>7355.0413619999999</v>
      </c>
      <c r="Y131" s="57">
        <f t="shared" si="94"/>
        <v>7528.7901750000001</v>
      </c>
      <c r="Z131" s="57">
        <f t="shared" si="95"/>
        <v>7207.7572170000003</v>
      </c>
      <c r="AA131" s="57">
        <f t="shared" si="96"/>
        <v>10790.399187999999</v>
      </c>
      <c r="AB131" s="57">
        <f t="shared" si="97"/>
        <v>7207.7251980000001</v>
      </c>
      <c r="AC131" s="58">
        <f t="shared" si="98"/>
        <v>7272.8934390000004</v>
      </c>
      <c r="AD131" s="57">
        <f t="shared" si="99"/>
        <v>7670.7356322000005</v>
      </c>
      <c r="AE131" s="57">
        <f t="shared" si="100"/>
        <v>1044.5150642125243</v>
      </c>
      <c r="AF131" s="57">
        <f t="shared" si="101"/>
        <v>7327.0511499999993</v>
      </c>
      <c r="AG131" s="57">
        <f t="shared" si="102"/>
        <v>7207.7251980000001</v>
      </c>
      <c r="AH131" s="58">
        <f t="shared" si="103"/>
        <v>10790.399187999999</v>
      </c>
    </row>
    <row r="132" spans="2:34" x14ac:dyDescent="0.25">
      <c r="B132" s="34" t="s">
        <v>8</v>
      </c>
      <c r="C132" s="57">
        <v>7190.1612109999996</v>
      </c>
      <c r="D132" s="57">
        <v>7458.4392859999998</v>
      </c>
      <c r="E132" s="57">
        <v>7276.4462649999996</v>
      </c>
      <c r="F132" s="57">
        <v>7280.3393530000003</v>
      </c>
      <c r="G132" s="57">
        <v>7202.8275830000002</v>
      </c>
      <c r="H132" s="57">
        <v>7275.1811859999998</v>
      </c>
      <c r="I132" s="57">
        <v>7227.6443509999999</v>
      </c>
      <c r="J132" s="57">
        <v>7330.6424280000001</v>
      </c>
      <c r="K132" s="57">
        <v>7137.2633020000003</v>
      </c>
      <c r="L132" s="57">
        <v>7183.4282160000002</v>
      </c>
      <c r="M132" s="56">
        <f t="shared" si="68"/>
        <v>7256.2373181000003</v>
      </c>
      <c r="N132" s="57">
        <f t="shared" si="78"/>
        <v>86.753747648213931</v>
      </c>
      <c r="O132" s="57">
        <f t="shared" si="69"/>
        <v>7251.4127685000003</v>
      </c>
      <c r="P132" s="57">
        <f t="shared" si="70"/>
        <v>7137.2633020000003</v>
      </c>
      <c r="Q132" s="58">
        <f t="shared" si="71"/>
        <v>7458.4392859999998</v>
      </c>
      <c r="S132" s="29" t="s">
        <v>8</v>
      </c>
      <c r="T132" s="56">
        <f t="shared" si="89"/>
        <v>7351.1612109999996</v>
      </c>
      <c r="U132" s="57">
        <f t="shared" si="90"/>
        <v>7631.4392859999998</v>
      </c>
      <c r="V132" s="57">
        <f t="shared" si="91"/>
        <v>7437.4462649999996</v>
      </c>
      <c r="W132" s="57">
        <f t="shared" si="92"/>
        <v>7442.3393530000003</v>
      </c>
      <c r="X132" s="57">
        <f t="shared" si="93"/>
        <v>7413.8275830000002</v>
      </c>
      <c r="Y132" s="57">
        <f t="shared" si="94"/>
        <v>7430.1811859999998</v>
      </c>
      <c r="Z132" s="57">
        <f t="shared" si="95"/>
        <v>7379.6443509999999</v>
      </c>
      <c r="AA132" s="57">
        <f t="shared" si="96"/>
        <v>7488.6424280000001</v>
      </c>
      <c r="AB132" s="57">
        <f t="shared" si="97"/>
        <v>7291.2633020000003</v>
      </c>
      <c r="AC132" s="58">
        <f t="shared" si="98"/>
        <v>7339.4282160000002</v>
      </c>
      <c r="AD132" s="57">
        <f t="shared" si="99"/>
        <v>7420.5373181000004</v>
      </c>
      <c r="AE132" s="57">
        <f t="shared" si="100"/>
        <v>89.326898904809113</v>
      </c>
      <c r="AF132" s="57">
        <f t="shared" si="101"/>
        <v>7422.0043845</v>
      </c>
      <c r="AG132" s="57">
        <f t="shared" si="102"/>
        <v>7291.2633020000003</v>
      </c>
      <c r="AH132" s="58">
        <f t="shared" si="103"/>
        <v>7631.4392859999998</v>
      </c>
    </row>
    <row r="133" spans="2:34" x14ac:dyDescent="0.25">
      <c r="B133" s="35" t="s">
        <v>9</v>
      </c>
      <c r="C133" s="61">
        <v>7328.8323950000004</v>
      </c>
      <c r="D133" s="61">
        <v>7515.6824960000004</v>
      </c>
      <c r="E133" s="61">
        <v>7295.4715539999997</v>
      </c>
      <c r="F133" s="61">
        <v>7317.4979480000002</v>
      </c>
      <c r="G133" s="61">
        <v>7327.9121809999997</v>
      </c>
      <c r="H133" s="61">
        <v>7357.3660019999998</v>
      </c>
      <c r="I133" s="61">
        <v>7363.4050280000001</v>
      </c>
      <c r="J133" s="61">
        <v>7307.9697120000001</v>
      </c>
      <c r="K133" s="61">
        <v>10774.881146</v>
      </c>
      <c r="L133" s="61">
        <v>7296.8020660000002</v>
      </c>
      <c r="M133" s="60">
        <f t="shared" si="68"/>
        <v>7688.5820528000013</v>
      </c>
      <c r="N133" s="61">
        <f t="shared" si="78"/>
        <v>1030.5668188445477</v>
      </c>
      <c r="O133" s="61">
        <f t="shared" si="69"/>
        <v>7328.3722880000005</v>
      </c>
      <c r="P133" s="61">
        <f t="shared" si="70"/>
        <v>7295.4715539999997</v>
      </c>
      <c r="Q133" s="62">
        <f t="shared" si="71"/>
        <v>10774.881146</v>
      </c>
      <c r="S133" s="30" t="s">
        <v>9</v>
      </c>
      <c r="T133" s="60">
        <f t="shared" si="89"/>
        <v>7494.8323950000004</v>
      </c>
      <c r="U133" s="61">
        <f t="shared" si="90"/>
        <v>7680.6824960000004</v>
      </c>
      <c r="V133" s="61">
        <f t="shared" si="91"/>
        <v>7476.4715539999997</v>
      </c>
      <c r="W133" s="61">
        <f t="shared" si="92"/>
        <v>7480.4979480000002</v>
      </c>
      <c r="X133" s="61">
        <f t="shared" si="93"/>
        <v>7484.9121809999997</v>
      </c>
      <c r="Y133" s="61">
        <f t="shared" si="94"/>
        <v>7512.3660019999998</v>
      </c>
      <c r="Z133" s="61">
        <f t="shared" si="95"/>
        <v>7522.4050280000001</v>
      </c>
      <c r="AA133" s="61">
        <f t="shared" si="96"/>
        <v>7463.9697120000001</v>
      </c>
      <c r="AB133" s="61">
        <f t="shared" si="97"/>
        <v>10935.881146</v>
      </c>
      <c r="AC133" s="62">
        <f t="shared" si="98"/>
        <v>7451.8020660000002</v>
      </c>
      <c r="AD133" s="61">
        <f t="shared" si="99"/>
        <v>7850.3820528000015</v>
      </c>
      <c r="AE133" s="61">
        <f t="shared" si="100"/>
        <v>1030.3258695462684</v>
      </c>
      <c r="AF133" s="61">
        <f t="shared" si="101"/>
        <v>7489.8722880000005</v>
      </c>
      <c r="AG133" s="61">
        <f t="shared" si="102"/>
        <v>7451.8020660000002</v>
      </c>
      <c r="AH133" s="62">
        <f t="shared" si="103"/>
        <v>10935.881146</v>
      </c>
    </row>
    <row r="134" spans="2:34" x14ac:dyDescent="0.25">
      <c r="B134" s="37" t="s">
        <v>10</v>
      </c>
      <c r="C134" s="53">
        <v>14018.484979999999</v>
      </c>
      <c r="D134" s="53">
        <v>13692.090466</v>
      </c>
      <c r="E134" s="53">
        <v>18929.284583000001</v>
      </c>
      <c r="F134" s="53">
        <v>14219.702573</v>
      </c>
      <c r="G134" s="53">
        <v>14240.231759</v>
      </c>
      <c r="H134" s="53">
        <v>14179.344558999999</v>
      </c>
      <c r="I134" s="53">
        <v>13937.755052</v>
      </c>
      <c r="J134" s="53">
        <v>20898.010727000001</v>
      </c>
      <c r="K134" s="53">
        <v>13733.622041000001</v>
      </c>
      <c r="L134" s="53">
        <v>13718.592259999999</v>
      </c>
      <c r="M134" s="52">
        <f t="shared" si="68"/>
        <v>15156.711900000004</v>
      </c>
      <c r="N134" s="53">
        <f t="shared" si="78"/>
        <v>2426.6827404048304</v>
      </c>
      <c r="O134" s="53">
        <f t="shared" si="69"/>
        <v>14098.914769499999</v>
      </c>
      <c r="P134" s="53">
        <f t="shared" si="70"/>
        <v>13692.090466</v>
      </c>
      <c r="Q134" s="54">
        <f t="shared" si="71"/>
        <v>20898.010727000001</v>
      </c>
      <c r="S134" s="27" t="s">
        <v>10</v>
      </c>
      <c r="T134" s="52">
        <f t="shared" si="89"/>
        <v>14175.484979999999</v>
      </c>
      <c r="U134" s="53">
        <f t="shared" si="90"/>
        <v>13854.090466</v>
      </c>
      <c r="V134" s="53">
        <f t="shared" si="91"/>
        <v>19088.284583000001</v>
      </c>
      <c r="W134" s="53">
        <f t="shared" si="92"/>
        <v>14380.702573</v>
      </c>
      <c r="X134" s="53">
        <f t="shared" si="93"/>
        <v>14401.231759</v>
      </c>
      <c r="Y134" s="53">
        <f t="shared" si="94"/>
        <v>14341.344558999999</v>
      </c>
      <c r="Z134" s="53">
        <f t="shared" si="95"/>
        <v>14101.755052</v>
      </c>
      <c r="AA134" s="53">
        <f t="shared" si="96"/>
        <v>21066.010727000001</v>
      </c>
      <c r="AB134" s="53">
        <f t="shared" si="97"/>
        <v>13899.622041000001</v>
      </c>
      <c r="AC134" s="54">
        <f t="shared" si="98"/>
        <v>13889.592259999999</v>
      </c>
      <c r="AD134" s="53">
        <f t="shared" si="99"/>
        <v>15319.811900000004</v>
      </c>
      <c r="AE134" s="53">
        <f t="shared" si="100"/>
        <v>2427.0816802070308</v>
      </c>
      <c r="AF134" s="53">
        <f t="shared" si="101"/>
        <v>14258.414769499999</v>
      </c>
      <c r="AG134" s="53">
        <f t="shared" si="102"/>
        <v>13854.090466</v>
      </c>
      <c r="AH134" s="54">
        <f t="shared" si="103"/>
        <v>21066.010727000001</v>
      </c>
    </row>
    <row r="135" spans="2:34" x14ac:dyDescent="0.25">
      <c r="B135" s="34" t="s">
        <v>11</v>
      </c>
      <c r="C135" s="57">
        <v>12017.724334</v>
      </c>
      <c r="D135" s="57">
        <v>12631.562155</v>
      </c>
      <c r="E135" s="57">
        <v>12226.418334</v>
      </c>
      <c r="F135" s="57">
        <v>12428.074048</v>
      </c>
      <c r="G135" s="57">
        <v>13835.827283000001</v>
      </c>
      <c r="H135" s="57">
        <v>12544.484171</v>
      </c>
      <c r="I135" s="57">
        <v>12358.381455000001</v>
      </c>
      <c r="J135" s="57">
        <v>14109.953745000001</v>
      </c>
      <c r="K135" s="57">
        <v>12373.809476</v>
      </c>
      <c r="L135" s="57">
        <v>12477.620204999999</v>
      </c>
      <c r="M135" s="56">
        <f t="shared" si="68"/>
        <v>12700.385520599999</v>
      </c>
      <c r="N135" s="57">
        <f t="shared" si="78"/>
        <v>659.03112740605047</v>
      </c>
      <c r="O135" s="57">
        <f t="shared" si="69"/>
        <v>12452.847126500001</v>
      </c>
      <c r="P135" s="57">
        <f t="shared" si="70"/>
        <v>12017.724334</v>
      </c>
      <c r="Q135" s="58">
        <f t="shared" si="71"/>
        <v>14109.953745000001</v>
      </c>
      <c r="S135" s="29" t="s">
        <v>11</v>
      </c>
      <c r="T135" s="56">
        <f t="shared" si="89"/>
        <v>12174.724334</v>
      </c>
      <c r="U135" s="57">
        <f t="shared" si="90"/>
        <v>12792.562155</v>
      </c>
      <c r="V135" s="57">
        <f t="shared" si="91"/>
        <v>12390.418334</v>
      </c>
      <c r="W135" s="57">
        <f t="shared" si="92"/>
        <v>12585.074048</v>
      </c>
      <c r="X135" s="57">
        <f t="shared" si="93"/>
        <v>13996.827283000001</v>
      </c>
      <c r="Y135" s="57">
        <f t="shared" si="94"/>
        <v>12704.484171</v>
      </c>
      <c r="Z135" s="57">
        <f t="shared" si="95"/>
        <v>12525.381455000001</v>
      </c>
      <c r="AA135" s="57">
        <f t="shared" si="96"/>
        <v>14271.953745000001</v>
      </c>
      <c r="AB135" s="57">
        <f t="shared" si="97"/>
        <v>12541.809476</v>
      </c>
      <c r="AC135" s="58">
        <f t="shared" si="98"/>
        <v>12647.620204999999</v>
      </c>
      <c r="AD135" s="57">
        <f t="shared" si="99"/>
        <v>12863.0855206</v>
      </c>
      <c r="AE135" s="57">
        <f t="shared" si="100"/>
        <v>658.68364159970599</v>
      </c>
      <c r="AF135" s="57">
        <f t="shared" si="101"/>
        <v>12616.347126500001</v>
      </c>
      <c r="AG135" s="57">
        <f t="shared" si="102"/>
        <v>12174.724334</v>
      </c>
      <c r="AH135" s="58">
        <f t="shared" si="103"/>
        <v>14271.953745000001</v>
      </c>
    </row>
    <row r="136" spans="2:34" x14ac:dyDescent="0.25">
      <c r="B136" s="34" t="s">
        <v>12</v>
      </c>
      <c r="C136" s="57">
        <v>13093.946066</v>
      </c>
      <c r="D136" s="57">
        <v>13170.687405999999</v>
      </c>
      <c r="E136" s="57">
        <v>12828.496607999999</v>
      </c>
      <c r="F136" s="57">
        <v>13388.027821</v>
      </c>
      <c r="G136" s="57">
        <v>13046.095083</v>
      </c>
      <c r="H136" s="57">
        <v>13356.771169</v>
      </c>
      <c r="I136" s="57">
        <v>13178.243323999999</v>
      </c>
      <c r="J136" s="57">
        <v>13033.772612999999</v>
      </c>
      <c r="K136" s="57">
        <v>12870.695137000001</v>
      </c>
      <c r="L136" s="57">
        <v>12956.11094</v>
      </c>
      <c r="M136" s="56">
        <f t="shared" si="68"/>
        <v>13092.284616699999</v>
      </c>
      <c r="N136" s="57">
        <f t="shared" si="78"/>
        <v>177.12770682637191</v>
      </c>
      <c r="O136" s="57">
        <f t="shared" si="69"/>
        <v>13070.0205745</v>
      </c>
      <c r="P136" s="57">
        <f t="shared" si="70"/>
        <v>12828.496607999999</v>
      </c>
      <c r="Q136" s="58">
        <f t="shared" si="71"/>
        <v>13388.027821</v>
      </c>
      <c r="S136" s="29" t="s">
        <v>12</v>
      </c>
      <c r="T136" s="56">
        <f t="shared" si="89"/>
        <v>13253.946066</v>
      </c>
      <c r="U136" s="57">
        <f t="shared" si="90"/>
        <v>13328.687405999999</v>
      </c>
      <c r="V136" s="57">
        <f t="shared" si="91"/>
        <v>12986.496607999999</v>
      </c>
      <c r="W136" s="57">
        <f t="shared" si="92"/>
        <v>13558.027821</v>
      </c>
      <c r="X136" s="57">
        <f t="shared" si="93"/>
        <v>13208.095083</v>
      </c>
      <c r="Y136" s="57">
        <f t="shared" si="94"/>
        <v>13520.771169</v>
      </c>
      <c r="Z136" s="57">
        <f t="shared" si="95"/>
        <v>13344.243323999999</v>
      </c>
      <c r="AA136" s="57">
        <f t="shared" si="96"/>
        <v>13196.772612999999</v>
      </c>
      <c r="AB136" s="57">
        <f t="shared" si="97"/>
        <v>13041.695137000001</v>
      </c>
      <c r="AC136" s="58">
        <f t="shared" si="98"/>
        <v>13122.11094</v>
      </c>
      <c r="AD136" s="57">
        <f t="shared" si="99"/>
        <v>13256.084616699998</v>
      </c>
      <c r="AE136" s="57">
        <f t="shared" si="100"/>
        <v>177.95695105684734</v>
      </c>
      <c r="AF136" s="57">
        <f t="shared" si="101"/>
        <v>13231.0205745</v>
      </c>
      <c r="AG136" s="57">
        <f t="shared" si="102"/>
        <v>12986.496607999999</v>
      </c>
      <c r="AH136" s="58">
        <f t="shared" si="103"/>
        <v>13558.027821</v>
      </c>
    </row>
    <row r="137" spans="2:34" x14ac:dyDescent="0.25">
      <c r="B137" s="34" t="s">
        <v>13</v>
      </c>
      <c r="C137" s="57">
        <v>12778.403028000001</v>
      </c>
      <c r="D137" s="57">
        <v>12454.680945</v>
      </c>
      <c r="E137" s="57">
        <v>14117.213707000001</v>
      </c>
      <c r="F137" s="57">
        <v>12748.851363</v>
      </c>
      <c r="G137" s="57">
        <v>12716.38205</v>
      </c>
      <c r="H137" s="57">
        <v>12779.202732</v>
      </c>
      <c r="I137" s="57">
        <v>12784.262052</v>
      </c>
      <c r="J137" s="57">
        <v>12700.891958</v>
      </c>
      <c r="K137" s="57">
        <v>12797.087276</v>
      </c>
      <c r="L137" s="57">
        <v>12685.712019000001</v>
      </c>
      <c r="M137" s="56">
        <f t="shared" si="68"/>
        <v>12856.268713000001</v>
      </c>
      <c r="N137" s="57">
        <f t="shared" si="78"/>
        <v>430.84602037984371</v>
      </c>
      <c r="O137" s="57">
        <f t="shared" si="69"/>
        <v>12763.627195500001</v>
      </c>
      <c r="P137" s="57">
        <f t="shared" si="70"/>
        <v>12454.680945</v>
      </c>
      <c r="Q137" s="58">
        <f t="shared" si="71"/>
        <v>14117.213707000001</v>
      </c>
      <c r="S137" s="29" t="s">
        <v>13</v>
      </c>
      <c r="T137" s="56">
        <f t="shared" si="89"/>
        <v>12937.403028000001</v>
      </c>
      <c r="U137" s="57">
        <f t="shared" si="90"/>
        <v>12615.680945</v>
      </c>
      <c r="V137" s="57">
        <f t="shared" si="91"/>
        <v>14283.213707000001</v>
      </c>
      <c r="W137" s="57">
        <f t="shared" si="92"/>
        <v>12915.851363</v>
      </c>
      <c r="X137" s="57">
        <f t="shared" si="93"/>
        <v>12879.38205</v>
      </c>
      <c r="Y137" s="57">
        <f t="shared" si="94"/>
        <v>12943.202732</v>
      </c>
      <c r="Z137" s="57">
        <f t="shared" si="95"/>
        <v>12946.262052</v>
      </c>
      <c r="AA137" s="57">
        <f t="shared" si="96"/>
        <v>12864.891958</v>
      </c>
      <c r="AB137" s="57">
        <f t="shared" si="97"/>
        <v>12967.087276</v>
      </c>
      <c r="AC137" s="58">
        <f t="shared" si="98"/>
        <v>12850.712019000001</v>
      </c>
      <c r="AD137" s="57">
        <f t="shared" si="99"/>
        <v>13020.368713</v>
      </c>
      <c r="AE137" s="57">
        <f t="shared" si="100"/>
        <v>431.67995105673913</v>
      </c>
      <c r="AF137" s="57">
        <f t="shared" si="101"/>
        <v>12926.627195500001</v>
      </c>
      <c r="AG137" s="57">
        <f t="shared" si="102"/>
        <v>12615.680945</v>
      </c>
      <c r="AH137" s="58">
        <f t="shared" si="103"/>
        <v>14283.213707000001</v>
      </c>
    </row>
    <row r="138" spans="2:34" x14ac:dyDescent="0.25">
      <c r="B138" s="35" t="s">
        <v>14</v>
      </c>
      <c r="C138" s="61">
        <v>12742.909984</v>
      </c>
      <c r="D138" s="61">
        <v>12975.854276</v>
      </c>
      <c r="E138" s="61">
        <v>12674.317079</v>
      </c>
      <c r="F138" s="61">
        <v>12653.994847</v>
      </c>
      <c r="G138" s="61">
        <v>12587.594781</v>
      </c>
      <c r="H138" s="61">
        <v>12597.404071000001</v>
      </c>
      <c r="I138" s="61">
        <v>12655.194884</v>
      </c>
      <c r="J138" s="61">
        <v>12914.856747</v>
      </c>
      <c r="K138" s="61">
        <v>12578.502726000001</v>
      </c>
      <c r="L138" s="61">
        <v>12466.593397000001</v>
      </c>
      <c r="M138" s="60">
        <f t="shared" si="68"/>
        <v>12684.722279199999</v>
      </c>
      <c r="N138" s="61">
        <f t="shared" si="78"/>
        <v>147.96988047910938</v>
      </c>
      <c r="O138" s="61">
        <f t="shared" si="69"/>
        <v>12654.594865499999</v>
      </c>
      <c r="P138" s="61">
        <f t="shared" si="70"/>
        <v>12466.593397000001</v>
      </c>
      <c r="Q138" s="62">
        <f t="shared" si="71"/>
        <v>12975.854276</v>
      </c>
      <c r="S138" s="30" t="s">
        <v>14</v>
      </c>
      <c r="T138" s="60">
        <f t="shared" si="89"/>
        <v>12902.909984</v>
      </c>
      <c r="U138" s="61">
        <f t="shared" si="90"/>
        <v>13134.854276</v>
      </c>
      <c r="V138" s="61">
        <f t="shared" si="91"/>
        <v>12838.317079</v>
      </c>
      <c r="W138" s="61">
        <f t="shared" si="92"/>
        <v>12821.994847</v>
      </c>
      <c r="X138" s="61">
        <f t="shared" si="93"/>
        <v>12752.594781</v>
      </c>
      <c r="Y138" s="61">
        <f t="shared" si="94"/>
        <v>12761.404071000001</v>
      </c>
      <c r="Z138" s="61">
        <f t="shared" si="95"/>
        <v>12823.194884</v>
      </c>
      <c r="AA138" s="61">
        <f t="shared" si="96"/>
        <v>13078.856747</v>
      </c>
      <c r="AB138" s="61">
        <f t="shared" si="97"/>
        <v>12746.502726000001</v>
      </c>
      <c r="AC138" s="62">
        <f t="shared" si="98"/>
        <v>12627.593397000001</v>
      </c>
      <c r="AD138" s="61">
        <f t="shared" si="99"/>
        <v>12848.8222792</v>
      </c>
      <c r="AE138" s="61">
        <f t="shared" si="100"/>
        <v>146.78407847434241</v>
      </c>
      <c r="AF138" s="61">
        <f t="shared" si="101"/>
        <v>12822.594865499999</v>
      </c>
      <c r="AG138" s="61">
        <f t="shared" si="102"/>
        <v>12627.593397000001</v>
      </c>
      <c r="AH138" s="62">
        <f t="shared" si="103"/>
        <v>13134.854276</v>
      </c>
    </row>
    <row r="139" spans="2:34" x14ac:dyDescent="0.25">
      <c r="B139" s="34" t="s">
        <v>15</v>
      </c>
      <c r="C139" s="57">
        <v>10342.351766</v>
      </c>
      <c r="D139" s="57">
        <v>10353.869264000001</v>
      </c>
      <c r="E139" s="57">
        <v>10303.534766000001</v>
      </c>
      <c r="F139" s="57">
        <v>10480.102008</v>
      </c>
      <c r="G139" s="57">
        <v>10474.471718999999</v>
      </c>
      <c r="H139" s="57">
        <v>10398.680711999999</v>
      </c>
      <c r="I139" s="57">
        <v>10484.677722</v>
      </c>
      <c r="J139" s="57">
        <v>17107.009666000002</v>
      </c>
      <c r="K139" s="57">
        <v>10056.177782000001</v>
      </c>
      <c r="L139" s="57">
        <v>10425.951415</v>
      </c>
      <c r="M139" s="52">
        <f t="shared" si="68"/>
        <v>11042.682682000001</v>
      </c>
      <c r="N139" s="53">
        <f t="shared" si="78"/>
        <v>2025.0023922632708</v>
      </c>
      <c r="O139" s="53">
        <f t="shared" si="69"/>
        <v>10412.316063499999</v>
      </c>
      <c r="P139" s="53">
        <f t="shared" si="70"/>
        <v>10056.177782000001</v>
      </c>
      <c r="Q139" s="54">
        <f t="shared" si="71"/>
        <v>17107.009666000002</v>
      </c>
      <c r="S139" s="29" t="s">
        <v>15</v>
      </c>
      <c r="T139" s="52">
        <f t="shared" si="89"/>
        <v>10608.351766</v>
      </c>
      <c r="U139" s="53">
        <f t="shared" si="90"/>
        <v>10616.869264000001</v>
      </c>
      <c r="V139" s="53">
        <f t="shared" si="91"/>
        <v>10578.534766000001</v>
      </c>
      <c r="W139" s="53">
        <f t="shared" si="92"/>
        <v>10744.102008</v>
      </c>
      <c r="X139" s="53">
        <f t="shared" si="93"/>
        <v>10760.471718999999</v>
      </c>
      <c r="Y139" s="53">
        <f t="shared" si="94"/>
        <v>10674.680711999999</v>
      </c>
      <c r="Z139" s="53">
        <f t="shared" si="95"/>
        <v>10756.677722</v>
      </c>
      <c r="AA139" s="53">
        <f t="shared" si="96"/>
        <v>17374.009666000002</v>
      </c>
      <c r="AB139" s="53">
        <f t="shared" si="97"/>
        <v>10337.177782000001</v>
      </c>
      <c r="AC139" s="54">
        <f t="shared" si="98"/>
        <v>10689.951415</v>
      </c>
      <c r="AD139" s="57">
        <f t="shared" si="99"/>
        <v>11314.082682</v>
      </c>
      <c r="AE139" s="57">
        <f t="shared" si="100"/>
        <v>2023.4300018046483</v>
      </c>
      <c r="AF139" s="57">
        <f t="shared" si="101"/>
        <v>10682.316063499999</v>
      </c>
      <c r="AG139" s="57">
        <f t="shared" si="102"/>
        <v>10337.177782000001</v>
      </c>
      <c r="AH139" s="58">
        <f t="shared" si="103"/>
        <v>17374.009666000002</v>
      </c>
    </row>
    <row r="140" spans="2:34" x14ac:dyDescent="0.25">
      <c r="B140" s="34" t="s">
        <v>16</v>
      </c>
      <c r="C140" s="57">
        <v>9905.7148300000008</v>
      </c>
      <c r="D140" s="57">
        <v>9833.0395939999999</v>
      </c>
      <c r="E140" s="57">
        <v>9815.4929489999995</v>
      </c>
      <c r="F140" s="57">
        <v>10272.865951</v>
      </c>
      <c r="G140" s="57">
        <v>10043.447843</v>
      </c>
      <c r="H140" s="57">
        <v>10016.231263</v>
      </c>
      <c r="I140" s="57">
        <v>10057.545799</v>
      </c>
      <c r="J140" s="57">
        <v>9895.2295940000004</v>
      </c>
      <c r="K140" s="57">
        <v>9817.0940360000004</v>
      </c>
      <c r="L140" s="57">
        <v>9866.1199519999991</v>
      </c>
      <c r="M140" s="56">
        <f t="shared" si="68"/>
        <v>9952.2781810999986</v>
      </c>
      <c r="N140" s="57">
        <f t="shared" si="78"/>
        <v>137.95231581287544</v>
      </c>
      <c r="O140" s="57">
        <f t="shared" si="69"/>
        <v>9900.4722120000006</v>
      </c>
      <c r="P140" s="57">
        <f t="shared" si="70"/>
        <v>9815.4929489999995</v>
      </c>
      <c r="Q140" s="58">
        <f t="shared" si="71"/>
        <v>10272.865951</v>
      </c>
      <c r="S140" s="29" t="s">
        <v>16</v>
      </c>
      <c r="T140" s="56">
        <f t="shared" si="89"/>
        <v>10202.714830000001</v>
      </c>
      <c r="U140" s="57">
        <f t="shared" si="90"/>
        <v>10126.039594</v>
      </c>
      <c r="V140" s="57">
        <f t="shared" si="91"/>
        <v>10112.492948999999</v>
      </c>
      <c r="W140" s="57">
        <f t="shared" si="92"/>
        <v>10564.865951</v>
      </c>
      <c r="X140" s="57">
        <f t="shared" si="93"/>
        <v>10380.447843</v>
      </c>
      <c r="Y140" s="57">
        <f t="shared" si="94"/>
        <v>10321.231263</v>
      </c>
      <c r="Z140" s="57">
        <f t="shared" si="95"/>
        <v>10364.545799</v>
      </c>
      <c r="AA140" s="57">
        <f t="shared" si="96"/>
        <v>10198.229594</v>
      </c>
      <c r="AB140" s="57">
        <f t="shared" si="97"/>
        <v>10113.094036</v>
      </c>
      <c r="AC140" s="58">
        <f t="shared" si="98"/>
        <v>10155.119951999999</v>
      </c>
      <c r="AD140" s="57">
        <f t="shared" si="99"/>
        <v>10253.878181099999</v>
      </c>
      <c r="AE140" s="57">
        <f t="shared" si="100"/>
        <v>141.82289551061675</v>
      </c>
      <c r="AF140" s="57">
        <f t="shared" si="101"/>
        <v>10200.472212000001</v>
      </c>
      <c r="AG140" s="57">
        <f t="shared" si="102"/>
        <v>10112.492948999999</v>
      </c>
      <c r="AH140" s="58">
        <f t="shared" si="103"/>
        <v>10564.865951</v>
      </c>
    </row>
    <row r="141" spans="2:34" x14ac:dyDescent="0.25">
      <c r="B141" s="34" t="s">
        <v>17</v>
      </c>
      <c r="C141" s="57">
        <v>9807.8234119999997</v>
      </c>
      <c r="D141" s="57">
        <v>9969.1148720000001</v>
      </c>
      <c r="E141" s="57">
        <v>9989.0980419999996</v>
      </c>
      <c r="F141" s="57">
        <v>10086.090259000001</v>
      </c>
      <c r="G141" s="57">
        <v>10024.384909</v>
      </c>
      <c r="H141" s="57">
        <v>9826.7126210000006</v>
      </c>
      <c r="I141" s="57">
        <v>10009.736800999999</v>
      </c>
      <c r="J141" s="57">
        <v>9937.7712219999994</v>
      </c>
      <c r="K141" s="57">
        <v>9860.1029830000007</v>
      </c>
      <c r="L141" s="57">
        <v>9837.3641310000003</v>
      </c>
      <c r="M141" s="56">
        <f t="shared" si="68"/>
        <v>9934.8199252000013</v>
      </c>
      <c r="N141" s="57">
        <f t="shared" si="78"/>
        <v>91.402222535385391</v>
      </c>
      <c r="O141" s="57">
        <f t="shared" si="69"/>
        <v>9953.4430470000007</v>
      </c>
      <c r="P141" s="57">
        <f t="shared" si="70"/>
        <v>9807.8234119999997</v>
      </c>
      <c r="Q141" s="58">
        <f t="shared" si="71"/>
        <v>10086.090259000001</v>
      </c>
      <c r="S141" s="29" t="s">
        <v>17</v>
      </c>
      <c r="T141" s="56">
        <f t="shared" si="89"/>
        <v>10120.823412</v>
      </c>
      <c r="U141" s="57">
        <f t="shared" si="90"/>
        <v>10278.114872</v>
      </c>
      <c r="V141" s="57">
        <f t="shared" si="91"/>
        <v>10300.098042</v>
      </c>
      <c r="W141" s="57">
        <f t="shared" si="92"/>
        <v>10398.090259000001</v>
      </c>
      <c r="X141" s="57">
        <f t="shared" si="93"/>
        <v>10344.384909</v>
      </c>
      <c r="Y141" s="57">
        <f t="shared" si="94"/>
        <v>10149.712621000001</v>
      </c>
      <c r="Z141" s="57">
        <f t="shared" si="95"/>
        <v>10317.736800999999</v>
      </c>
      <c r="AA141" s="57">
        <f t="shared" si="96"/>
        <v>10250.771221999999</v>
      </c>
      <c r="AB141" s="57">
        <f t="shared" si="97"/>
        <v>10163.102983000001</v>
      </c>
      <c r="AC141" s="58">
        <f t="shared" si="98"/>
        <v>10143.364131</v>
      </c>
      <c r="AD141" s="57">
        <f t="shared" si="99"/>
        <v>10246.619925200001</v>
      </c>
      <c r="AE141" s="57">
        <f t="shared" si="100"/>
        <v>91.804447075771407</v>
      </c>
      <c r="AF141" s="57">
        <f t="shared" si="101"/>
        <v>10264.443047000001</v>
      </c>
      <c r="AG141" s="57">
        <f t="shared" si="102"/>
        <v>10120.823412</v>
      </c>
      <c r="AH141" s="58">
        <f t="shared" si="103"/>
        <v>10398.090259000001</v>
      </c>
    </row>
    <row r="142" spans="2:34" x14ac:dyDescent="0.25">
      <c r="B142" s="34" t="s">
        <v>18</v>
      </c>
      <c r="C142" s="57">
        <v>15586.376641000001</v>
      </c>
      <c r="D142" s="57">
        <v>10413.07754</v>
      </c>
      <c r="E142" s="57">
        <v>10974.861086999999</v>
      </c>
      <c r="F142" s="57">
        <v>10668.101350000001</v>
      </c>
      <c r="G142" s="57">
        <v>10517.385767</v>
      </c>
      <c r="H142" s="57">
        <v>10575.795167</v>
      </c>
      <c r="I142" s="57">
        <v>10806.855016</v>
      </c>
      <c r="J142" s="57">
        <v>10571.210854999999</v>
      </c>
      <c r="K142" s="57">
        <v>10709.046004</v>
      </c>
      <c r="L142" s="57">
        <v>10485.478539</v>
      </c>
      <c r="M142" s="56">
        <f t="shared" si="68"/>
        <v>11130.8187966</v>
      </c>
      <c r="N142" s="57">
        <f t="shared" si="78"/>
        <v>1493.3987975791783</v>
      </c>
      <c r="O142" s="57">
        <f t="shared" si="69"/>
        <v>10621.948258500001</v>
      </c>
      <c r="P142" s="57">
        <f t="shared" si="70"/>
        <v>10413.07754</v>
      </c>
      <c r="Q142" s="58">
        <f t="shared" si="71"/>
        <v>15586.376641000001</v>
      </c>
      <c r="S142" s="29" t="s">
        <v>18</v>
      </c>
      <c r="T142" s="56">
        <f t="shared" si="89"/>
        <v>15947.376641000001</v>
      </c>
      <c r="U142" s="57">
        <f t="shared" si="90"/>
        <v>10782.07754</v>
      </c>
      <c r="V142" s="57">
        <f t="shared" si="91"/>
        <v>11337.861086999999</v>
      </c>
      <c r="W142" s="57">
        <f t="shared" si="92"/>
        <v>11032.101350000001</v>
      </c>
      <c r="X142" s="57">
        <f t="shared" si="93"/>
        <v>10893.385767</v>
      </c>
      <c r="Y142" s="57">
        <f t="shared" si="94"/>
        <v>10947.795167</v>
      </c>
      <c r="Z142" s="57">
        <f t="shared" si="95"/>
        <v>11162.855016</v>
      </c>
      <c r="AA142" s="57">
        <f t="shared" si="96"/>
        <v>10945.210854999999</v>
      </c>
      <c r="AB142" s="57">
        <f t="shared" si="97"/>
        <v>11062.046004</v>
      </c>
      <c r="AC142" s="58">
        <f t="shared" si="98"/>
        <v>10838.478539</v>
      </c>
      <c r="AD142" s="57">
        <f t="shared" si="99"/>
        <v>11494.918796600001</v>
      </c>
      <c r="AE142" s="57">
        <f t="shared" si="100"/>
        <v>1492.0896326921645</v>
      </c>
      <c r="AF142" s="57">
        <f t="shared" si="101"/>
        <v>10989.948258500001</v>
      </c>
      <c r="AG142" s="57">
        <f t="shared" si="102"/>
        <v>10782.07754</v>
      </c>
      <c r="AH142" s="58">
        <f t="shared" si="103"/>
        <v>15947.376641000001</v>
      </c>
    </row>
    <row r="143" spans="2:34" x14ac:dyDescent="0.25">
      <c r="B143" s="35" t="s">
        <v>19</v>
      </c>
      <c r="C143" s="61">
        <v>10952.318964</v>
      </c>
      <c r="D143" s="61">
        <v>10803.90575</v>
      </c>
      <c r="E143" s="61">
        <v>10757.028515</v>
      </c>
      <c r="F143" s="61">
        <v>10605.942639000001</v>
      </c>
      <c r="G143" s="61">
        <v>10692.879862</v>
      </c>
      <c r="H143" s="61">
        <v>11276.553436</v>
      </c>
      <c r="I143" s="61">
        <v>10827.703442</v>
      </c>
      <c r="J143" s="61">
        <v>16674.657451999999</v>
      </c>
      <c r="K143" s="61">
        <v>10478.383297</v>
      </c>
      <c r="L143" s="61">
        <v>12698.309813</v>
      </c>
      <c r="M143" s="60">
        <f t="shared" si="68"/>
        <v>11576.768317</v>
      </c>
      <c r="N143" s="61">
        <f t="shared" si="78"/>
        <v>1802.4148788987359</v>
      </c>
      <c r="O143" s="61">
        <f t="shared" si="69"/>
        <v>10815.804596</v>
      </c>
      <c r="P143" s="61">
        <f t="shared" si="70"/>
        <v>10478.383297</v>
      </c>
      <c r="Q143" s="62">
        <f t="shared" si="71"/>
        <v>16674.657451999999</v>
      </c>
      <c r="S143" s="30" t="s">
        <v>19</v>
      </c>
      <c r="T143" s="60">
        <f t="shared" si="89"/>
        <v>11336.318964</v>
      </c>
      <c r="U143" s="61">
        <f t="shared" si="90"/>
        <v>11183.90575</v>
      </c>
      <c r="V143" s="61">
        <f t="shared" si="91"/>
        <v>11142.028515</v>
      </c>
      <c r="W143" s="61">
        <f t="shared" si="92"/>
        <v>10989.942639000001</v>
      </c>
      <c r="X143" s="61">
        <f t="shared" si="93"/>
        <v>11085.879862</v>
      </c>
      <c r="Y143" s="61">
        <f t="shared" si="94"/>
        <v>11671.553436</v>
      </c>
      <c r="Z143" s="61">
        <f t="shared" si="95"/>
        <v>11212.703442</v>
      </c>
      <c r="AA143" s="61">
        <f t="shared" si="96"/>
        <v>17061.657451999999</v>
      </c>
      <c r="AB143" s="61">
        <f t="shared" si="97"/>
        <v>10855.383297</v>
      </c>
      <c r="AC143" s="62">
        <f t="shared" si="98"/>
        <v>13079.309813</v>
      </c>
      <c r="AD143" s="61">
        <f t="shared" si="99"/>
        <v>11961.868317</v>
      </c>
      <c r="AE143" s="61">
        <f t="shared" si="100"/>
        <v>1802.9707403193995</v>
      </c>
      <c r="AF143" s="61">
        <f t="shared" si="101"/>
        <v>11198.304596</v>
      </c>
      <c r="AG143" s="61">
        <f t="shared" si="102"/>
        <v>10855.383297</v>
      </c>
      <c r="AH143" s="62">
        <f t="shared" si="103"/>
        <v>17061.657451999999</v>
      </c>
    </row>
    <row r="144" spans="2:34" x14ac:dyDescent="0.25">
      <c r="M144" s="57"/>
      <c r="N144" s="57"/>
      <c r="O144" s="57"/>
      <c r="P144" s="57"/>
      <c r="Q144" s="57"/>
    </row>
    <row r="145" spans="2:34" x14ac:dyDescent="0.25">
      <c r="M145" s="57"/>
      <c r="N145" s="57"/>
      <c r="O145" s="57"/>
      <c r="P145" s="57"/>
      <c r="Q145" s="57"/>
    </row>
    <row r="146" spans="2:34" x14ac:dyDescent="0.25">
      <c r="B146" s="6" t="s">
        <v>43</v>
      </c>
      <c r="C146" s="32">
        <v>1</v>
      </c>
      <c r="D146" s="32">
        <v>2</v>
      </c>
      <c r="E146" s="32">
        <v>3</v>
      </c>
      <c r="F146" s="32">
        <v>4</v>
      </c>
      <c r="G146" s="32">
        <v>5</v>
      </c>
      <c r="H146" s="32">
        <v>6</v>
      </c>
      <c r="I146" s="32">
        <v>7</v>
      </c>
      <c r="J146" s="32">
        <v>8</v>
      </c>
      <c r="K146" s="32">
        <v>9</v>
      </c>
      <c r="L146" s="32">
        <v>10</v>
      </c>
      <c r="M146" s="36" t="s">
        <v>21</v>
      </c>
      <c r="N146" s="32" t="s">
        <v>30</v>
      </c>
      <c r="O146" s="32" t="s">
        <v>31</v>
      </c>
      <c r="P146" s="32" t="s">
        <v>27</v>
      </c>
      <c r="Q146" s="33" t="s">
        <v>28</v>
      </c>
      <c r="S146" s="6" t="s">
        <v>44</v>
      </c>
      <c r="T146" s="12">
        <v>1</v>
      </c>
      <c r="U146" s="13">
        <v>2</v>
      </c>
      <c r="V146" s="13">
        <v>3</v>
      </c>
      <c r="W146" s="13">
        <v>4</v>
      </c>
      <c r="X146" s="13">
        <v>5</v>
      </c>
      <c r="Y146" s="13">
        <v>6</v>
      </c>
      <c r="Z146" s="13">
        <v>7</v>
      </c>
      <c r="AA146" s="13">
        <v>8</v>
      </c>
      <c r="AB146" s="13">
        <v>9</v>
      </c>
      <c r="AC146" s="28">
        <v>10</v>
      </c>
      <c r="AD146" s="13" t="s">
        <v>21</v>
      </c>
      <c r="AE146" s="13" t="s">
        <v>30</v>
      </c>
      <c r="AF146" s="13" t="s">
        <v>31</v>
      </c>
      <c r="AG146" s="13" t="s">
        <v>27</v>
      </c>
      <c r="AH146" s="28" t="s">
        <v>28</v>
      </c>
    </row>
    <row r="147" spans="2:34" x14ac:dyDescent="0.25">
      <c r="B147" s="6" t="s">
        <v>29</v>
      </c>
      <c r="C147" s="63">
        <v>11482.845648</v>
      </c>
      <c r="D147" s="63">
        <v>11164.426012</v>
      </c>
      <c r="E147" s="63">
        <v>12451.913128</v>
      </c>
      <c r="F147" s="63">
        <v>11212.612556</v>
      </c>
      <c r="G147" s="63">
        <v>11079.388545</v>
      </c>
      <c r="H147" s="63">
        <v>11525.596626</v>
      </c>
      <c r="I147" s="63">
        <v>11041.66007</v>
      </c>
      <c r="J147" s="63">
        <v>17187.551446000001</v>
      </c>
      <c r="K147" s="63">
        <v>11034.326886999999</v>
      </c>
      <c r="L147" s="63">
        <v>10948.006221</v>
      </c>
      <c r="M147" s="64">
        <f t="shared" si="68"/>
        <v>11912.832713899999</v>
      </c>
      <c r="N147" s="63">
        <f t="shared" si="78"/>
        <v>1807.0628248258827</v>
      </c>
      <c r="O147" s="63">
        <f t="shared" si="69"/>
        <v>11188.519284</v>
      </c>
      <c r="P147" s="63">
        <f t="shared" si="70"/>
        <v>10948.006221</v>
      </c>
      <c r="Q147" s="65">
        <f t="shared" si="71"/>
        <v>17187.551446000001</v>
      </c>
      <c r="S147" s="31" t="s">
        <v>29</v>
      </c>
      <c r="T147" s="64">
        <f>C3+C147</f>
        <v>11482.845648</v>
      </c>
      <c r="U147" s="63">
        <f t="shared" ref="U147:AC147" si="104">D3+D147</f>
        <v>11164.426012</v>
      </c>
      <c r="V147" s="63">
        <f t="shared" si="104"/>
        <v>12451.913128</v>
      </c>
      <c r="W147" s="63">
        <f t="shared" si="104"/>
        <v>11212.612556</v>
      </c>
      <c r="X147" s="63">
        <f t="shared" si="104"/>
        <v>11079.388545</v>
      </c>
      <c r="Y147" s="63">
        <f t="shared" si="104"/>
        <v>11525.596626</v>
      </c>
      <c r="Z147" s="63">
        <f t="shared" si="104"/>
        <v>11041.66007</v>
      </c>
      <c r="AA147" s="63">
        <f t="shared" si="104"/>
        <v>17187.551446000001</v>
      </c>
      <c r="AB147" s="63">
        <f t="shared" si="104"/>
        <v>11034.326886999999</v>
      </c>
      <c r="AC147" s="65">
        <f t="shared" si="104"/>
        <v>10948.006221</v>
      </c>
      <c r="AD147" s="63">
        <f>AVERAGE(T147:AC147)</f>
        <v>11912.832713899999</v>
      </c>
      <c r="AE147" s="63">
        <f>_xlfn.STDEV.P(T147:AC147)</f>
        <v>1807.0628248258827</v>
      </c>
      <c r="AF147" s="63">
        <f>MEDIAN(T147:AC147)</f>
        <v>11188.519284</v>
      </c>
      <c r="AG147" s="63">
        <f>MIN(T147:AC147)</f>
        <v>10948.006221</v>
      </c>
      <c r="AH147" s="65">
        <f>MAX(T147:AC147)</f>
        <v>17187.551446000001</v>
      </c>
    </row>
    <row r="148" spans="2:34" x14ac:dyDescent="0.25">
      <c r="B148" s="37" t="s">
        <v>0</v>
      </c>
      <c r="C148" s="53">
        <v>11813.473486000001</v>
      </c>
      <c r="D148" s="53">
        <v>12324.273492</v>
      </c>
      <c r="E148" s="53">
        <v>12178.703371</v>
      </c>
      <c r="F148" s="53">
        <v>11929.759452</v>
      </c>
      <c r="G148" s="53">
        <v>12250.269505</v>
      </c>
      <c r="H148" s="53">
        <v>12062.314799</v>
      </c>
      <c r="I148" s="53">
        <v>11887.62508</v>
      </c>
      <c r="J148" s="53">
        <v>11774.218155</v>
      </c>
      <c r="K148" s="53">
        <v>12196.492689999999</v>
      </c>
      <c r="L148" s="53">
        <v>12172.069344</v>
      </c>
      <c r="M148" s="52">
        <f t="shared" si="68"/>
        <v>12058.9199374</v>
      </c>
      <c r="N148" s="53">
        <f t="shared" si="78"/>
        <v>184.50995557117304</v>
      </c>
      <c r="O148" s="53">
        <f t="shared" si="69"/>
        <v>12117.1920715</v>
      </c>
      <c r="P148" s="53">
        <f t="shared" si="70"/>
        <v>11774.218155</v>
      </c>
      <c r="Q148" s="54">
        <f t="shared" si="71"/>
        <v>12324.273492</v>
      </c>
      <c r="S148" s="27" t="s">
        <v>0</v>
      </c>
      <c r="T148" s="52">
        <f t="shared" ref="T148:T167" si="105">C4+C148</f>
        <v>11979.473486000001</v>
      </c>
      <c r="U148" s="53">
        <f t="shared" ref="U148:U167" si="106">D4+D148</f>
        <v>12492.273492</v>
      </c>
      <c r="V148" s="53">
        <f t="shared" ref="V148:V167" si="107">E4+E148</f>
        <v>12344.703371</v>
      </c>
      <c r="W148" s="53">
        <f t="shared" ref="W148:W167" si="108">F4+F148</f>
        <v>12106.759452</v>
      </c>
      <c r="X148" s="53">
        <f t="shared" ref="X148:X167" si="109">G4+G148</f>
        <v>12423.269505</v>
      </c>
      <c r="Y148" s="53">
        <f t="shared" ref="Y148:Y167" si="110">H4+H148</f>
        <v>12229.314799</v>
      </c>
      <c r="Z148" s="53">
        <f t="shared" ref="Z148:Z167" si="111">I4+I148</f>
        <v>12063.62508</v>
      </c>
      <c r="AA148" s="53">
        <f t="shared" ref="AA148:AA167" si="112">J4+J148</f>
        <v>11936.218155</v>
      </c>
      <c r="AB148" s="53">
        <f t="shared" ref="AB148:AB167" si="113">K4+K148</f>
        <v>12362.492689999999</v>
      </c>
      <c r="AC148" s="54">
        <f t="shared" ref="AC148:AC167" si="114">L4+L148</f>
        <v>12346.069344</v>
      </c>
      <c r="AD148" s="53">
        <f t="shared" ref="AD148:AD167" si="115">AVERAGE(T148:AC148)</f>
        <v>12228.4199374</v>
      </c>
      <c r="AE148" s="53">
        <f t="shared" ref="AE148:AE167" si="116">_xlfn.STDEV.P(T148:AC148)</f>
        <v>184.99713832239743</v>
      </c>
      <c r="AF148" s="53">
        <f t="shared" ref="AF148:AF167" si="117">MEDIAN(T148:AC148)</f>
        <v>12287.009085</v>
      </c>
      <c r="AG148" s="53">
        <f t="shared" ref="AG148:AG167" si="118">MIN(T148:AC148)</f>
        <v>11936.218155</v>
      </c>
      <c r="AH148" s="54">
        <f t="shared" ref="AH148:AH167" si="119">MAX(T148:AC148)</f>
        <v>12492.273492</v>
      </c>
    </row>
    <row r="149" spans="2:34" x14ac:dyDescent="0.25">
      <c r="B149" s="34" t="s">
        <v>1</v>
      </c>
      <c r="C149" s="57">
        <v>9722.3237520000002</v>
      </c>
      <c r="D149" s="57">
        <v>10195.809051</v>
      </c>
      <c r="E149" s="57">
        <v>9575.6518489999999</v>
      </c>
      <c r="F149" s="57">
        <v>12416.485962000001</v>
      </c>
      <c r="G149" s="57">
        <v>10476.060434999999</v>
      </c>
      <c r="H149" s="57">
        <v>9988.7532780000001</v>
      </c>
      <c r="I149" s="57">
        <v>9707.1356390000001</v>
      </c>
      <c r="J149" s="57">
        <v>10561.772244</v>
      </c>
      <c r="K149" s="57">
        <v>10121.438897</v>
      </c>
      <c r="L149" s="57">
        <v>9839.4600829999999</v>
      </c>
      <c r="M149" s="56">
        <f t="shared" si="68"/>
        <v>10260.489119</v>
      </c>
      <c r="N149" s="57">
        <f t="shared" si="78"/>
        <v>782.62464279109668</v>
      </c>
      <c r="O149" s="57">
        <f t="shared" si="69"/>
        <v>10055.0960875</v>
      </c>
      <c r="P149" s="57">
        <f t="shared" si="70"/>
        <v>9575.6518489999999</v>
      </c>
      <c r="Q149" s="58">
        <f t="shared" si="71"/>
        <v>12416.485962000001</v>
      </c>
      <c r="S149" s="29" t="s">
        <v>1</v>
      </c>
      <c r="T149" s="56">
        <f t="shared" si="105"/>
        <v>9887.3237520000002</v>
      </c>
      <c r="U149" s="57">
        <f t="shared" si="106"/>
        <v>10361.809051</v>
      </c>
      <c r="V149" s="57">
        <f t="shared" si="107"/>
        <v>9735.6518489999999</v>
      </c>
      <c r="W149" s="57">
        <f t="shared" si="108"/>
        <v>12702.485962000001</v>
      </c>
      <c r="X149" s="57">
        <f t="shared" si="109"/>
        <v>10640.060434999999</v>
      </c>
      <c r="Y149" s="57">
        <f t="shared" si="110"/>
        <v>10159.753278</v>
      </c>
      <c r="Z149" s="57">
        <f t="shared" si="111"/>
        <v>9882.1356390000001</v>
      </c>
      <c r="AA149" s="57">
        <f t="shared" si="112"/>
        <v>10726.772244</v>
      </c>
      <c r="AB149" s="57">
        <f t="shared" si="113"/>
        <v>10294.438897</v>
      </c>
      <c r="AC149" s="58">
        <f t="shared" si="114"/>
        <v>10007.460083</v>
      </c>
      <c r="AD149" s="57">
        <f t="shared" si="115"/>
        <v>10439.789118999999</v>
      </c>
      <c r="AE149" s="57">
        <f t="shared" si="116"/>
        <v>815.27943942656339</v>
      </c>
      <c r="AF149" s="57">
        <f t="shared" si="117"/>
        <v>10227.0960875</v>
      </c>
      <c r="AG149" s="57">
        <f t="shared" si="118"/>
        <v>9735.6518489999999</v>
      </c>
      <c r="AH149" s="58">
        <f t="shared" si="119"/>
        <v>12702.485962000001</v>
      </c>
    </row>
    <row r="150" spans="2:34" x14ac:dyDescent="0.25">
      <c r="B150" s="34" t="s">
        <v>2</v>
      </c>
      <c r="C150" s="57">
        <v>11725.324967</v>
      </c>
      <c r="D150" s="57">
        <v>13358.515271</v>
      </c>
      <c r="E150" s="57">
        <v>11109.145279</v>
      </c>
      <c r="F150" s="57">
        <v>11421.209946999999</v>
      </c>
      <c r="G150" s="57">
        <v>10851.594854999999</v>
      </c>
      <c r="H150" s="57">
        <v>11169.318746999999</v>
      </c>
      <c r="I150" s="57">
        <v>10859.411878000001</v>
      </c>
      <c r="J150" s="57">
        <v>10719.98214</v>
      </c>
      <c r="K150" s="57">
        <v>10728.41526</v>
      </c>
      <c r="L150" s="57">
        <v>10967.941519</v>
      </c>
      <c r="M150" s="56">
        <f t="shared" si="68"/>
        <v>11291.085986299999</v>
      </c>
      <c r="N150" s="57">
        <f t="shared" si="78"/>
        <v>751.95508860506641</v>
      </c>
      <c r="O150" s="57">
        <f t="shared" si="69"/>
        <v>11038.543399</v>
      </c>
      <c r="P150" s="57">
        <f t="shared" si="70"/>
        <v>10719.98214</v>
      </c>
      <c r="Q150" s="58">
        <f t="shared" si="71"/>
        <v>13358.515271</v>
      </c>
      <c r="S150" s="29" t="s">
        <v>2</v>
      </c>
      <c r="T150" s="56">
        <f t="shared" si="105"/>
        <v>11893.324967</v>
      </c>
      <c r="U150" s="57">
        <f t="shared" si="106"/>
        <v>13532.515271</v>
      </c>
      <c r="V150" s="57">
        <f t="shared" si="107"/>
        <v>11274.145279</v>
      </c>
      <c r="W150" s="57">
        <f t="shared" si="108"/>
        <v>11590.209946999999</v>
      </c>
      <c r="X150" s="57">
        <f t="shared" si="109"/>
        <v>11014.594854999999</v>
      </c>
      <c r="Y150" s="57">
        <f t="shared" si="110"/>
        <v>11338.318746999999</v>
      </c>
      <c r="Z150" s="57">
        <f t="shared" si="111"/>
        <v>11032.411878000001</v>
      </c>
      <c r="AA150" s="57">
        <f t="shared" si="112"/>
        <v>10889.98214</v>
      </c>
      <c r="AB150" s="57">
        <f t="shared" si="113"/>
        <v>10897.41526</v>
      </c>
      <c r="AC150" s="58">
        <f t="shared" si="114"/>
        <v>11136.941519</v>
      </c>
      <c r="AD150" s="57">
        <f t="shared" si="115"/>
        <v>11459.985986299998</v>
      </c>
      <c r="AE150" s="57">
        <f t="shared" si="116"/>
        <v>753.41881356594286</v>
      </c>
      <c r="AF150" s="57">
        <f t="shared" si="117"/>
        <v>11205.543399</v>
      </c>
      <c r="AG150" s="57">
        <f t="shared" si="118"/>
        <v>10889.98214</v>
      </c>
      <c r="AH150" s="58">
        <f t="shared" si="119"/>
        <v>13532.515271</v>
      </c>
    </row>
    <row r="151" spans="2:34" x14ac:dyDescent="0.25">
      <c r="B151" s="34" t="s">
        <v>3</v>
      </c>
      <c r="C151" s="57">
        <v>11314.394252</v>
      </c>
      <c r="D151" s="57">
        <v>11363.422667999999</v>
      </c>
      <c r="E151" s="57">
        <v>11566.757395000001</v>
      </c>
      <c r="F151" s="57">
        <v>12013.138129000001</v>
      </c>
      <c r="G151" s="57">
        <v>11432.736606</v>
      </c>
      <c r="H151" s="57">
        <v>11299.074177</v>
      </c>
      <c r="I151" s="57">
        <v>11926.106587</v>
      </c>
      <c r="J151" s="57">
        <v>11595.920581</v>
      </c>
      <c r="K151" s="57">
        <v>11211.729422</v>
      </c>
      <c r="L151" s="57">
        <v>11297.03602</v>
      </c>
      <c r="M151" s="56">
        <f t="shared" si="68"/>
        <v>11502.0315837</v>
      </c>
      <c r="N151" s="57">
        <f t="shared" si="78"/>
        <v>260.9188211660998</v>
      </c>
      <c r="O151" s="57">
        <f t="shared" si="69"/>
        <v>11398.079636999999</v>
      </c>
      <c r="P151" s="57">
        <f t="shared" si="70"/>
        <v>11211.729422</v>
      </c>
      <c r="Q151" s="58">
        <f t="shared" si="71"/>
        <v>12013.138129000001</v>
      </c>
      <c r="S151" s="29" t="s">
        <v>3</v>
      </c>
      <c r="T151" s="56">
        <f t="shared" si="105"/>
        <v>11474.394252</v>
      </c>
      <c r="U151" s="57">
        <f t="shared" si="106"/>
        <v>11565.422667999999</v>
      </c>
      <c r="V151" s="57">
        <f t="shared" si="107"/>
        <v>11728.757395000001</v>
      </c>
      <c r="W151" s="57">
        <f t="shared" si="108"/>
        <v>12179.138129000001</v>
      </c>
      <c r="X151" s="57">
        <f t="shared" si="109"/>
        <v>11601.736606</v>
      </c>
      <c r="Y151" s="57">
        <f t="shared" si="110"/>
        <v>11479.074177</v>
      </c>
      <c r="Z151" s="57">
        <f t="shared" si="111"/>
        <v>12096.106587</v>
      </c>
      <c r="AA151" s="57">
        <f t="shared" si="112"/>
        <v>11763.920581</v>
      </c>
      <c r="AB151" s="57">
        <f t="shared" si="113"/>
        <v>11378.729422</v>
      </c>
      <c r="AC151" s="58">
        <f t="shared" si="114"/>
        <v>11460.03602</v>
      </c>
      <c r="AD151" s="57">
        <f t="shared" si="115"/>
        <v>11672.731583700001</v>
      </c>
      <c r="AE151" s="57">
        <f t="shared" si="116"/>
        <v>259.27232011290204</v>
      </c>
      <c r="AF151" s="57">
        <f t="shared" si="117"/>
        <v>11583.579636999999</v>
      </c>
      <c r="AG151" s="57">
        <f t="shared" si="118"/>
        <v>11378.729422</v>
      </c>
      <c r="AH151" s="58">
        <f t="shared" si="119"/>
        <v>12179.138129000001</v>
      </c>
    </row>
    <row r="152" spans="2:34" x14ac:dyDescent="0.25">
      <c r="B152" s="35" t="s">
        <v>4</v>
      </c>
      <c r="C152" s="61">
        <v>18793.756319</v>
      </c>
      <c r="D152" s="61">
        <v>11978.445306</v>
      </c>
      <c r="E152" s="61">
        <v>11592.095071</v>
      </c>
      <c r="F152" s="61">
        <v>11584.335752999999</v>
      </c>
      <c r="G152" s="61">
        <v>11293.891890999999</v>
      </c>
      <c r="H152" s="61">
        <v>11156.248584999999</v>
      </c>
      <c r="I152" s="61">
        <v>11936.499704</v>
      </c>
      <c r="J152" s="61">
        <v>11169.44075</v>
      </c>
      <c r="K152" s="61">
        <v>11441.18388</v>
      </c>
      <c r="L152" s="61">
        <v>12021.048973000001</v>
      </c>
      <c r="M152" s="60">
        <f t="shared" si="68"/>
        <v>12296.694623199999</v>
      </c>
      <c r="N152" s="61">
        <f t="shared" si="78"/>
        <v>2187.0427593502573</v>
      </c>
      <c r="O152" s="61">
        <f t="shared" si="69"/>
        <v>11588.215412</v>
      </c>
      <c r="P152" s="61">
        <f t="shared" si="70"/>
        <v>11156.248584999999</v>
      </c>
      <c r="Q152" s="62">
        <f t="shared" si="71"/>
        <v>18793.756319</v>
      </c>
      <c r="S152" s="30" t="s">
        <v>4</v>
      </c>
      <c r="T152" s="60">
        <f t="shared" si="105"/>
        <v>18960.756319</v>
      </c>
      <c r="U152" s="61">
        <f t="shared" si="106"/>
        <v>12150.445306</v>
      </c>
      <c r="V152" s="61">
        <f t="shared" si="107"/>
        <v>11760.095071</v>
      </c>
      <c r="W152" s="61">
        <f t="shared" si="108"/>
        <v>11756.335752999999</v>
      </c>
      <c r="X152" s="61">
        <f t="shared" si="109"/>
        <v>11463.891890999999</v>
      </c>
      <c r="Y152" s="61">
        <f t="shared" si="110"/>
        <v>11323.248584999999</v>
      </c>
      <c r="Z152" s="61">
        <f t="shared" si="111"/>
        <v>12122.499704</v>
      </c>
      <c r="AA152" s="61">
        <f t="shared" si="112"/>
        <v>11339.44075</v>
      </c>
      <c r="AB152" s="61">
        <f t="shared" si="113"/>
        <v>11611.18388</v>
      </c>
      <c r="AC152" s="62">
        <f t="shared" si="114"/>
        <v>12187.048973000001</v>
      </c>
      <c r="AD152" s="61">
        <f t="shared" si="115"/>
        <v>12467.494623199998</v>
      </c>
      <c r="AE152" s="61">
        <f t="shared" si="116"/>
        <v>2186.071616200275</v>
      </c>
      <c r="AF152" s="61">
        <f t="shared" si="117"/>
        <v>11758.215412</v>
      </c>
      <c r="AG152" s="61">
        <f t="shared" si="118"/>
        <v>11323.248584999999</v>
      </c>
      <c r="AH152" s="62">
        <f t="shared" si="119"/>
        <v>18960.756319</v>
      </c>
    </row>
    <row r="153" spans="2:34" x14ac:dyDescent="0.25">
      <c r="B153" s="37" t="s">
        <v>5</v>
      </c>
      <c r="C153" s="53">
        <v>13096.721643999999</v>
      </c>
      <c r="D153" s="53">
        <v>12947.079935</v>
      </c>
      <c r="E153" s="53">
        <v>13171.214132999999</v>
      </c>
      <c r="F153" s="53">
        <v>13265.279161</v>
      </c>
      <c r="G153" s="53">
        <v>13410.819217</v>
      </c>
      <c r="H153" s="53">
        <v>13280.465829000001</v>
      </c>
      <c r="I153" s="53">
        <v>13290.616953999999</v>
      </c>
      <c r="J153" s="53">
        <v>13157.593440000001</v>
      </c>
      <c r="K153" s="53">
        <v>12695.674585000001</v>
      </c>
      <c r="L153" s="53">
        <v>12944.622391000001</v>
      </c>
      <c r="M153" s="52">
        <f t="shared" si="68"/>
        <v>13126.008728900002</v>
      </c>
      <c r="N153" s="53">
        <f t="shared" si="78"/>
        <v>201.362603051668</v>
      </c>
      <c r="O153" s="53">
        <f t="shared" si="69"/>
        <v>13164.403786499999</v>
      </c>
      <c r="P153" s="53">
        <f t="shared" si="70"/>
        <v>12695.674585000001</v>
      </c>
      <c r="Q153" s="54">
        <f t="shared" si="71"/>
        <v>13410.819217</v>
      </c>
      <c r="S153" s="27" t="s">
        <v>5</v>
      </c>
      <c r="T153" s="52">
        <f t="shared" si="105"/>
        <v>13254.721643999999</v>
      </c>
      <c r="U153" s="53">
        <f t="shared" si="106"/>
        <v>13109.079935</v>
      </c>
      <c r="V153" s="53">
        <f t="shared" si="107"/>
        <v>13329.214132999999</v>
      </c>
      <c r="W153" s="53">
        <f t="shared" si="108"/>
        <v>13553.279161</v>
      </c>
      <c r="X153" s="53">
        <f t="shared" si="109"/>
        <v>13574.819217</v>
      </c>
      <c r="Y153" s="53">
        <f t="shared" si="110"/>
        <v>13443.465829000001</v>
      </c>
      <c r="Z153" s="53">
        <f t="shared" si="111"/>
        <v>13446.616953999999</v>
      </c>
      <c r="AA153" s="53">
        <f t="shared" si="112"/>
        <v>13311.593440000001</v>
      </c>
      <c r="AB153" s="53">
        <f t="shared" si="113"/>
        <v>12850.674585000001</v>
      </c>
      <c r="AC153" s="54">
        <f t="shared" si="114"/>
        <v>13100.622391000001</v>
      </c>
      <c r="AD153" s="53">
        <f t="shared" si="115"/>
        <v>13297.408728900002</v>
      </c>
      <c r="AE153" s="53">
        <f t="shared" si="116"/>
        <v>215.13274914718033</v>
      </c>
      <c r="AF153" s="53">
        <f t="shared" si="117"/>
        <v>13320.403786499999</v>
      </c>
      <c r="AG153" s="53">
        <f t="shared" si="118"/>
        <v>12850.674585000001</v>
      </c>
      <c r="AH153" s="54">
        <f t="shared" si="119"/>
        <v>13574.819217</v>
      </c>
    </row>
    <row r="154" spans="2:34" x14ac:dyDescent="0.25">
      <c r="B154" s="34" t="s">
        <v>6</v>
      </c>
      <c r="C154" s="57">
        <v>13017.388521000001</v>
      </c>
      <c r="D154" s="57">
        <v>14149.158411</v>
      </c>
      <c r="E154" s="57">
        <v>12639.041085999999</v>
      </c>
      <c r="F154" s="57">
        <v>13387.046292999999</v>
      </c>
      <c r="G154" s="57">
        <v>12779.895826</v>
      </c>
      <c r="H154" s="57">
        <v>13013.241265000001</v>
      </c>
      <c r="I154" s="57">
        <v>13291.125798999999</v>
      </c>
      <c r="J154" s="57">
        <v>12679.314917</v>
      </c>
      <c r="K154" s="57">
        <v>12775.289095</v>
      </c>
      <c r="L154" s="57">
        <v>12799.847623</v>
      </c>
      <c r="M154" s="56">
        <f t="shared" si="68"/>
        <v>13053.1348836</v>
      </c>
      <c r="N154" s="57">
        <f t="shared" si="78"/>
        <v>435.83261957564122</v>
      </c>
      <c r="O154" s="57">
        <f t="shared" si="69"/>
        <v>12906.544443999999</v>
      </c>
      <c r="P154" s="57">
        <f t="shared" si="70"/>
        <v>12639.041085999999</v>
      </c>
      <c r="Q154" s="58">
        <f t="shared" si="71"/>
        <v>14149.158411</v>
      </c>
      <c r="S154" s="29" t="s">
        <v>6</v>
      </c>
      <c r="T154" s="56">
        <f t="shared" si="105"/>
        <v>13173.388521000001</v>
      </c>
      <c r="U154" s="57">
        <f t="shared" si="106"/>
        <v>14304.158411</v>
      </c>
      <c r="V154" s="57">
        <f t="shared" si="107"/>
        <v>12804.041085999999</v>
      </c>
      <c r="W154" s="57">
        <f t="shared" si="108"/>
        <v>13554.046292999999</v>
      </c>
      <c r="X154" s="57">
        <f t="shared" si="109"/>
        <v>12942.895826</v>
      </c>
      <c r="Y154" s="57">
        <f t="shared" si="110"/>
        <v>13174.241265000001</v>
      </c>
      <c r="Z154" s="57">
        <f t="shared" si="111"/>
        <v>13446.125798999999</v>
      </c>
      <c r="AA154" s="57">
        <f t="shared" si="112"/>
        <v>12841.314917</v>
      </c>
      <c r="AB154" s="57">
        <f t="shared" si="113"/>
        <v>12935.289095</v>
      </c>
      <c r="AC154" s="58">
        <f t="shared" si="114"/>
        <v>12954.847623</v>
      </c>
      <c r="AD154" s="57">
        <f t="shared" si="115"/>
        <v>13213.034883599999</v>
      </c>
      <c r="AE154" s="57">
        <f t="shared" si="116"/>
        <v>434.33600383192464</v>
      </c>
      <c r="AF154" s="57">
        <f t="shared" si="117"/>
        <v>13064.118072000001</v>
      </c>
      <c r="AG154" s="57">
        <f t="shared" si="118"/>
        <v>12804.041085999999</v>
      </c>
      <c r="AH154" s="58">
        <f t="shared" si="119"/>
        <v>14304.158411</v>
      </c>
    </row>
    <row r="155" spans="2:34" x14ac:dyDescent="0.25">
      <c r="B155" s="34" t="s">
        <v>7</v>
      </c>
      <c r="C155" s="57">
        <v>13199.339706999999</v>
      </c>
      <c r="D155" s="57">
        <v>12959.518233999999</v>
      </c>
      <c r="E155" s="57">
        <v>16820.956017</v>
      </c>
      <c r="F155" s="57">
        <v>15774.886055999999</v>
      </c>
      <c r="G155" s="57">
        <v>13056.469182999999</v>
      </c>
      <c r="H155" s="57">
        <v>13059.836869999999</v>
      </c>
      <c r="I155" s="57">
        <v>13007.109095</v>
      </c>
      <c r="J155" s="57">
        <v>17345.830332000001</v>
      </c>
      <c r="K155" s="57">
        <v>13041.847167</v>
      </c>
      <c r="L155" s="57">
        <v>12990.522846</v>
      </c>
      <c r="M155" s="56">
        <f t="shared" si="68"/>
        <v>14125.6315507</v>
      </c>
      <c r="N155" s="57">
        <f t="shared" si="78"/>
        <v>1690.1334490424615</v>
      </c>
      <c r="O155" s="57">
        <f t="shared" si="69"/>
        <v>13058.1530265</v>
      </c>
      <c r="P155" s="57">
        <f t="shared" si="70"/>
        <v>12959.518233999999</v>
      </c>
      <c r="Q155" s="58">
        <f t="shared" si="71"/>
        <v>17345.830332000001</v>
      </c>
      <c r="S155" s="29" t="s">
        <v>7</v>
      </c>
      <c r="T155" s="56">
        <f t="shared" si="105"/>
        <v>13354.339706999999</v>
      </c>
      <c r="U155" s="57">
        <f t="shared" si="106"/>
        <v>13128.518233999999</v>
      </c>
      <c r="V155" s="57">
        <f t="shared" si="107"/>
        <v>16980.956017</v>
      </c>
      <c r="W155" s="57">
        <f t="shared" si="108"/>
        <v>15935.886055999999</v>
      </c>
      <c r="X155" s="57">
        <f t="shared" si="109"/>
        <v>13219.469182999999</v>
      </c>
      <c r="Y155" s="57">
        <f t="shared" si="110"/>
        <v>13216.836869999999</v>
      </c>
      <c r="Z155" s="57">
        <f t="shared" si="111"/>
        <v>13168.109095</v>
      </c>
      <c r="AA155" s="57">
        <f t="shared" si="112"/>
        <v>17498.830332000001</v>
      </c>
      <c r="AB155" s="57">
        <f t="shared" si="113"/>
        <v>13198.847167</v>
      </c>
      <c r="AC155" s="58">
        <f t="shared" si="114"/>
        <v>13145.522846</v>
      </c>
      <c r="AD155" s="57">
        <f t="shared" si="115"/>
        <v>14284.731550699998</v>
      </c>
      <c r="AE155" s="57">
        <f t="shared" si="116"/>
        <v>1689.0173712205019</v>
      </c>
      <c r="AF155" s="57">
        <f t="shared" si="117"/>
        <v>13218.1530265</v>
      </c>
      <c r="AG155" s="57">
        <f t="shared" si="118"/>
        <v>13128.518233999999</v>
      </c>
      <c r="AH155" s="58">
        <f t="shared" si="119"/>
        <v>17498.830332000001</v>
      </c>
    </row>
    <row r="156" spans="2:34" x14ac:dyDescent="0.25">
      <c r="B156" s="34" t="s">
        <v>8</v>
      </c>
      <c r="C156" s="57">
        <v>12399.507111000001</v>
      </c>
      <c r="D156" s="57">
        <v>13262.099764000001</v>
      </c>
      <c r="E156" s="57">
        <v>12760.765928000001</v>
      </c>
      <c r="F156" s="57">
        <v>12636.834309</v>
      </c>
      <c r="G156" s="57">
        <v>13287.184417</v>
      </c>
      <c r="H156" s="57">
        <v>12734.979662</v>
      </c>
      <c r="I156" s="57">
        <v>12881.761092000001</v>
      </c>
      <c r="J156" s="57">
        <v>12420.289522999999</v>
      </c>
      <c r="K156" s="57">
        <v>12219.171055000001</v>
      </c>
      <c r="L156" s="57">
        <v>12598.865409</v>
      </c>
      <c r="M156" s="56">
        <f t="shared" si="68"/>
        <v>12720.145827</v>
      </c>
      <c r="N156" s="57">
        <f t="shared" si="78"/>
        <v>332.95417429053299</v>
      </c>
      <c r="O156" s="57">
        <f t="shared" si="69"/>
        <v>12685.9069855</v>
      </c>
      <c r="P156" s="57">
        <f t="shared" si="70"/>
        <v>12219.171055000001</v>
      </c>
      <c r="Q156" s="58">
        <f t="shared" si="71"/>
        <v>13287.184417</v>
      </c>
      <c r="S156" s="29" t="s">
        <v>8</v>
      </c>
      <c r="T156" s="56">
        <f t="shared" si="105"/>
        <v>12560.507111000001</v>
      </c>
      <c r="U156" s="57">
        <f t="shared" si="106"/>
        <v>13435.099764000001</v>
      </c>
      <c r="V156" s="57">
        <f t="shared" si="107"/>
        <v>12921.765928000001</v>
      </c>
      <c r="W156" s="57">
        <f t="shared" si="108"/>
        <v>12798.834309</v>
      </c>
      <c r="X156" s="57">
        <f t="shared" si="109"/>
        <v>13498.184417</v>
      </c>
      <c r="Y156" s="57">
        <f t="shared" si="110"/>
        <v>12889.979662</v>
      </c>
      <c r="Z156" s="57">
        <f t="shared" si="111"/>
        <v>13033.761092000001</v>
      </c>
      <c r="AA156" s="57">
        <f t="shared" si="112"/>
        <v>12578.289522999999</v>
      </c>
      <c r="AB156" s="57">
        <f t="shared" si="113"/>
        <v>12373.171055000001</v>
      </c>
      <c r="AC156" s="58">
        <f t="shared" si="114"/>
        <v>12754.865409</v>
      </c>
      <c r="AD156" s="57">
        <f t="shared" si="115"/>
        <v>12884.445827</v>
      </c>
      <c r="AE156" s="57">
        <f t="shared" si="116"/>
        <v>344.64526113801509</v>
      </c>
      <c r="AF156" s="57">
        <f t="shared" si="117"/>
        <v>12844.4069855</v>
      </c>
      <c r="AG156" s="57">
        <f t="shared" si="118"/>
        <v>12373.171055000001</v>
      </c>
      <c r="AH156" s="58">
        <f t="shared" si="119"/>
        <v>13498.184417</v>
      </c>
    </row>
    <row r="157" spans="2:34" x14ac:dyDescent="0.25">
      <c r="B157" s="35" t="s">
        <v>9</v>
      </c>
      <c r="C157" s="61">
        <v>12148.771036</v>
      </c>
      <c r="D157" s="61">
        <v>12585.072878999999</v>
      </c>
      <c r="E157" s="61">
        <v>12369.967551</v>
      </c>
      <c r="F157" s="61">
        <v>12215.657528</v>
      </c>
      <c r="G157" s="61">
        <v>12560.827954</v>
      </c>
      <c r="H157" s="61">
        <v>12786.792874999999</v>
      </c>
      <c r="I157" s="61">
        <v>12412.621494999999</v>
      </c>
      <c r="J157" s="61">
        <v>12216.16899</v>
      </c>
      <c r="K157" s="61">
        <v>17673.449172000001</v>
      </c>
      <c r="L157" s="61">
        <v>12010.692445000001</v>
      </c>
      <c r="M157" s="60">
        <f t="shared" si="68"/>
        <v>12898.002192499998</v>
      </c>
      <c r="N157" s="61">
        <f t="shared" si="78"/>
        <v>1606.9363479578733</v>
      </c>
      <c r="O157" s="61">
        <f t="shared" si="69"/>
        <v>12391.294523</v>
      </c>
      <c r="P157" s="61">
        <f t="shared" si="70"/>
        <v>12010.692445000001</v>
      </c>
      <c r="Q157" s="62">
        <f t="shared" si="71"/>
        <v>17673.449172000001</v>
      </c>
      <c r="S157" s="30" t="s">
        <v>9</v>
      </c>
      <c r="T157" s="60">
        <f t="shared" si="105"/>
        <v>12314.771036</v>
      </c>
      <c r="U157" s="61">
        <f t="shared" si="106"/>
        <v>12750.072878999999</v>
      </c>
      <c r="V157" s="61">
        <f t="shared" si="107"/>
        <v>12550.967551</v>
      </c>
      <c r="W157" s="61">
        <f t="shared" si="108"/>
        <v>12378.657528</v>
      </c>
      <c r="X157" s="61">
        <f t="shared" si="109"/>
        <v>12717.827954</v>
      </c>
      <c r="Y157" s="61">
        <f t="shared" si="110"/>
        <v>12941.792874999999</v>
      </c>
      <c r="Z157" s="61">
        <f t="shared" si="111"/>
        <v>12571.621494999999</v>
      </c>
      <c r="AA157" s="61">
        <f t="shared" si="112"/>
        <v>12372.16899</v>
      </c>
      <c r="AB157" s="61">
        <f t="shared" si="113"/>
        <v>17834.449172000001</v>
      </c>
      <c r="AC157" s="62">
        <f t="shared" si="114"/>
        <v>12165.692445000001</v>
      </c>
      <c r="AD157" s="61">
        <f t="shared" si="115"/>
        <v>13059.802192499998</v>
      </c>
      <c r="AE157" s="61">
        <f t="shared" si="116"/>
        <v>1606.6297903062302</v>
      </c>
      <c r="AF157" s="61">
        <f t="shared" si="117"/>
        <v>12561.294523</v>
      </c>
      <c r="AG157" s="61">
        <f t="shared" si="118"/>
        <v>12165.692445000001</v>
      </c>
      <c r="AH157" s="62">
        <f t="shared" si="119"/>
        <v>17834.449172000001</v>
      </c>
    </row>
    <row r="158" spans="2:34" x14ac:dyDescent="0.25">
      <c r="B158" s="37" t="s">
        <v>10</v>
      </c>
      <c r="C158" s="53">
        <v>14521.318635</v>
      </c>
      <c r="D158" s="53">
        <v>13907.173677000001</v>
      </c>
      <c r="E158" s="53">
        <v>14180.342167999999</v>
      </c>
      <c r="F158" s="53">
        <v>14021.650915</v>
      </c>
      <c r="G158" s="53">
        <v>14504.595343000001</v>
      </c>
      <c r="H158" s="53">
        <v>14079.983785</v>
      </c>
      <c r="I158" s="53">
        <v>14092.855407999999</v>
      </c>
      <c r="J158" s="53">
        <v>21954.165532999999</v>
      </c>
      <c r="K158" s="53">
        <v>13743.044372</v>
      </c>
      <c r="L158" s="53">
        <v>13868.955168</v>
      </c>
      <c r="M158" s="52">
        <f t="shared" si="68"/>
        <v>14887.408500399999</v>
      </c>
      <c r="N158" s="53">
        <f t="shared" si="78"/>
        <v>2367.699890215235</v>
      </c>
      <c r="O158" s="53">
        <f t="shared" si="69"/>
        <v>14086.4195965</v>
      </c>
      <c r="P158" s="53">
        <f t="shared" si="70"/>
        <v>13743.044372</v>
      </c>
      <c r="Q158" s="54">
        <f t="shared" si="71"/>
        <v>21954.165532999999</v>
      </c>
      <c r="S158" s="27" t="s">
        <v>10</v>
      </c>
      <c r="T158" s="52">
        <f t="shared" si="105"/>
        <v>14678.318635</v>
      </c>
      <c r="U158" s="53">
        <f t="shared" si="106"/>
        <v>14069.173677000001</v>
      </c>
      <c r="V158" s="53">
        <f t="shared" si="107"/>
        <v>14339.342167999999</v>
      </c>
      <c r="W158" s="53">
        <f t="shared" si="108"/>
        <v>14182.650915</v>
      </c>
      <c r="X158" s="53">
        <f t="shared" si="109"/>
        <v>14665.595343000001</v>
      </c>
      <c r="Y158" s="53">
        <f t="shared" si="110"/>
        <v>14241.983785</v>
      </c>
      <c r="Z158" s="53">
        <f t="shared" si="111"/>
        <v>14256.855407999999</v>
      </c>
      <c r="AA158" s="53">
        <f t="shared" si="112"/>
        <v>22122.165532999999</v>
      </c>
      <c r="AB158" s="53">
        <f t="shared" si="113"/>
        <v>13909.044372</v>
      </c>
      <c r="AC158" s="54">
        <f t="shared" si="114"/>
        <v>14039.955168</v>
      </c>
      <c r="AD158" s="53">
        <f t="shared" si="115"/>
        <v>15050.508500399999</v>
      </c>
      <c r="AE158" s="53">
        <f t="shared" si="116"/>
        <v>2369.0657407171711</v>
      </c>
      <c r="AF158" s="53">
        <f t="shared" si="117"/>
        <v>14249.4195965</v>
      </c>
      <c r="AG158" s="53">
        <f t="shared" si="118"/>
        <v>13909.044372</v>
      </c>
      <c r="AH158" s="54">
        <f t="shared" si="119"/>
        <v>22122.165532999999</v>
      </c>
    </row>
    <row r="159" spans="2:34" x14ac:dyDescent="0.25">
      <c r="B159" s="34" t="s">
        <v>11</v>
      </c>
      <c r="C159" s="57">
        <v>13035.345009999999</v>
      </c>
      <c r="D159" s="57">
        <v>13289.760963999999</v>
      </c>
      <c r="E159" s="57">
        <v>12835.565517999999</v>
      </c>
      <c r="F159" s="57">
        <v>12978.328466999999</v>
      </c>
      <c r="G159" s="57">
        <v>14191.317795000001</v>
      </c>
      <c r="H159" s="57">
        <v>13204.949873</v>
      </c>
      <c r="I159" s="57">
        <v>12577.016269</v>
      </c>
      <c r="J159" s="57">
        <v>13204.725143</v>
      </c>
      <c r="K159" s="57">
        <v>13336.179305</v>
      </c>
      <c r="L159" s="57">
        <v>12968.139832999999</v>
      </c>
      <c r="M159" s="56">
        <f t="shared" si="68"/>
        <v>13162.1328177</v>
      </c>
      <c r="N159" s="57">
        <f t="shared" si="78"/>
        <v>405.70312912212745</v>
      </c>
      <c r="O159" s="57">
        <f t="shared" si="69"/>
        <v>13120.0350765</v>
      </c>
      <c r="P159" s="57">
        <f t="shared" si="70"/>
        <v>12577.016269</v>
      </c>
      <c r="Q159" s="58">
        <f t="shared" si="71"/>
        <v>14191.317795000001</v>
      </c>
      <c r="S159" s="29" t="s">
        <v>11</v>
      </c>
      <c r="T159" s="56">
        <f t="shared" si="105"/>
        <v>13192.345009999999</v>
      </c>
      <c r="U159" s="57">
        <f t="shared" si="106"/>
        <v>13450.760963999999</v>
      </c>
      <c r="V159" s="57">
        <f t="shared" si="107"/>
        <v>12999.565517999999</v>
      </c>
      <c r="W159" s="57">
        <f t="shared" si="108"/>
        <v>13135.328466999999</v>
      </c>
      <c r="X159" s="57">
        <f t="shared" si="109"/>
        <v>14352.317795000001</v>
      </c>
      <c r="Y159" s="57">
        <f t="shared" si="110"/>
        <v>13364.949873</v>
      </c>
      <c r="Z159" s="57">
        <f t="shared" si="111"/>
        <v>12744.016269</v>
      </c>
      <c r="AA159" s="57">
        <f t="shared" si="112"/>
        <v>13366.725143</v>
      </c>
      <c r="AB159" s="57">
        <f t="shared" si="113"/>
        <v>13504.179305</v>
      </c>
      <c r="AC159" s="58">
        <f t="shared" si="114"/>
        <v>13138.139832999999</v>
      </c>
      <c r="AD159" s="57">
        <f t="shared" si="115"/>
        <v>13324.832817699998</v>
      </c>
      <c r="AE159" s="57">
        <f t="shared" si="116"/>
        <v>404.79360819027954</v>
      </c>
      <c r="AF159" s="57">
        <f t="shared" si="117"/>
        <v>13278.647441499999</v>
      </c>
      <c r="AG159" s="57">
        <f t="shared" si="118"/>
        <v>12744.016269</v>
      </c>
      <c r="AH159" s="58">
        <f t="shared" si="119"/>
        <v>14352.317795000001</v>
      </c>
    </row>
    <row r="160" spans="2:34" x14ac:dyDescent="0.25">
      <c r="B160" s="34" t="s">
        <v>12</v>
      </c>
      <c r="C160" s="57">
        <v>13713.124180000001</v>
      </c>
      <c r="D160" s="57">
        <v>13452.852229</v>
      </c>
      <c r="E160" s="57">
        <v>13543.419567000001</v>
      </c>
      <c r="F160" s="57">
        <v>13126.103805999999</v>
      </c>
      <c r="G160" s="57">
        <v>13411.622174</v>
      </c>
      <c r="H160" s="57">
        <v>13485.298569</v>
      </c>
      <c r="I160" s="57">
        <v>13611.539694999999</v>
      </c>
      <c r="J160" s="57">
        <v>13484.887333000001</v>
      </c>
      <c r="K160" s="57">
        <v>13375.873911999999</v>
      </c>
      <c r="L160" s="57">
        <v>13370.820543</v>
      </c>
      <c r="M160" s="56">
        <f t="shared" si="68"/>
        <v>13457.554200800001</v>
      </c>
      <c r="N160" s="57">
        <f t="shared" si="78"/>
        <v>149.70066088675307</v>
      </c>
      <c r="O160" s="57">
        <f t="shared" si="69"/>
        <v>13468.869781000001</v>
      </c>
      <c r="P160" s="57">
        <f t="shared" si="70"/>
        <v>13126.103805999999</v>
      </c>
      <c r="Q160" s="58">
        <f t="shared" si="71"/>
        <v>13713.124180000001</v>
      </c>
      <c r="S160" s="29" t="s">
        <v>12</v>
      </c>
      <c r="T160" s="56">
        <f t="shared" si="105"/>
        <v>13873.124180000001</v>
      </c>
      <c r="U160" s="57">
        <f t="shared" si="106"/>
        <v>13610.852229</v>
      </c>
      <c r="V160" s="57">
        <f t="shared" si="107"/>
        <v>13701.419567000001</v>
      </c>
      <c r="W160" s="57">
        <f t="shared" si="108"/>
        <v>13296.103805999999</v>
      </c>
      <c r="X160" s="57">
        <f t="shared" si="109"/>
        <v>13573.622174</v>
      </c>
      <c r="Y160" s="57">
        <f t="shared" si="110"/>
        <v>13649.298569</v>
      </c>
      <c r="Z160" s="57">
        <f t="shared" si="111"/>
        <v>13777.539694999999</v>
      </c>
      <c r="AA160" s="57">
        <f t="shared" si="112"/>
        <v>13647.887333000001</v>
      </c>
      <c r="AB160" s="57">
        <f t="shared" si="113"/>
        <v>13546.873911999999</v>
      </c>
      <c r="AC160" s="58">
        <f t="shared" si="114"/>
        <v>13536.820543</v>
      </c>
      <c r="AD160" s="57">
        <f t="shared" si="115"/>
        <v>13621.354200800002</v>
      </c>
      <c r="AE160" s="57">
        <f t="shared" si="116"/>
        <v>147.15539356085674</v>
      </c>
      <c r="AF160" s="57">
        <f t="shared" si="117"/>
        <v>13629.369781000001</v>
      </c>
      <c r="AG160" s="57">
        <f t="shared" si="118"/>
        <v>13296.103805999999</v>
      </c>
      <c r="AH160" s="58">
        <f t="shared" si="119"/>
        <v>13873.124180000001</v>
      </c>
    </row>
    <row r="161" spans="2:34" x14ac:dyDescent="0.25">
      <c r="B161" s="34" t="s">
        <v>13</v>
      </c>
      <c r="C161" s="57">
        <v>14836.191504</v>
      </c>
      <c r="D161" s="57">
        <v>14774.740363999999</v>
      </c>
      <c r="E161" s="57">
        <v>16738.102053999999</v>
      </c>
      <c r="F161" s="57">
        <v>14288.000732</v>
      </c>
      <c r="G161" s="57">
        <v>14437.614501</v>
      </c>
      <c r="H161" s="57">
        <v>14511.566663</v>
      </c>
      <c r="I161" s="57">
        <v>14565.179353</v>
      </c>
      <c r="J161" s="57">
        <v>14076.030051</v>
      </c>
      <c r="K161" s="57">
        <v>13905.137725000001</v>
      </c>
      <c r="L161" s="57">
        <v>14080.533346</v>
      </c>
      <c r="M161" s="56">
        <f t="shared" si="68"/>
        <v>14621.309629300002</v>
      </c>
      <c r="N161" s="57">
        <f t="shared" si="78"/>
        <v>762.44535745470159</v>
      </c>
      <c r="O161" s="57">
        <f t="shared" si="69"/>
        <v>14474.590582000001</v>
      </c>
      <c r="P161" s="57">
        <f t="shared" si="70"/>
        <v>13905.137725000001</v>
      </c>
      <c r="Q161" s="58">
        <f t="shared" si="71"/>
        <v>16738.102053999999</v>
      </c>
      <c r="S161" s="29" t="s">
        <v>13</v>
      </c>
      <c r="T161" s="56">
        <f t="shared" si="105"/>
        <v>14995.191504</v>
      </c>
      <c r="U161" s="57">
        <f t="shared" si="106"/>
        <v>14935.740363999999</v>
      </c>
      <c r="V161" s="57">
        <f t="shared" si="107"/>
        <v>16904.102053999999</v>
      </c>
      <c r="W161" s="57">
        <f t="shared" si="108"/>
        <v>14455.000732</v>
      </c>
      <c r="X161" s="57">
        <f t="shared" si="109"/>
        <v>14600.614501</v>
      </c>
      <c r="Y161" s="57">
        <f t="shared" si="110"/>
        <v>14675.566663</v>
      </c>
      <c r="Z161" s="57">
        <f t="shared" si="111"/>
        <v>14727.179353</v>
      </c>
      <c r="AA161" s="57">
        <f t="shared" si="112"/>
        <v>14240.030051</v>
      </c>
      <c r="AB161" s="57">
        <f t="shared" si="113"/>
        <v>14075.137725000001</v>
      </c>
      <c r="AC161" s="58">
        <f t="shared" si="114"/>
        <v>14245.533346</v>
      </c>
      <c r="AD161" s="57">
        <f t="shared" si="115"/>
        <v>14785.4096293</v>
      </c>
      <c r="AE161" s="57">
        <f t="shared" si="116"/>
        <v>762.07823352630123</v>
      </c>
      <c r="AF161" s="57">
        <f t="shared" si="117"/>
        <v>14638.090582000001</v>
      </c>
      <c r="AG161" s="57">
        <f t="shared" si="118"/>
        <v>14075.137725000001</v>
      </c>
      <c r="AH161" s="58">
        <f t="shared" si="119"/>
        <v>16904.102053999999</v>
      </c>
    </row>
    <row r="162" spans="2:34" x14ac:dyDescent="0.25">
      <c r="B162" s="35" t="s">
        <v>14</v>
      </c>
      <c r="C162" s="61">
        <v>14494.151789</v>
      </c>
      <c r="D162" s="61">
        <v>14968.928964000001</v>
      </c>
      <c r="E162" s="61">
        <v>15065.283128999999</v>
      </c>
      <c r="F162" s="61">
        <v>14969.246654</v>
      </c>
      <c r="G162" s="61">
        <v>14860.284523</v>
      </c>
      <c r="H162" s="61">
        <v>14867.193875999999</v>
      </c>
      <c r="I162" s="61">
        <v>15071.350441000001</v>
      </c>
      <c r="J162" s="61">
        <v>14658.816288</v>
      </c>
      <c r="K162" s="61">
        <v>14314.628658</v>
      </c>
      <c r="L162" s="61">
        <v>14639.083932</v>
      </c>
      <c r="M162" s="60">
        <f t="shared" si="68"/>
        <v>14790.896825400001</v>
      </c>
      <c r="N162" s="61">
        <f t="shared" si="78"/>
        <v>241.54988661143196</v>
      </c>
      <c r="O162" s="61">
        <f t="shared" si="69"/>
        <v>14863.7391995</v>
      </c>
      <c r="P162" s="61">
        <f t="shared" si="70"/>
        <v>14314.628658</v>
      </c>
      <c r="Q162" s="62">
        <f t="shared" si="71"/>
        <v>15071.350441000001</v>
      </c>
      <c r="S162" s="30" t="s">
        <v>14</v>
      </c>
      <c r="T162" s="60">
        <f t="shared" si="105"/>
        <v>14654.151789</v>
      </c>
      <c r="U162" s="61">
        <f t="shared" si="106"/>
        <v>15127.928964000001</v>
      </c>
      <c r="V162" s="61">
        <f t="shared" si="107"/>
        <v>15229.283128999999</v>
      </c>
      <c r="W162" s="61">
        <f t="shared" si="108"/>
        <v>15137.246654</v>
      </c>
      <c r="X162" s="61">
        <f t="shared" si="109"/>
        <v>15025.284523</v>
      </c>
      <c r="Y162" s="61">
        <f t="shared" si="110"/>
        <v>15031.193875999999</v>
      </c>
      <c r="Z162" s="61">
        <f t="shared" si="111"/>
        <v>15239.350441000001</v>
      </c>
      <c r="AA162" s="61">
        <f t="shared" si="112"/>
        <v>14822.816288</v>
      </c>
      <c r="AB162" s="61">
        <f t="shared" si="113"/>
        <v>14482.628658</v>
      </c>
      <c r="AC162" s="62">
        <f t="shared" si="114"/>
        <v>14800.083932</v>
      </c>
      <c r="AD162" s="61">
        <f t="shared" si="115"/>
        <v>14954.996825400001</v>
      </c>
      <c r="AE162" s="61">
        <f t="shared" si="116"/>
        <v>241.88136577569514</v>
      </c>
      <c r="AF162" s="61">
        <f t="shared" si="117"/>
        <v>15028.2391995</v>
      </c>
      <c r="AG162" s="61">
        <f t="shared" si="118"/>
        <v>14482.628658</v>
      </c>
      <c r="AH162" s="62">
        <f t="shared" si="119"/>
        <v>15239.350441000001</v>
      </c>
    </row>
    <row r="163" spans="2:34" x14ac:dyDescent="0.25">
      <c r="B163" s="34" t="s">
        <v>15</v>
      </c>
      <c r="C163" s="57">
        <v>13705.44232</v>
      </c>
      <c r="D163" s="57">
        <v>13217.353492</v>
      </c>
      <c r="E163" s="57">
        <v>13648.237370999999</v>
      </c>
      <c r="F163" s="57">
        <v>13617.817824</v>
      </c>
      <c r="G163" s="57">
        <v>13706.531704000001</v>
      </c>
      <c r="H163" s="57">
        <v>13909.358209</v>
      </c>
      <c r="I163" s="57">
        <v>13748.112415</v>
      </c>
      <c r="J163" s="57">
        <v>21392.715966</v>
      </c>
      <c r="K163" s="57">
        <v>13310.620352</v>
      </c>
      <c r="L163" s="57">
        <v>13258.353525</v>
      </c>
      <c r="M163" s="56">
        <f t="shared" si="68"/>
        <v>14351.454317799999</v>
      </c>
      <c r="N163" s="57">
        <f t="shared" si="78"/>
        <v>2357.312424108437</v>
      </c>
      <c r="O163" s="57">
        <f t="shared" si="69"/>
        <v>13676.839845499999</v>
      </c>
      <c r="P163" s="57">
        <f t="shared" si="70"/>
        <v>13217.353492</v>
      </c>
      <c r="Q163" s="58">
        <f t="shared" si="71"/>
        <v>21392.715966</v>
      </c>
      <c r="S163" s="29" t="s">
        <v>15</v>
      </c>
      <c r="T163" s="52">
        <f t="shared" si="105"/>
        <v>13971.44232</v>
      </c>
      <c r="U163" s="53">
        <f t="shared" si="106"/>
        <v>13480.353492</v>
      </c>
      <c r="V163" s="53">
        <f t="shared" si="107"/>
        <v>13923.237370999999</v>
      </c>
      <c r="W163" s="53">
        <f t="shared" si="108"/>
        <v>13881.817824</v>
      </c>
      <c r="X163" s="53">
        <f t="shared" si="109"/>
        <v>13992.531704000001</v>
      </c>
      <c r="Y163" s="53">
        <f t="shared" si="110"/>
        <v>14185.358209</v>
      </c>
      <c r="Z163" s="53">
        <f t="shared" si="111"/>
        <v>14020.112415</v>
      </c>
      <c r="AA163" s="53">
        <f t="shared" si="112"/>
        <v>21659.715966</v>
      </c>
      <c r="AB163" s="53">
        <f t="shared" si="113"/>
        <v>13591.620352</v>
      </c>
      <c r="AC163" s="54">
        <f t="shared" si="114"/>
        <v>13522.353525</v>
      </c>
      <c r="AD163" s="57">
        <f t="shared" si="115"/>
        <v>14622.854317800002</v>
      </c>
      <c r="AE163" s="57">
        <f t="shared" si="116"/>
        <v>2356.103123218059</v>
      </c>
      <c r="AF163" s="57">
        <f t="shared" si="117"/>
        <v>13947.339845499999</v>
      </c>
      <c r="AG163" s="57">
        <f t="shared" si="118"/>
        <v>13480.353492</v>
      </c>
      <c r="AH163" s="58">
        <f t="shared" si="119"/>
        <v>21659.715966</v>
      </c>
    </row>
    <row r="164" spans="2:34" x14ac:dyDescent="0.25">
      <c r="B164" s="34" t="s">
        <v>16</v>
      </c>
      <c r="C164" s="57">
        <v>13045.722233</v>
      </c>
      <c r="D164" s="57">
        <v>13473.741278</v>
      </c>
      <c r="E164" s="57">
        <v>13297.310919</v>
      </c>
      <c r="F164" s="57">
        <v>13546.772956000001</v>
      </c>
      <c r="G164" s="57">
        <v>13448.781827999999</v>
      </c>
      <c r="H164" s="57">
        <v>12615.109103999999</v>
      </c>
      <c r="I164" s="57">
        <v>12914.471545</v>
      </c>
      <c r="J164" s="57">
        <v>13504.259393</v>
      </c>
      <c r="K164" s="57">
        <v>13283.27916</v>
      </c>
      <c r="L164" s="57">
        <v>12840.40432</v>
      </c>
      <c r="M164" s="56">
        <f t="shared" ref="M164:M167" si="120">AVERAGE(C164:L164)</f>
        <v>13196.985273599999</v>
      </c>
      <c r="N164" s="57">
        <f t="shared" si="78"/>
        <v>307.03427096394336</v>
      </c>
      <c r="O164" s="57">
        <f t="shared" ref="O164:O167" si="121">MEDIAN(C164:L164)</f>
        <v>13290.295039500001</v>
      </c>
      <c r="P164" s="57">
        <f t="shared" ref="P164:P167" si="122">MIN(C164:L164)</f>
        <v>12615.109103999999</v>
      </c>
      <c r="Q164" s="58">
        <f t="shared" ref="Q164:Q167" si="123">MAX(C164:L164)</f>
        <v>13546.772956000001</v>
      </c>
      <c r="S164" s="29" t="s">
        <v>16</v>
      </c>
      <c r="T164" s="56">
        <f t="shared" si="105"/>
        <v>13342.722233</v>
      </c>
      <c r="U164" s="57">
        <f t="shared" si="106"/>
        <v>13766.741278</v>
      </c>
      <c r="V164" s="57">
        <f t="shared" si="107"/>
        <v>13594.310919</v>
      </c>
      <c r="W164" s="57">
        <f t="shared" si="108"/>
        <v>13838.772956000001</v>
      </c>
      <c r="X164" s="57">
        <f t="shared" si="109"/>
        <v>13785.781827999999</v>
      </c>
      <c r="Y164" s="57">
        <f t="shared" si="110"/>
        <v>12920.109103999999</v>
      </c>
      <c r="Z164" s="57">
        <f t="shared" si="111"/>
        <v>13221.471545</v>
      </c>
      <c r="AA164" s="57">
        <f t="shared" si="112"/>
        <v>13807.259393</v>
      </c>
      <c r="AB164" s="57">
        <f t="shared" si="113"/>
        <v>13579.27916</v>
      </c>
      <c r="AC164" s="58">
        <f t="shared" si="114"/>
        <v>13129.40432</v>
      </c>
      <c r="AD164" s="57">
        <f t="shared" si="115"/>
        <v>13498.5852736</v>
      </c>
      <c r="AE164" s="57">
        <f t="shared" si="116"/>
        <v>308.72096439801464</v>
      </c>
      <c r="AF164" s="57">
        <f t="shared" si="117"/>
        <v>13586.795039500001</v>
      </c>
      <c r="AG164" s="57">
        <f t="shared" si="118"/>
        <v>12920.109103999999</v>
      </c>
      <c r="AH164" s="58">
        <f t="shared" si="119"/>
        <v>13838.772956000001</v>
      </c>
    </row>
    <row r="165" spans="2:34" x14ac:dyDescent="0.25">
      <c r="B165" s="34" t="s">
        <v>17</v>
      </c>
      <c r="C165" s="57">
        <v>13006.833295</v>
      </c>
      <c r="D165" s="57">
        <v>14481.68261</v>
      </c>
      <c r="E165" s="57">
        <v>12805.004618000001</v>
      </c>
      <c r="F165" s="57">
        <v>13449.496401</v>
      </c>
      <c r="G165" s="57">
        <v>13145.149589000001</v>
      </c>
      <c r="H165" s="57">
        <v>13458.573034999999</v>
      </c>
      <c r="I165" s="57">
        <v>13392.341218</v>
      </c>
      <c r="J165" s="57">
        <v>13234.622275</v>
      </c>
      <c r="K165" s="57">
        <v>13506.164912</v>
      </c>
      <c r="L165" s="57">
        <v>13245.046978</v>
      </c>
      <c r="M165" s="56">
        <f t="shared" si="120"/>
        <v>13372.4914931</v>
      </c>
      <c r="N165" s="57">
        <f t="shared" ref="N165:N167" si="124">_xlfn.STDEV.P(C165:L165)</f>
        <v>424.80453791624592</v>
      </c>
      <c r="O165" s="57">
        <f t="shared" si="121"/>
        <v>13318.694098</v>
      </c>
      <c r="P165" s="57">
        <f t="shared" si="122"/>
        <v>12805.004618000001</v>
      </c>
      <c r="Q165" s="58">
        <f t="shared" si="123"/>
        <v>14481.68261</v>
      </c>
      <c r="S165" s="29" t="s">
        <v>17</v>
      </c>
      <c r="T165" s="56">
        <f t="shared" si="105"/>
        <v>13319.833295</v>
      </c>
      <c r="U165" s="57">
        <f t="shared" si="106"/>
        <v>14790.68261</v>
      </c>
      <c r="V165" s="57">
        <f t="shared" si="107"/>
        <v>13116.004618000001</v>
      </c>
      <c r="W165" s="57">
        <f t="shared" si="108"/>
        <v>13761.496401</v>
      </c>
      <c r="X165" s="57">
        <f t="shared" si="109"/>
        <v>13465.149589000001</v>
      </c>
      <c r="Y165" s="57">
        <f t="shared" si="110"/>
        <v>13781.573034999999</v>
      </c>
      <c r="Z165" s="57">
        <f t="shared" si="111"/>
        <v>13700.341218</v>
      </c>
      <c r="AA165" s="57">
        <f t="shared" si="112"/>
        <v>13547.622275</v>
      </c>
      <c r="AB165" s="57">
        <f t="shared" si="113"/>
        <v>13809.164912</v>
      </c>
      <c r="AC165" s="58">
        <f t="shared" si="114"/>
        <v>13551.046978</v>
      </c>
      <c r="AD165" s="57">
        <f t="shared" si="115"/>
        <v>13684.291493100001</v>
      </c>
      <c r="AE165" s="57">
        <f t="shared" si="116"/>
        <v>423.74663005819315</v>
      </c>
      <c r="AF165" s="57">
        <f t="shared" si="117"/>
        <v>13625.694098</v>
      </c>
      <c r="AG165" s="57">
        <f t="shared" si="118"/>
        <v>13116.004618000001</v>
      </c>
      <c r="AH165" s="58">
        <f t="shared" si="119"/>
        <v>14790.68261</v>
      </c>
    </row>
    <row r="166" spans="2:34" x14ac:dyDescent="0.25">
      <c r="B166" s="34" t="s">
        <v>18</v>
      </c>
      <c r="C166" s="57">
        <v>16181.204141</v>
      </c>
      <c r="D166" s="57">
        <v>12667.984823000001</v>
      </c>
      <c r="E166" s="57">
        <v>13183.124763</v>
      </c>
      <c r="F166" s="57">
        <v>12861.00783</v>
      </c>
      <c r="G166" s="57">
        <v>13419.821054</v>
      </c>
      <c r="H166" s="57">
        <v>12606.310813</v>
      </c>
      <c r="I166" s="57">
        <v>17042.446230000001</v>
      </c>
      <c r="J166" s="57">
        <v>13328.198769000001</v>
      </c>
      <c r="K166" s="57">
        <v>13472.692514</v>
      </c>
      <c r="L166" s="57">
        <v>13151.081327</v>
      </c>
      <c r="M166" s="56">
        <f t="shared" si="120"/>
        <v>13791.3872264</v>
      </c>
      <c r="N166" s="57">
        <f t="shared" si="124"/>
        <v>1450.7515491442484</v>
      </c>
      <c r="O166" s="57">
        <f t="shared" si="121"/>
        <v>13255.661766000001</v>
      </c>
      <c r="P166" s="57">
        <f t="shared" si="122"/>
        <v>12606.310813</v>
      </c>
      <c r="Q166" s="58">
        <f t="shared" si="123"/>
        <v>17042.446230000001</v>
      </c>
      <c r="S166" s="29" t="s">
        <v>18</v>
      </c>
      <c r="T166" s="56">
        <f t="shared" si="105"/>
        <v>16542.204141000002</v>
      </c>
      <c r="U166" s="57">
        <f t="shared" si="106"/>
        <v>13036.984823000001</v>
      </c>
      <c r="V166" s="57">
        <f t="shared" si="107"/>
        <v>13546.124763</v>
      </c>
      <c r="W166" s="57">
        <f t="shared" si="108"/>
        <v>13225.00783</v>
      </c>
      <c r="X166" s="57">
        <f t="shared" si="109"/>
        <v>13795.821054</v>
      </c>
      <c r="Y166" s="57">
        <f t="shared" si="110"/>
        <v>12978.310813</v>
      </c>
      <c r="Z166" s="57">
        <f t="shared" si="111"/>
        <v>17398.446230000001</v>
      </c>
      <c r="AA166" s="57">
        <f t="shared" si="112"/>
        <v>13702.198769000001</v>
      </c>
      <c r="AB166" s="57">
        <f t="shared" si="113"/>
        <v>13825.692514</v>
      </c>
      <c r="AC166" s="58">
        <f t="shared" si="114"/>
        <v>13504.081327</v>
      </c>
      <c r="AD166" s="57">
        <f t="shared" si="115"/>
        <v>14155.487226400001</v>
      </c>
      <c r="AE166" s="57">
        <f t="shared" si="116"/>
        <v>1447.5852846154387</v>
      </c>
      <c r="AF166" s="57">
        <f t="shared" si="117"/>
        <v>13624.161766000001</v>
      </c>
      <c r="AG166" s="57">
        <f t="shared" si="118"/>
        <v>12978.310813</v>
      </c>
      <c r="AH166" s="58">
        <f t="shared" si="119"/>
        <v>17398.446230000001</v>
      </c>
    </row>
    <row r="167" spans="2:34" x14ac:dyDescent="0.25">
      <c r="B167" s="35" t="s">
        <v>19</v>
      </c>
      <c r="C167" s="61">
        <v>13311.333624999999</v>
      </c>
      <c r="D167" s="61">
        <v>13755.002995999999</v>
      </c>
      <c r="E167" s="61">
        <v>13519.293455000001</v>
      </c>
      <c r="F167" s="61">
        <v>13718.410629</v>
      </c>
      <c r="G167" s="61">
        <v>13523.895266</v>
      </c>
      <c r="H167" s="61">
        <v>16000.329352999999</v>
      </c>
      <c r="I167" s="61">
        <v>13436.201965</v>
      </c>
      <c r="J167" s="61">
        <v>21326.511983</v>
      </c>
      <c r="K167" s="61">
        <v>13585.428081</v>
      </c>
      <c r="L167" s="61">
        <v>21980.002207000001</v>
      </c>
      <c r="M167" s="60">
        <f t="shared" si="120"/>
        <v>15415.640955999999</v>
      </c>
      <c r="N167" s="61">
        <f t="shared" si="124"/>
        <v>3207.4944660983556</v>
      </c>
      <c r="O167" s="61">
        <f t="shared" si="121"/>
        <v>13651.919355</v>
      </c>
      <c r="P167" s="61">
        <f t="shared" si="122"/>
        <v>13311.333624999999</v>
      </c>
      <c r="Q167" s="62">
        <f t="shared" si="123"/>
        <v>21980.002207000001</v>
      </c>
      <c r="S167" s="30" t="s">
        <v>19</v>
      </c>
      <c r="T167" s="60">
        <f t="shared" si="105"/>
        <v>13695.333624999999</v>
      </c>
      <c r="U167" s="61">
        <f t="shared" si="106"/>
        <v>14135.002995999999</v>
      </c>
      <c r="V167" s="61">
        <f t="shared" si="107"/>
        <v>13904.293455000001</v>
      </c>
      <c r="W167" s="61">
        <f t="shared" si="108"/>
        <v>14102.410629</v>
      </c>
      <c r="X167" s="61">
        <f t="shared" si="109"/>
        <v>13916.895266</v>
      </c>
      <c r="Y167" s="61">
        <f t="shared" si="110"/>
        <v>16395.329353000001</v>
      </c>
      <c r="Z167" s="61">
        <f t="shared" si="111"/>
        <v>13821.201965</v>
      </c>
      <c r="AA167" s="61">
        <f t="shared" si="112"/>
        <v>21713.511983</v>
      </c>
      <c r="AB167" s="61">
        <f t="shared" si="113"/>
        <v>13962.428081</v>
      </c>
      <c r="AC167" s="62">
        <f t="shared" si="114"/>
        <v>22361.002207000001</v>
      </c>
      <c r="AD167" s="61">
        <f t="shared" si="115"/>
        <v>15800.740956000003</v>
      </c>
      <c r="AE167" s="61">
        <f t="shared" si="116"/>
        <v>3207.5930180188325</v>
      </c>
      <c r="AF167" s="61">
        <f t="shared" si="117"/>
        <v>14032.419355</v>
      </c>
      <c r="AG167" s="61">
        <f t="shared" si="118"/>
        <v>13695.333624999999</v>
      </c>
      <c r="AH167" s="62">
        <f t="shared" si="119"/>
        <v>22361.002207000001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Decision models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2019-01-25T09:19:15Z</dcterms:created>
  <dcterms:modified xsi:type="dcterms:W3CDTF">2020-10-27T18:25:39Z</dcterms:modified>
</cp:coreProperties>
</file>