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99918286-95FB-4325-8530-DA9DDF21C85C}" xr6:coauthVersionLast="45" xr6:coauthVersionMax="45" xr10:uidLastSave="{00000000-0000-0000-0000-000000000000}"/>
  <bookViews>
    <workbookView xWindow="-120" yWindow="-120" windowWidth="29040" windowHeight="15840" activeTab="1" xr2:uid="{7EBD22A7-73DF-4D6A-B0DE-64CD330979B6}"/>
  </bookViews>
  <sheets>
    <sheet name="Decision Models" sheetId="18" r:id="rId1"/>
    <sheet name="Time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9" l="1"/>
  <c r="M28" i="19"/>
  <c r="M25" i="19"/>
  <c r="M26" i="19"/>
  <c r="M27" i="19"/>
  <c r="U177" i="19" l="1"/>
  <c r="V177" i="19"/>
  <c r="W177" i="19"/>
  <c r="X177" i="19"/>
  <c r="Y177" i="19"/>
  <c r="Z177" i="19"/>
  <c r="AA177" i="19"/>
  <c r="AB177" i="19"/>
  <c r="AC177" i="19"/>
  <c r="U178" i="19"/>
  <c r="V178" i="19"/>
  <c r="W178" i="19"/>
  <c r="X178" i="19"/>
  <c r="Y178" i="19"/>
  <c r="Z178" i="19"/>
  <c r="AA178" i="19"/>
  <c r="AB178" i="19"/>
  <c r="AC178" i="19"/>
  <c r="U179" i="19"/>
  <c r="V179" i="19"/>
  <c r="W179" i="19"/>
  <c r="X179" i="19"/>
  <c r="AE179" i="19" s="1"/>
  <c r="Y179" i="19"/>
  <c r="Z179" i="19"/>
  <c r="AA179" i="19"/>
  <c r="AB179" i="19"/>
  <c r="AC179" i="19"/>
  <c r="U180" i="19"/>
  <c r="V180" i="19"/>
  <c r="W180" i="19"/>
  <c r="X180" i="19"/>
  <c r="Y180" i="19"/>
  <c r="Z180" i="19"/>
  <c r="AA180" i="19"/>
  <c r="AB180" i="19"/>
  <c r="AC180" i="19"/>
  <c r="U181" i="19"/>
  <c r="V181" i="19"/>
  <c r="W181" i="19"/>
  <c r="X181" i="19"/>
  <c r="Y181" i="19"/>
  <c r="Z181" i="19"/>
  <c r="AA181" i="19"/>
  <c r="AB181" i="19"/>
  <c r="AC181" i="19"/>
  <c r="U182" i="19"/>
  <c r="V182" i="19"/>
  <c r="W182" i="19"/>
  <c r="X182" i="19"/>
  <c r="Y182" i="19"/>
  <c r="Z182" i="19"/>
  <c r="AA182" i="19"/>
  <c r="AB182" i="19"/>
  <c r="AC182" i="19"/>
  <c r="U183" i="19"/>
  <c r="V183" i="19"/>
  <c r="W183" i="19"/>
  <c r="X183" i="19"/>
  <c r="Y183" i="19"/>
  <c r="Z183" i="19"/>
  <c r="AA183" i="19"/>
  <c r="AB183" i="19"/>
  <c r="AC183" i="19"/>
  <c r="U184" i="19"/>
  <c r="V184" i="19"/>
  <c r="W184" i="19"/>
  <c r="AH184" i="19" s="1"/>
  <c r="X184" i="19"/>
  <c r="Y184" i="19"/>
  <c r="Z184" i="19"/>
  <c r="AA184" i="19"/>
  <c r="AB184" i="19"/>
  <c r="AC184" i="19"/>
  <c r="U185" i="19"/>
  <c r="V185" i="19"/>
  <c r="W185" i="19"/>
  <c r="X185" i="19"/>
  <c r="Y185" i="19"/>
  <c r="Z185" i="19"/>
  <c r="AA185" i="19"/>
  <c r="AB185" i="19"/>
  <c r="AC185" i="19"/>
  <c r="U186" i="19"/>
  <c r="V186" i="19"/>
  <c r="W186" i="19"/>
  <c r="X186" i="19"/>
  <c r="Y186" i="19"/>
  <c r="Z186" i="19"/>
  <c r="AA186" i="19"/>
  <c r="AB186" i="19"/>
  <c r="AC186" i="19"/>
  <c r="U187" i="19"/>
  <c r="V187" i="19"/>
  <c r="W187" i="19"/>
  <c r="X187" i="19"/>
  <c r="AE187" i="19" s="1"/>
  <c r="Y187" i="19"/>
  <c r="Z187" i="19"/>
  <c r="AA187" i="19"/>
  <c r="AB187" i="19"/>
  <c r="AC187" i="19"/>
  <c r="U188" i="19"/>
  <c r="V188" i="19"/>
  <c r="W188" i="19"/>
  <c r="X188" i="19"/>
  <c r="Y188" i="19"/>
  <c r="Z188" i="19"/>
  <c r="AA188" i="19"/>
  <c r="AB188" i="19"/>
  <c r="AC188" i="19"/>
  <c r="U189" i="19"/>
  <c r="V189" i="19"/>
  <c r="W189" i="19"/>
  <c r="X189" i="19"/>
  <c r="Y189" i="19"/>
  <c r="Z189" i="19"/>
  <c r="AA189" i="19"/>
  <c r="AB189" i="19"/>
  <c r="AC189" i="19"/>
  <c r="U190" i="19"/>
  <c r="V190" i="19"/>
  <c r="W190" i="19"/>
  <c r="X190" i="19"/>
  <c r="Y190" i="19"/>
  <c r="Z190" i="19"/>
  <c r="AA190" i="19"/>
  <c r="AB190" i="19"/>
  <c r="AC190" i="19"/>
  <c r="U191" i="19"/>
  <c r="V191" i="19"/>
  <c r="W191" i="19"/>
  <c r="X191" i="19"/>
  <c r="Y191" i="19"/>
  <c r="Z191" i="19"/>
  <c r="AA191" i="19"/>
  <c r="AB191" i="19"/>
  <c r="AC191" i="19"/>
  <c r="U192" i="19"/>
  <c r="V192" i="19"/>
  <c r="W192" i="19"/>
  <c r="X192" i="19"/>
  <c r="Y192" i="19"/>
  <c r="Z192" i="19"/>
  <c r="AA192" i="19"/>
  <c r="AB192" i="19"/>
  <c r="AC192" i="19"/>
  <c r="U193" i="19"/>
  <c r="V193" i="19"/>
  <c r="W193" i="19"/>
  <c r="X193" i="19"/>
  <c r="Y193" i="19"/>
  <c r="Z193" i="19"/>
  <c r="AA193" i="19"/>
  <c r="AB193" i="19"/>
  <c r="AC193" i="19"/>
  <c r="U194" i="19"/>
  <c r="V194" i="19"/>
  <c r="W194" i="19"/>
  <c r="X194" i="19"/>
  <c r="Y194" i="19"/>
  <c r="Z194" i="19"/>
  <c r="AA194" i="19"/>
  <c r="AB194" i="19"/>
  <c r="AC194" i="19"/>
  <c r="U195" i="19"/>
  <c r="V195" i="19"/>
  <c r="W195" i="19"/>
  <c r="X195" i="19"/>
  <c r="Y195" i="19"/>
  <c r="Z195" i="19"/>
  <c r="AA195" i="19"/>
  <c r="AB195" i="19"/>
  <c r="AC195" i="19"/>
  <c r="U196" i="19"/>
  <c r="V196" i="19"/>
  <c r="W196" i="19"/>
  <c r="X196" i="19"/>
  <c r="Y196" i="19"/>
  <c r="Z196" i="19"/>
  <c r="AA196" i="19"/>
  <c r="AB196" i="19"/>
  <c r="AC196" i="19"/>
  <c r="U197" i="19"/>
  <c r="V197" i="19"/>
  <c r="W197" i="19"/>
  <c r="X197" i="19"/>
  <c r="Y197" i="19"/>
  <c r="Z197" i="19"/>
  <c r="AA197" i="19"/>
  <c r="AB197" i="19"/>
  <c r="AC197" i="19"/>
  <c r="U198" i="19"/>
  <c r="V198" i="19"/>
  <c r="W198" i="19"/>
  <c r="X198" i="19"/>
  <c r="Y198" i="19"/>
  <c r="Z198" i="19"/>
  <c r="AA198" i="19"/>
  <c r="AB198" i="19"/>
  <c r="AC198" i="19"/>
  <c r="U199" i="19"/>
  <c r="V199" i="19"/>
  <c r="W199" i="19"/>
  <c r="X199" i="19"/>
  <c r="Y199" i="19"/>
  <c r="Z199" i="19"/>
  <c r="AA199" i="19"/>
  <c r="AB199" i="19"/>
  <c r="AC199" i="19"/>
  <c r="U200" i="19"/>
  <c r="V200" i="19"/>
  <c r="W200" i="19"/>
  <c r="X200" i="19"/>
  <c r="Y200" i="19"/>
  <c r="Z200" i="19"/>
  <c r="AA200" i="19"/>
  <c r="AB200" i="19"/>
  <c r="AC200" i="19"/>
  <c r="U201" i="19"/>
  <c r="V201" i="19"/>
  <c r="W201" i="19"/>
  <c r="X201" i="19"/>
  <c r="Y201" i="19"/>
  <c r="Z201" i="19"/>
  <c r="AA201" i="19"/>
  <c r="AB201" i="19"/>
  <c r="AC201" i="19"/>
  <c r="U202" i="19"/>
  <c r="V202" i="19"/>
  <c r="W202" i="19"/>
  <c r="X202" i="19"/>
  <c r="Y202" i="19"/>
  <c r="Z202" i="19"/>
  <c r="AA202" i="19"/>
  <c r="AB202" i="19"/>
  <c r="AC202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177" i="19"/>
  <c r="T149" i="19"/>
  <c r="U149" i="19"/>
  <c r="V149" i="19"/>
  <c r="W149" i="19"/>
  <c r="X149" i="19"/>
  <c r="Y149" i="19"/>
  <c r="Z149" i="19"/>
  <c r="AA149" i="19"/>
  <c r="AB149" i="19"/>
  <c r="AC149" i="19"/>
  <c r="T150" i="19"/>
  <c r="U150" i="19"/>
  <c r="V150" i="19"/>
  <c r="W150" i="19"/>
  <c r="X150" i="19"/>
  <c r="Y150" i="19"/>
  <c r="Z150" i="19"/>
  <c r="AA150" i="19"/>
  <c r="AB150" i="19"/>
  <c r="AC150" i="19"/>
  <c r="T151" i="19"/>
  <c r="U151" i="19"/>
  <c r="V151" i="19"/>
  <c r="W151" i="19"/>
  <c r="X151" i="19"/>
  <c r="Y151" i="19"/>
  <c r="Z151" i="19"/>
  <c r="AA151" i="19"/>
  <c r="AB151" i="19"/>
  <c r="AC151" i="19"/>
  <c r="T152" i="19"/>
  <c r="U152" i="19"/>
  <c r="V152" i="19"/>
  <c r="W152" i="19"/>
  <c r="AH152" i="19" s="1"/>
  <c r="X152" i="19"/>
  <c r="Y152" i="19"/>
  <c r="Z152" i="19"/>
  <c r="AA152" i="19"/>
  <c r="AB152" i="19"/>
  <c r="AC152" i="19"/>
  <c r="T153" i="19"/>
  <c r="U153" i="19"/>
  <c r="V153" i="19"/>
  <c r="W153" i="19"/>
  <c r="X153" i="19"/>
  <c r="Y153" i="19"/>
  <c r="Z153" i="19"/>
  <c r="AA153" i="19"/>
  <c r="AB153" i="19"/>
  <c r="AC153" i="19"/>
  <c r="T154" i="19"/>
  <c r="U154" i="19"/>
  <c r="V154" i="19"/>
  <c r="W154" i="19"/>
  <c r="X154" i="19"/>
  <c r="Y154" i="19"/>
  <c r="Z154" i="19"/>
  <c r="AA154" i="19"/>
  <c r="AB154" i="19"/>
  <c r="AC154" i="19"/>
  <c r="T155" i="19"/>
  <c r="U155" i="19"/>
  <c r="V155" i="19"/>
  <c r="W155" i="19"/>
  <c r="X155" i="19"/>
  <c r="Y155" i="19"/>
  <c r="Z155" i="19"/>
  <c r="AA155" i="19"/>
  <c r="AB155" i="19"/>
  <c r="AC155" i="19"/>
  <c r="T156" i="19"/>
  <c r="U156" i="19"/>
  <c r="V156" i="19"/>
  <c r="W156" i="19"/>
  <c r="X156" i="19"/>
  <c r="Y156" i="19"/>
  <c r="Z156" i="19"/>
  <c r="AA156" i="19"/>
  <c r="AB156" i="19"/>
  <c r="AC156" i="19"/>
  <c r="T157" i="19"/>
  <c r="U157" i="19"/>
  <c r="V157" i="19"/>
  <c r="W157" i="19"/>
  <c r="X157" i="19"/>
  <c r="Y157" i="19"/>
  <c r="Z157" i="19"/>
  <c r="AA157" i="19"/>
  <c r="AB157" i="19"/>
  <c r="AC157" i="19"/>
  <c r="T158" i="19"/>
  <c r="U158" i="19"/>
  <c r="V158" i="19"/>
  <c r="W158" i="19"/>
  <c r="X158" i="19"/>
  <c r="Y158" i="19"/>
  <c r="Z158" i="19"/>
  <c r="AA158" i="19"/>
  <c r="AB158" i="19"/>
  <c r="AC158" i="19"/>
  <c r="T159" i="19"/>
  <c r="U159" i="19"/>
  <c r="AE159" i="19" s="1"/>
  <c r="V159" i="19"/>
  <c r="W159" i="19"/>
  <c r="X159" i="19"/>
  <c r="Y159" i="19"/>
  <c r="Z159" i="19"/>
  <c r="AA159" i="19"/>
  <c r="AB159" i="19"/>
  <c r="AC159" i="19"/>
  <c r="T160" i="19"/>
  <c r="U160" i="19"/>
  <c r="V160" i="19"/>
  <c r="W160" i="19"/>
  <c r="X160" i="19"/>
  <c r="Y160" i="19"/>
  <c r="Z160" i="19"/>
  <c r="AA160" i="19"/>
  <c r="AB160" i="19"/>
  <c r="AC160" i="19"/>
  <c r="T161" i="19"/>
  <c r="U161" i="19"/>
  <c r="V161" i="19"/>
  <c r="W161" i="19"/>
  <c r="X161" i="19"/>
  <c r="Y161" i="19"/>
  <c r="Z161" i="19"/>
  <c r="AA161" i="19"/>
  <c r="AB161" i="19"/>
  <c r="AC161" i="19"/>
  <c r="T162" i="19"/>
  <c r="U162" i="19"/>
  <c r="V162" i="19"/>
  <c r="W162" i="19"/>
  <c r="X162" i="19"/>
  <c r="Y162" i="19"/>
  <c r="Z162" i="19"/>
  <c r="AA162" i="19"/>
  <c r="AB162" i="19"/>
  <c r="AC162" i="19"/>
  <c r="T163" i="19"/>
  <c r="U163" i="19"/>
  <c r="V163" i="19"/>
  <c r="W163" i="19"/>
  <c r="X163" i="19"/>
  <c r="Y163" i="19"/>
  <c r="Z163" i="19"/>
  <c r="AA163" i="19"/>
  <c r="AB163" i="19"/>
  <c r="AC163" i="19"/>
  <c r="T164" i="19"/>
  <c r="U164" i="19"/>
  <c r="V164" i="19"/>
  <c r="W164" i="19"/>
  <c r="X164" i="19"/>
  <c r="Y164" i="19"/>
  <c r="Z164" i="19"/>
  <c r="AA164" i="19"/>
  <c r="AB164" i="19"/>
  <c r="AC164" i="19"/>
  <c r="T165" i="19"/>
  <c r="U165" i="19"/>
  <c r="V165" i="19"/>
  <c r="W165" i="19"/>
  <c r="X165" i="19"/>
  <c r="Y165" i="19"/>
  <c r="Z165" i="19"/>
  <c r="AA165" i="19"/>
  <c r="AB165" i="19"/>
  <c r="AC165" i="19"/>
  <c r="T166" i="19"/>
  <c r="U166" i="19"/>
  <c r="V166" i="19"/>
  <c r="W166" i="19"/>
  <c r="X166" i="19"/>
  <c r="Y166" i="19"/>
  <c r="Z166" i="19"/>
  <c r="AA166" i="19"/>
  <c r="AB166" i="19"/>
  <c r="AC166" i="19"/>
  <c r="T167" i="19"/>
  <c r="U167" i="19"/>
  <c r="V167" i="19"/>
  <c r="W167" i="19"/>
  <c r="X167" i="19"/>
  <c r="Y167" i="19"/>
  <c r="Z167" i="19"/>
  <c r="AA167" i="19"/>
  <c r="AB167" i="19"/>
  <c r="AC167" i="19"/>
  <c r="T168" i="19"/>
  <c r="U168" i="19"/>
  <c r="V168" i="19"/>
  <c r="W168" i="19"/>
  <c r="X168" i="19"/>
  <c r="Y168" i="19"/>
  <c r="Z168" i="19"/>
  <c r="AA168" i="19"/>
  <c r="AB168" i="19"/>
  <c r="AC168" i="19"/>
  <c r="T169" i="19"/>
  <c r="U169" i="19"/>
  <c r="V169" i="19"/>
  <c r="W169" i="19"/>
  <c r="X169" i="19"/>
  <c r="Y169" i="19"/>
  <c r="Z169" i="19"/>
  <c r="AA169" i="19"/>
  <c r="AB169" i="19"/>
  <c r="AC169" i="19"/>
  <c r="T170" i="19"/>
  <c r="U170" i="19"/>
  <c r="V170" i="19"/>
  <c r="W170" i="19"/>
  <c r="AE170" i="19" s="1"/>
  <c r="X170" i="19"/>
  <c r="Y170" i="19"/>
  <c r="Z170" i="19"/>
  <c r="AA170" i="19"/>
  <c r="AB170" i="19"/>
  <c r="AC170" i="19"/>
  <c r="T171" i="19"/>
  <c r="U171" i="19"/>
  <c r="V171" i="19"/>
  <c r="W171" i="19"/>
  <c r="X171" i="19"/>
  <c r="Y171" i="19"/>
  <c r="Z171" i="19"/>
  <c r="AA171" i="19"/>
  <c r="AB171" i="19"/>
  <c r="AC171" i="19"/>
  <c r="T172" i="19"/>
  <c r="U172" i="19"/>
  <c r="V172" i="19"/>
  <c r="W172" i="19"/>
  <c r="X172" i="19"/>
  <c r="Y172" i="19"/>
  <c r="Z172" i="19"/>
  <c r="AA172" i="19"/>
  <c r="AB172" i="19"/>
  <c r="AC172" i="19"/>
  <c r="T173" i="19"/>
  <c r="U173" i="19"/>
  <c r="V173" i="19"/>
  <c r="W173" i="19"/>
  <c r="X173" i="19"/>
  <c r="Y173" i="19"/>
  <c r="Z173" i="19"/>
  <c r="AA173" i="19"/>
  <c r="AB173" i="19"/>
  <c r="AC173" i="19"/>
  <c r="U148" i="19"/>
  <c r="V148" i="19"/>
  <c r="W148" i="19"/>
  <c r="X148" i="19"/>
  <c r="Y148" i="19"/>
  <c r="Z148" i="19"/>
  <c r="AA148" i="19"/>
  <c r="AB148" i="19"/>
  <c r="AC148" i="19"/>
  <c r="T148" i="19"/>
  <c r="Q202" i="19"/>
  <c r="P202" i="19"/>
  <c r="O202" i="19"/>
  <c r="N202" i="19"/>
  <c r="M202" i="19"/>
  <c r="Q201" i="19"/>
  <c r="P201" i="19"/>
  <c r="O201" i="19"/>
  <c r="N201" i="19"/>
  <c r="M201" i="19"/>
  <c r="Q200" i="19"/>
  <c r="P200" i="19"/>
  <c r="O200" i="19"/>
  <c r="N200" i="19"/>
  <c r="M200" i="19"/>
  <c r="Q199" i="19"/>
  <c r="P199" i="19"/>
  <c r="O199" i="19"/>
  <c r="N199" i="19"/>
  <c r="M199" i="19"/>
  <c r="Q198" i="19"/>
  <c r="P198" i="19"/>
  <c r="O198" i="19"/>
  <c r="N198" i="19"/>
  <c r="M198" i="19"/>
  <c r="Q197" i="19"/>
  <c r="P197" i="19"/>
  <c r="O197" i="19"/>
  <c r="N197" i="19"/>
  <c r="M197" i="19"/>
  <c r="Q196" i="19"/>
  <c r="P196" i="19"/>
  <c r="O196" i="19"/>
  <c r="N196" i="19"/>
  <c r="M196" i="19"/>
  <c r="Q195" i="19"/>
  <c r="P195" i="19"/>
  <c r="O195" i="19"/>
  <c r="N195" i="19"/>
  <c r="M195" i="19"/>
  <c r="Q194" i="19"/>
  <c r="P194" i="19"/>
  <c r="O194" i="19"/>
  <c r="N194" i="19"/>
  <c r="M194" i="19"/>
  <c r="Q193" i="19"/>
  <c r="P193" i="19"/>
  <c r="O193" i="19"/>
  <c r="N193" i="19"/>
  <c r="M193" i="19"/>
  <c r="Q192" i="19"/>
  <c r="P192" i="19"/>
  <c r="O192" i="19"/>
  <c r="N192" i="19"/>
  <c r="M192" i="19"/>
  <c r="Q191" i="19"/>
  <c r="P191" i="19"/>
  <c r="O191" i="19"/>
  <c r="N191" i="19"/>
  <c r="M191" i="19"/>
  <c r="Q190" i="19"/>
  <c r="P190" i="19"/>
  <c r="O190" i="19"/>
  <c r="N190" i="19"/>
  <c r="M190" i="19"/>
  <c r="AG189" i="19"/>
  <c r="Q189" i="19"/>
  <c r="P189" i="19"/>
  <c r="O189" i="19"/>
  <c r="N189" i="19"/>
  <c r="M189" i="19"/>
  <c r="Q188" i="19"/>
  <c r="P188" i="19"/>
  <c r="O188" i="19"/>
  <c r="N188" i="19"/>
  <c r="M188" i="19"/>
  <c r="Q187" i="19"/>
  <c r="P187" i="19"/>
  <c r="O187" i="19"/>
  <c r="N187" i="19"/>
  <c r="M187" i="19"/>
  <c r="Q186" i="19"/>
  <c r="P186" i="19"/>
  <c r="O186" i="19"/>
  <c r="N186" i="19"/>
  <c r="M186" i="19"/>
  <c r="Q185" i="19"/>
  <c r="P185" i="19"/>
  <c r="O185" i="19"/>
  <c r="N185" i="19"/>
  <c r="M185" i="19"/>
  <c r="Q184" i="19"/>
  <c r="P184" i="19"/>
  <c r="O184" i="19"/>
  <c r="N184" i="19"/>
  <c r="M184" i="19"/>
  <c r="Q183" i="19"/>
  <c r="P183" i="19"/>
  <c r="O183" i="19"/>
  <c r="N183" i="19"/>
  <c r="M183" i="19"/>
  <c r="Q182" i="19"/>
  <c r="P182" i="19"/>
  <c r="O182" i="19"/>
  <c r="N182" i="19"/>
  <c r="M182" i="19"/>
  <c r="Q181" i="19"/>
  <c r="P181" i="19"/>
  <c r="O181" i="19"/>
  <c r="N181" i="19"/>
  <c r="M181" i="19"/>
  <c r="Q180" i="19"/>
  <c r="P180" i="19"/>
  <c r="O180" i="19"/>
  <c r="N180" i="19"/>
  <c r="M180" i="19"/>
  <c r="Q179" i="19"/>
  <c r="P179" i="19"/>
  <c r="O179" i="19"/>
  <c r="N179" i="19"/>
  <c r="M179" i="19"/>
  <c r="Q178" i="19"/>
  <c r="P178" i="19"/>
  <c r="O178" i="19"/>
  <c r="N178" i="19"/>
  <c r="M178" i="19"/>
  <c r="Q177" i="19"/>
  <c r="P177" i="19"/>
  <c r="O177" i="19"/>
  <c r="N177" i="19"/>
  <c r="M177" i="19"/>
  <c r="Q173" i="19"/>
  <c r="P173" i="19"/>
  <c r="O173" i="19"/>
  <c r="N173" i="19"/>
  <c r="M173" i="19"/>
  <c r="Q172" i="19"/>
  <c r="P172" i="19"/>
  <c r="O172" i="19"/>
  <c r="N172" i="19"/>
  <c r="M172" i="19"/>
  <c r="Q171" i="19"/>
  <c r="P171" i="19"/>
  <c r="O171" i="19"/>
  <c r="N171" i="19"/>
  <c r="M171" i="19"/>
  <c r="Q170" i="19"/>
  <c r="P170" i="19"/>
  <c r="O170" i="19"/>
  <c r="N170" i="19"/>
  <c r="M170" i="19"/>
  <c r="Q169" i="19"/>
  <c r="P169" i="19"/>
  <c r="O169" i="19"/>
  <c r="N169" i="19"/>
  <c r="M169" i="19"/>
  <c r="Q168" i="19"/>
  <c r="P168" i="19"/>
  <c r="O168" i="19"/>
  <c r="N168" i="19"/>
  <c r="M168" i="19"/>
  <c r="Q167" i="19"/>
  <c r="P167" i="19"/>
  <c r="O167" i="19"/>
  <c r="N167" i="19"/>
  <c r="M167" i="19"/>
  <c r="Q166" i="19"/>
  <c r="P166" i="19"/>
  <c r="O166" i="19"/>
  <c r="N166" i="19"/>
  <c r="M166" i="19"/>
  <c r="Q165" i="19"/>
  <c r="P165" i="19"/>
  <c r="O165" i="19"/>
  <c r="N165" i="19"/>
  <c r="M165" i="19"/>
  <c r="Q164" i="19"/>
  <c r="P164" i="19"/>
  <c r="O164" i="19"/>
  <c r="N164" i="19"/>
  <c r="M164" i="19"/>
  <c r="Q163" i="19"/>
  <c r="P163" i="19"/>
  <c r="O163" i="19"/>
  <c r="N163" i="19"/>
  <c r="M163" i="19"/>
  <c r="Q162" i="19"/>
  <c r="P162" i="19"/>
  <c r="O162" i="19"/>
  <c r="N162" i="19"/>
  <c r="M162" i="19"/>
  <c r="Q161" i="19"/>
  <c r="P161" i="19"/>
  <c r="O161" i="19"/>
  <c r="N161" i="19"/>
  <c r="M161" i="19"/>
  <c r="Q160" i="19"/>
  <c r="P160" i="19"/>
  <c r="O160" i="19"/>
  <c r="N160" i="19"/>
  <c r="M160" i="19"/>
  <c r="Q159" i="19"/>
  <c r="P159" i="19"/>
  <c r="O159" i="19"/>
  <c r="N159" i="19"/>
  <c r="M159" i="19"/>
  <c r="Q158" i="19"/>
  <c r="P158" i="19"/>
  <c r="O158" i="19"/>
  <c r="N158" i="19"/>
  <c r="M158" i="19"/>
  <c r="Q157" i="19"/>
  <c r="P157" i="19"/>
  <c r="O157" i="19"/>
  <c r="N157" i="19"/>
  <c r="M157" i="19"/>
  <c r="Q156" i="19"/>
  <c r="P156" i="19"/>
  <c r="O156" i="19"/>
  <c r="N156" i="19"/>
  <c r="M156" i="19"/>
  <c r="Q155" i="19"/>
  <c r="P155" i="19"/>
  <c r="O155" i="19"/>
  <c r="N155" i="19"/>
  <c r="M155" i="19"/>
  <c r="Q154" i="19"/>
  <c r="P154" i="19"/>
  <c r="O154" i="19"/>
  <c r="N154" i="19"/>
  <c r="M154" i="19"/>
  <c r="Q153" i="19"/>
  <c r="P153" i="19"/>
  <c r="O153" i="19"/>
  <c r="N153" i="19"/>
  <c r="M153" i="19"/>
  <c r="Q152" i="19"/>
  <c r="P152" i="19"/>
  <c r="O152" i="19"/>
  <c r="N152" i="19"/>
  <c r="M152" i="19"/>
  <c r="Q151" i="19"/>
  <c r="P151" i="19"/>
  <c r="O151" i="19"/>
  <c r="N151" i="19"/>
  <c r="M151" i="19"/>
  <c r="Q150" i="19"/>
  <c r="P150" i="19"/>
  <c r="O150" i="19"/>
  <c r="N150" i="19"/>
  <c r="M150" i="19"/>
  <c r="Q149" i="19"/>
  <c r="P149" i="19"/>
  <c r="O149" i="19"/>
  <c r="N149" i="19"/>
  <c r="M149" i="19"/>
  <c r="Q148" i="19"/>
  <c r="P148" i="19"/>
  <c r="O148" i="19"/>
  <c r="N148" i="19"/>
  <c r="M148" i="19"/>
  <c r="AG161" i="19" l="1"/>
  <c r="AH168" i="19"/>
  <c r="AH148" i="19"/>
  <c r="AH173" i="19"/>
  <c r="AG169" i="19"/>
  <c r="AE163" i="19"/>
  <c r="AG157" i="19"/>
  <c r="AH156" i="19"/>
  <c r="AE155" i="19"/>
  <c r="AG153" i="19"/>
  <c r="AE151" i="19"/>
  <c r="AG149" i="19"/>
  <c r="AH200" i="19"/>
  <c r="AE199" i="19"/>
  <c r="AH196" i="19"/>
  <c r="AE195" i="19"/>
  <c r="AH192" i="19"/>
  <c r="AE191" i="19"/>
  <c r="AH188" i="19"/>
  <c r="AE183" i="19"/>
  <c r="AH180" i="19"/>
  <c r="AG177" i="19"/>
  <c r="AE172" i="19"/>
  <c r="AE167" i="19"/>
  <c r="AG165" i="19"/>
  <c r="AH164" i="19"/>
  <c r="AH160" i="19"/>
  <c r="AG193" i="19"/>
  <c r="AG181" i="19"/>
  <c r="AG197" i="19"/>
  <c r="AG185" i="19"/>
  <c r="AG201" i="19"/>
  <c r="AE178" i="19"/>
  <c r="AH179" i="19"/>
  <c r="AE182" i="19"/>
  <c r="AH183" i="19"/>
  <c r="AH187" i="19"/>
  <c r="AE190" i="19"/>
  <c r="AH191" i="19"/>
  <c r="AG192" i="19"/>
  <c r="AE194" i="19"/>
  <c r="AG196" i="19"/>
  <c r="AE198" i="19"/>
  <c r="AG200" i="19"/>
  <c r="AE177" i="19"/>
  <c r="AH178" i="19"/>
  <c r="AG179" i="19"/>
  <c r="AE181" i="19"/>
  <c r="AH182" i="19"/>
  <c r="AG183" i="19"/>
  <c r="AE185" i="19"/>
  <c r="AH186" i="19"/>
  <c r="AG187" i="19"/>
  <c r="AE189" i="19"/>
  <c r="AH190" i="19"/>
  <c r="AG191" i="19"/>
  <c r="AE193" i="19"/>
  <c r="AH194" i="19"/>
  <c r="AG195" i="19"/>
  <c r="AE197" i="19"/>
  <c r="AH198" i="19"/>
  <c r="AG199" i="19"/>
  <c r="AE201" i="19"/>
  <c r="AH202" i="19"/>
  <c r="AG180" i="19"/>
  <c r="AG184" i="19"/>
  <c r="AE186" i="19"/>
  <c r="AG188" i="19"/>
  <c r="AH195" i="19"/>
  <c r="AH199" i="19"/>
  <c r="AE202" i="19"/>
  <c r="AH177" i="19"/>
  <c r="AG178" i="19"/>
  <c r="AE180" i="19"/>
  <c r="AH181" i="19"/>
  <c r="AG182" i="19"/>
  <c r="AE184" i="19"/>
  <c r="AH185" i="19"/>
  <c r="AG186" i="19"/>
  <c r="AE188" i="19"/>
  <c r="AH189" i="19"/>
  <c r="AG190" i="19"/>
  <c r="AE192" i="19"/>
  <c r="AH193" i="19"/>
  <c r="AG194" i="19"/>
  <c r="AE196" i="19"/>
  <c r="AH197" i="19"/>
  <c r="AG198" i="19"/>
  <c r="AE200" i="19"/>
  <c r="AH201" i="19"/>
  <c r="AG148" i="19"/>
  <c r="AE150" i="19"/>
  <c r="AH151" i="19"/>
  <c r="AG152" i="19"/>
  <c r="AE154" i="19"/>
  <c r="AH155" i="19"/>
  <c r="AG156" i="19"/>
  <c r="AE158" i="19"/>
  <c r="AH159" i="19"/>
  <c r="AG160" i="19"/>
  <c r="AE162" i="19"/>
  <c r="AH163" i="19"/>
  <c r="AG164" i="19"/>
  <c r="AE166" i="19"/>
  <c r="AH167" i="19"/>
  <c r="AG168" i="19"/>
  <c r="AE171" i="19"/>
  <c r="AH172" i="19"/>
  <c r="AE149" i="19"/>
  <c r="AH150" i="19"/>
  <c r="AG151" i="19"/>
  <c r="AE153" i="19"/>
  <c r="AH154" i="19"/>
  <c r="AG155" i="19"/>
  <c r="AE157" i="19"/>
  <c r="AH158" i="19"/>
  <c r="AG159" i="19"/>
  <c r="AE161" i="19"/>
  <c r="AH162" i="19"/>
  <c r="AG163" i="19"/>
  <c r="AE165" i="19"/>
  <c r="AH166" i="19"/>
  <c r="AG167" i="19"/>
  <c r="AE169" i="19"/>
  <c r="AH170" i="19"/>
  <c r="AH171" i="19"/>
  <c r="AG172" i="19"/>
  <c r="AE148" i="19"/>
  <c r="AH149" i="19"/>
  <c r="AG150" i="19"/>
  <c r="AE152" i="19"/>
  <c r="AH153" i="19"/>
  <c r="AG154" i="19"/>
  <c r="AE156" i="19"/>
  <c r="AH157" i="19"/>
  <c r="AG158" i="19"/>
  <c r="AE160" i="19"/>
  <c r="AH161" i="19"/>
  <c r="AG162" i="19"/>
  <c r="AE164" i="19"/>
  <c r="AH165" i="19"/>
  <c r="AG166" i="19"/>
  <c r="AE168" i="19"/>
  <c r="AH169" i="19"/>
  <c r="AG170" i="19"/>
  <c r="AG171" i="19"/>
  <c r="AE173" i="19"/>
  <c r="AF177" i="19"/>
  <c r="AF178" i="19"/>
  <c r="AF179" i="19"/>
  <c r="AF180" i="19"/>
  <c r="AF181" i="19"/>
  <c r="AF182" i="19"/>
  <c r="AF183" i="19"/>
  <c r="AF184" i="19"/>
  <c r="AF185" i="19"/>
  <c r="AF186" i="19"/>
  <c r="AF187" i="19"/>
  <c r="AF188" i="19"/>
  <c r="AF189" i="19"/>
  <c r="AF190" i="19"/>
  <c r="AF191" i="19"/>
  <c r="AF192" i="19"/>
  <c r="AF193" i="19"/>
  <c r="AF194" i="19"/>
  <c r="AF195" i="19"/>
  <c r="AF196" i="19"/>
  <c r="AF197" i="19"/>
  <c r="AF198" i="19"/>
  <c r="AF199" i="19"/>
  <c r="AF200" i="19"/>
  <c r="AF201" i="19"/>
  <c r="AF202" i="19"/>
  <c r="AG202" i="19"/>
  <c r="AD177" i="19"/>
  <c r="AD178" i="19"/>
  <c r="AD179" i="19"/>
  <c r="AD180" i="19"/>
  <c r="AD181" i="19"/>
  <c r="AD182" i="19"/>
  <c r="AD183" i="19"/>
  <c r="AD184" i="19"/>
  <c r="AD185" i="19"/>
  <c r="AD186" i="19"/>
  <c r="AD187" i="19"/>
  <c r="AD188" i="19"/>
  <c r="AD189" i="19"/>
  <c r="AD190" i="19"/>
  <c r="AD191" i="19"/>
  <c r="AD192" i="19"/>
  <c r="AD193" i="19"/>
  <c r="AD194" i="19"/>
  <c r="AD195" i="19"/>
  <c r="AD196" i="19"/>
  <c r="AD197" i="19"/>
  <c r="AD198" i="19"/>
  <c r="AD199" i="19"/>
  <c r="AD200" i="19"/>
  <c r="AD201" i="19"/>
  <c r="AD202" i="19"/>
  <c r="AF148" i="19"/>
  <c r="AF149" i="19"/>
  <c r="AF150" i="19"/>
  <c r="AF151" i="19"/>
  <c r="AF152" i="19"/>
  <c r="AF153" i="19"/>
  <c r="AF154" i="19"/>
  <c r="AF155" i="19"/>
  <c r="AF156" i="19"/>
  <c r="AF157" i="19"/>
  <c r="AF158" i="19"/>
  <c r="AF159" i="19"/>
  <c r="AF160" i="19"/>
  <c r="AF161" i="19"/>
  <c r="AF162" i="19"/>
  <c r="AF163" i="19"/>
  <c r="AF164" i="19"/>
  <c r="AF165" i="19"/>
  <c r="AF166" i="19"/>
  <c r="AF167" i="19"/>
  <c r="AF168" i="19"/>
  <c r="AF169" i="19"/>
  <c r="AF170" i="19"/>
  <c r="AF171" i="19"/>
  <c r="AF172" i="19"/>
  <c r="AF173" i="19"/>
  <c r="AG173" i="19"/>
  <c r="AD148" i="19"/>
  <c r="AD149" i="19"/>
  <c r="AD150" i="19"/>
  <c r="AD151" i="19"/>
  <c r="AD152" i="19"/>
  <c r="AD153" i="19"/>
  <c r="AD154" i="19"/>
  <c r="AD155" i="19"/>
  <c r="AD156" i="19"/>
  <c r="AD157" i="19"/>
  <c r="AD158" i="19"/>
  <c r="AD159" i="19"/>
  <c r="AD160" i="19"/>
  <c r="AD161" i="19"/>
  <c r="AD162" i="19"/>
  <c r="AD163" i="19"/>
  <c r="AD164" i="19"/>
  <c r="AD165" i="19"/>
  <c r="AD166" i="19"/>
  <c r="AD167" i="19"/>
  <c r="AD168" i="19"/>
  <c r="AD169" i="19"/>
  <c r="AD170" i="19"/>
  <c r="AD171" i="19"/>
  <c r="AD172" i="19"/>
  <c r="AD173" i="19"/>
  <c r="U119" i="19"/>
  <c r="V119" i="19"/>
  <c r="W119" i="19"/>
  <c r="X119" i="19"/>
  <c r="Y119" i="19"/>
  <c r="Z119" i="19"/>
  <c r="AA119" i="19"/>
  <c r="AB119" i="19"/>
  <c r="AC119" i="19"/>
  <c r="U120" i="19"/>
  <c r="V120" i="19"/>
  <c r="W120" i="19"/>
  <c r="X120" i="19"/>
  <c r="Y120" i="19"/>
  <c r="Z120" i="19"/>
  <c r="AA120" i="19"/>
  <c r="AB120" i="19"/>
  <c r="AC120" i="19"/>
  <c r="U121" i="19"/>
  <c r="V121" i="19"/>
  <c r="W121" i="19"/>
  <c r="X121" i="19"/>
  <c r="Y121" i="19"/>
  <c r="Z121" i="19"/>
  <c r="AA121" i="19"/>
  <c r="AB121" i="19"/>
  <c r="AC121" i="19"/>
  <c r="U122" i="19"/>
  <c r="V122" i="19"/>
  <c r="W122" i="19"/>
  <c r="X122" i="19"/>
  <c r="Y122" i="19"/>
  <c r="Z122" i="19"/>
  <c r="AA122" i="19"/>
  <c r="AB122" i="19"/>
  <c r="AC122" i="19"/>
  <c r="U123" i="19"/>
  <c r="V123" i="19"/>
  <c r="W123" i="19"/>
  <c r="X123" i="19"/>
  <c r="Y123" i="19"/>
  <c r="Z123" i="19"/>
  <c r="AA123" i="19"/>
  <c r="AB123" i="19"/>
  <c r="AC123" i="19"/>
  <c r="U124" i="19"/>
  <c r="V124" i="19"/>
  <c r="W124" i="19"/>
  <c r="X124" i="19"/>
  <c r="Y124" i="19"/>
  <c r="Z124" i="19"/>
  <c r="AA124" i="19"/>
  <c r="AB124" i="19"/>
  <c r="AC124" i="19"/>
  <c r="U125" i="19"/>
  <c r="V125" i="19"/>
  <c r="W125" i="19"/>
  <c r="X125" i="19"/>
  <c r="Y125" i="19"/>
  <c r="Z125" i="19"/>
  <c r="AA125" i="19"/>
  <c r="AB125" i="19"/>
  <c r="AC125" i="19"/>
  <c r="U126" i="19"/>
  <c r="V126" i="19"/>
  <c r="W126" i="19"/>
  <c r="X126" i="19"/>
  <c r="Y126" i="19"/>
  <c r="Z126" i="19"/>
  <c r="AA126" i="19"/>
  <c r="AB126" i="19"/>
  <c r="AC126" i="19"/>
  <c r="U127" i="19"/>
  <c r="V127" i="19"/>
  <c r="W127" i="19"/>
  <c r="X127" i="19"/>
  <c r="Y127" i="19"/>
  <c r="Z127" i="19"/>
  <c r="AA127" i="19"/>
  <c r="AB127" i="19"/>
  <c r="AC127" i="19"/>
  <c r="U128" i="19"/>
  <c r="V128" i="19"/>
  <c r="W128" i="19"/>
  <c r="X128" i="19"/>
  <c r="Y128" i="19"/>
  <c r="Z128" i="19"/>
  <c r="AA128" i="19"/>
  <c r="AB128" i="19"/>
  <c r="AC128" i="19"/>
  <c r="U129" i="19"/>
  <c r="V129" i="19"/>
  <c r="W129" i="19"/>
  <c r="X129" i="19"/>
  <c r="Y129" i="19"/>
  <c r="Z129" i="19"/>
  <c r="AA129" i="19"/>
  <c r="AB129" i="19"/>
  <c r="AC129" i="19"/>
  <c r="U130" i="19"/>
  <c r="V130" i="19"/>
  <c r="W130" i="19"/>
  <c r="X130" i="19"/>
  <c r="Y130" i="19"/>
  <c r="Z130" i="19"/>
  <c r="AA130" i="19"/>
  <c r="AB130" i="19"/>
  <c r="AC130" i="19"/>
  <c r="U131" i="19"/>
  <c r="V131" i="19"/>
  <c r="W131" i="19"/>
  <c r="X131" i="19"/>
  <c r="Y131" i="19"/>
  <c r="Z131" i="19"/>
  <c r="AA131" i="19"/>
  <c r="AB131" i="19"/>
  <c r="AC131" i="19"/>
  <c r="U132" i="19"/>
  <c r="V132" i="19"/>
  <c r="W132" i="19"/>
  <c r="X132" i="19"/>
  <c r="Y132" i="19"/>
  <c r="Z132" i="19"/>
  <c r="AA132" i="19"/>
  <c r="AB132" i="19"/>
  <c r="AC132" i="19"/>
  <c r="U133" i="19"/>
  <c r="V133" i="19"/>
  <c r="W133" i="19"/>
  <c r="X133" i="19"/>
  <c r="Y133" i="19"/>
  <c r="Z133" i="19"/>
  <c r="AA133" i="19"/>
  <c r="AB133" i="19"/>
  <c r="AC133" i="19"/>
  <c r="U134" i="19"/>
  <c r="V134" i="19"/>
  <c r="W134" i="19"/>
  <c r="X134" i="19"/>
  <c r="Y134" i="19"/>
  <c r="Z134" i="19"/>
  <c r="AA134" i="19"/>
  <c r="AB134" i="19"/>
  <c r="AC134" i="19"/>
  <c r="U135" i="19"/>
  <c r="V135" i="19"/>
  <c r="W135" i="19"/>
  <c r="X135" i="19"/>
  <c r="Y135" i="19"/>
  <c r="Z135" i="19"/>
  <c r="AA135" i="19"/>
  <c r="AB135" i="19"/>
  <c r="AC135" i="19"/>
  <c r="U136" i="19"/>
  <c r="V136" i="19"/>
  <c r="W136" i="19"/>
  <c r="X136" i="19"/>
  <c r="Y136" i="19"/>
  <c r="Z136" i="19"/>
  <c r="AA136" i="19"/>
  <c r="AB136" i="19"/>
  <c r="AC136" i="19"/>
  <c r="U137" i="19"/>
  <c r="V137" i="19"/>
  <c r="W137" i="19"/>
  <c r="X137" i="19"/>
  <c r="Y137" i="19"/>
  <c r="Z137" i="19"/>
  <c r="AA137" i="19"/>
  <c r="AB137" i="19"/>
  <c r="AC137" i="19"/>
  <c r="U138" i="19"/>
  <c r="V138" i="19"/>
  <c r="W138" i="19"/>
  <c r="X138" i="19"/>
  <c r="Y138" i="19"/>
  <c r="Z138" i="19"/>
  <c r="AA138" i="19"/>
  <c r="AB138" i="19"/>
  <c r="AC138" i="19"/>
  <c r="U139" i="19"/>
  <c r="V139" i="19"/>
  <c r="W139" i="19"/>
  <c r="X139" i="19"/>
  <c r="Y139" i="19"/>
  <c r="Z139" i="19"/>
  <c r="AA139" i="19"/>
  <c r="AB139" i="19"/>
  <c r="AC139" i="19"/>
  <c r="U140" i="19"/>
  <c r="V140" i="19"/>
  <c r="W140" i="19"/>
  <c r="X140" i="19"/>
  <c r="Y140" i="19"/>
  <c r="Z140" i="19"/>
  <c r="AA140" i="19"/>
  <c r="AB140" i="19"/>
  <c r="AC140" i="19"/>
  <c r="U141" i="19"/>
  <c r="V141" i="19"/>
  <c r="W141" i="19"/>
  <c r="X141" i="19"/>
  <c r="Y141" i="19"/>
  <c r="Z141" i="19"/>
  <c r="AA141" i="19"/>
  <c r="AB141" i="19"/>
  <c r="AC141" i="19"/>
  <c r="U142" i="19"/>
  <c r="V142" i="19"/>
  <c r="W142" i="19"/>
  <c r="X142" i="19"/>
  <c r="Y142" i="19"/>
  <c r="Z142" i="19"/>
  <c r="AA142" i="19"/>
  <c r="AB142" i="19"/>
  <c r="AC142" i="19"/>
  <c r="U143" i="19"/>
  <c r="V143" i="19"/>
  <c r="W143" i="19"/>
  <c r="X143" i="19"/>
  <c r="Y143" i="19"/>
  <c r="Z143" i="19"/>
  <c r="AA143" i="19"/>
  <c r="AB143" i="19"/>
  <c r="AC143" i="19"/>
  <c r="U144" i="19"/>
  <c r="V144" i="19"/>
  <c r="W144" i="19"/>
  <c r="X144" i="19"/>
  <c r="Y144" i="19"/>
  <c r="Z144" i="19"/>
  <c r="AA144" i="19"/>
  <c r="AB144" i="19"/>
  <c r="AC144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19" i="19"/>
  <c r="U90" i="19"/>
  <c r="V90" i="19"/>
  <c r="W90" i="19"/>
  <c r="X90" i="19"/>
  <c r="Y90" i="19"/>
  <c r="Z90" i="19"/>
  <c r="AA90" i="19"/>
  <c r="AB90" i="19"/>
  <c r="AC90" i="19"/>
  <c r="U91" i="19"/>
  <c r="V91" i="19"/>
  <c r="W91" i="19"/>
  <c r="X91" i="19"/>
  <c r="Y91" i="19"/>
  <c r="Z91" i="19"/>
  <c r="AA91" i="19"/>
  <c r="AB91" i="19"/>
  <c r="AC91" i="19"/>
  <c r="U92" i="19"/>
  <c r="V92" i="19"/>
  <c r="W92" i="19"/>
  <c r="X92" i="19"/>
  <c r="Y92" i="19"/>
  <c r="Z92" i="19"/>
  <c r="AA92" i="19"/>
  <c r="AB92" i="19"/>
  <c r="AC92" i="19"/>
  <c r="U93" i="19"/>
  <c r="V93" i="19"/>
  <c r="W93" i="19"/>
  <c r="X93" i="19"/>
  <c r="Y93" i="19"/>
  <c r="Z93" i="19"/>
  <c r="AA93" i="19"/>
  <c r="AB93" i="19"/>
  <c r="AC93" i="19"/>
  <c r="U94" i="19"/>
  <c r="V94" i="19"/>
  <c r="W94" i="19"/>
  <c r="X94" i="19"/>
  <c r="Y94" i="19"/>
  <c r="Z94" i="19"/>
  <c r="AA94" i="19"/>
  <c r="AB94" i="19"/>
  <c r="AC94" i="19"/>
  <c r="U95" i="19"/>
  <c r="V95" i="19"/>
  <c r="W95" i="19"/>
  <c r="X95" i="19"/>
  <c r="Y95" i="19"/>
  <c r="Z95" i="19"/>
  <c r="AA95" i="19"/>
  <c r="AB95" i="19"/>
  <c r="AC95" i="19"/>
  <c r="U96" i="19"/>
  <c r="V96" i="19"/>
  <c r="W96" i="19"/>
  <c r="X96" i="19"/>
  <c r="Y96" i="19"/>
  <c r="Z96" i="19"/>
  <c r="AA96" i="19"/>
  <c r="AB96" i="19"/>
  <c r="AC96" i="19"/>
  <c r="U97" i="19"/>
  <c r="V97" i="19"/>
  <c r="W97" i="19"/>
  <c r="X97" i="19"/>
  <c r="Y97" i="19"/>
  <c r="Z97" i="19"/>
  <c r="AA97" i="19"/>
  <c r="AB97" i="19"/>
  <c r="AC97" i="19"/>
  <c r="U98" i="19"/>
  <c r="V98" i="19"/>
  <c r="W98" i="19"/>
  <c r="X98" i="19"/>
  <c r="Y98" i="19"/>
  <c r="Z98" i="19"/>
  <c r="AA98" i="19"/>
  <c r="AB98" i="19"/>
  <c r="AC98" i="19"/>
  <c r="U99" i="19"/>
  <c r="V99" i="19"/>
  <c r="W99" i="19"/>
  <c r="X99" i="19"/>
  <c r="Y99" i="19"/>
  <c r="Z99" i="19"/>
  <c r="AA99" i="19"/>
  <c r="AB99" i="19"/>
  <c r="AC99" i="19"/>
  <c r="U100" i="19"/>
  <c r="V100" i="19"/>
  <c r="W100" i="19"/>
  <c r="X100" i="19"/>
  <c r="Y100" i="19"/>
  <c r="Z100" i="19"/>
  <c r="AA100" i="19"/>
  <c r="AB100" i="19"/>
  <c r="AC100" i="19"/>
  <c r="U101" i="19"/>
  <c r="V101" i="19"/>
  <c r="W101" i="19"/>
  <c r="X101" i="19"/>
  <c r="Y101" i="19"/>
  <c r="Z101" i="19"/>
  <c r="AA101" i="19"/>
  <c r="AB101" i="19"/>
  <c r="AC101" i="19"/>
  <c r="U102" i="19"/>
  <c r="V102" i="19"/>
  <c r="W102" i="19"/>
  <c r="X102" i="19"/>
  <c r="Y102" i="19"/>
  <c r="Z102" i="19"/>
  <c r="AA102" i="19"/>
  <c r="AB102" i="19"/>
  <c r="AC102" i="19"/>
  <c r="U103" i="19"/>
  <c r="V103" i="19"/>
  <c r="W103" i="19"/>
  <c r="X103" i="19"/>
  <c r="Y103" i="19"/>
  <c r="Z103" i="19"/>
  <c r="AA103" i="19"/>
  <c r="AB103" i="19"/>
  <c r="AC103" i="19"/>
  <c r="U104" i="19"/>
  <c r="V104" i="19"/>
  <c r="W104" i="19"/>
  <c r="X104" i="19"/>
  <c r="Y104" i="19"/>
  <c r="Z104" i="19"/>
  <c r="AA104" i="19"/>
  <c r="AB104" i="19"/>
  <c r="AC104" i="19"/>
  <c r="U105" i="19"/>
  <c r="V105" i="19"/>
  <c r="W105" i="19"/>
  <c r="X105" i="19"/>
  <c r="Y105" i="19"/>
  <c r="Z105" i="19"/>
  <c r="AA105" i="19"/>
  <c r="AB105" i="19"/>
  <c r="AC105" i="19"/>
  <c r="U106" i="19"/>
  <c r="V106" i="19"/>
  <c r="W106" i="19"/>
  <c r="X106" i="19"/>
  <c r="Y106" i="19"/>
  <c r="Z106" i="19"/>
  <c r="AA106" i="19"/>
  <c r="AB106" i="19"/>
  <c r="AC106" i="19"/>
  <c r="U107" i="19"/>
  <c r="V107" i="19"/>
  <c r="W107" i="19"/>
  <c r="X107" i="19"/>
  <c r="Y107" i="19"/>
  <c r="Z107" i="19"/>
  <c r="AA107" i="19"/>
  <c r="AB107" i="19"/>
  <c r="AC107" i="19"/>
  <c r="U108" i="19"/>
  <c r="V108" i="19"/>
  <c r="W108" i="19"/>
  <c r="X108" i="19"/>
  <c r="Y108" i="19"/>
  <c r="Z108" i="19"/>
  <c r="AA108" i="19"/>
  <c r="AB108" i="19"/>
  <c r="AC108" i="19"/>
  <c r="U109" i="19"/>
  <c r="V109" i="19"/>
  <c r="W109" i="19"/>
  <c r="X109" i="19"/>
  <c r="Y109" i="19"/>
  <c r="Z109" i="19"/>
  <c r="AA109" i="19"/>
  <c r="AB109" i="19"/>
  <c r="AC109" i="19"/>
  <c r="U110" i="19"/>
  <c r="V110" i="19"/>
  <c r="W110" i="19"/>
  <c r="X110" i="19"/>
  <c r="Y110" i="19"/>
  <c r="Z110" i="19"/>
  <c r="AA110" i="19"/>
  <c r="AB110" i="19"/>
  <c r="AC110" i="19"/>
  <c r="U111" i="19"/>
  <c r="V111" i="19"/>
  <c r="W111" i="19"/>
  <c r="X111" i="19"/>
  <c r="Y111" i="19"/>
  <c r="Z111" i="19"/>
  <c r="AA111" i="19"/>
  <c r="AB111" i="19"/>
  <c r="AC111" i="19"/>
  <c r="U112" i="19"/>
  <c r="V112" i="19"/>
  <c r="W112" i="19"/>
  <c r="X112" i="19"/>
  <c r="Y112" i="19"/>
  <c r="Z112" i="19"/>
  <c r="AA112" i="19"/>
  <c r="AB112" i="19"/>
  <c r="AC112" i="19"/>
  <c r="U113" i="19"/>
  <c r="V113" i="19"/>
  <c r="W113" i="19"/>
  <c r="X113" i="19"/>
  <c r="Y113" i="19"/>
  <c r="Z113" i="19"/>
  <c r="AA113" i="19"/>
  <c r="AB113" i="19"/>
  <c r="AC113" i="19"/>
  <c r="U114" i="19"/>
  <c r="V114" i="19"/>
  <c r="W114" i="19"/>
  <c r="X114" i="19"/>
  <c r="Y114" i="19"/>
  <c r="Z114" i="19"/>
  <c r="AA114" i="19"/>
  <c r="AB114" i="19"/>
  <c r="AC114" i="19"/>
  <c r="U115" i="19"/>
  <c r="V115" i="19"/>
  <c r="W115" i="19"/>
  <c r="X115" i="19"/>
  <c r="Y115" i="19"/>
  <c r="Z115" i="19"/>
  <c r="AA115" i="19"/>
  <c r="AB115" i="19"/>
  <c r="AC115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90" i="19"/>
  <c r="U61" i="19"/>
  <c r="V61" i="19"/>
  <c r="W61" i="19"/>
  <c r="X61" i="19"/>
  <c r="Y61" i="19"/>
  <c r="Z61" i="19"/>
  <c r="AA61" i="19"/>
  <c r="AB61" i="19"/>
  <c r="AC61" i="19"/>
  <c r="U62" i="19"/>
  <c r="V62" i="19"/>
  <c r="W62" i="19"/>
  <c r="X62" i="19"/>
  <c r="Y62" i="19"/>
  <c r="Z62" i="19"/>
  <c r="AA62" i="19"/>
  <c r="AB62" i="19"/>
  <c r="AC62" i="19"/>
  <c r="U63" i="19"/>
  <c r="V63" i="19"/>
  <c r="W63" i="19"/>
  <c r="X63" i="19"/>
  <c r="Y63" i="19"/>
  <c r="Z63" i="19"/>
  <c r="AA63" i="19"/>
  <c r="AB63" i="19"/>
  <c r="AC63" i="19"/>
  <c r="U64" i="19"/>
  <c r="V64" i="19"/>
  <c r="W64" i="19"/>
  <c r="X64" i="19"/>
  <c r="Y64" i="19"/>
  <c r="Z64" i="19"/>
  <c r="AA64" i="19"/>
  <c r="AB64" i="19"/>
  <c r="AC64" i="19"/>
  <c r="U65" i="19"/>
  <c r="V65" i="19"/>
  <c r="W65" i="19"/>
  <c r="X65" i="19"/>
  <c r="Y65" i="19"/>
  <c r="Z65" i="19"/>
  <c r="AA65" i="19"/>
  <c r="AB65" i="19"/>
  <c r="AC65" i="19"/>
  <c r="U66" i="19"/>
  <c r="V66" i="19"/>
  <c r="W66" i="19"/>
  <c r="X66" i="19"/>
  <c r="Y66" i="19"/>
  <c r="Z66" i="19"/>
  <c r="AA66" i="19"/>
  <c r="AB66" i="19"/>
  <c r="AC66" i="19"/>
  <c r="U67" i="19"/>
  <c r="V67" i="19"/>
  <c r="W67" i="19"/>
  <c r="X67" i="19"/>
  <c r="Y67" i="19"/>
  <c r="Z67" i="19"/>
  <c r="AA67" i="19"/>
  <c r="AB67" i="19"/>
  <c r="AC67" i="19"/>
  <c r="U68" i="19"/>
  <c r="V68" i="19"/>
  <c r="W68" i="19"/>
  <c r="X68" i="19"/>
  <c r="Y68" i="19"/>
  <c r="Z68" i="19"/>
  <c r="AA68" i="19"/>
  <c r="AB68" i="19"/>
  <c r="AC68" i="19"/>
  <c r="U69" i="19"/>
  <c r="V69" i="19"/>
  <c r="W69" i="19"/>
  <c r="X69" i="19"/>
  <c r="Y69" i="19"/>
  <c r="Z69" i="19"/>
  <c r="AA69" i="19"/>
  <c r="AB69" i="19"/>
  <c r="AC69" i="19"/>
  <c r="U70" i="19"/>
  <c r="V70" i="19"/>
  <c r="W70" i="19"/>
  <c r="X70" i="19"/>
  <c r="Y70" i="19"/>
  <c r="Z70" i="19"/>
  <c r="AA70" i="19"/>
  <c r="AB70" i="19"/>
  <c r="AC70" i="19"/>
  <c r="U71" i="19"/>
  <c r="V71" i="19"/>
  <c r="W71" i="19"/>
  <c r="X71" i="19"/>
  <c r="Y71" i="19"/>
  <c r="Z71" i="19"/>
  <c r="AA71" i="19"/>
  <c r="AB71" i="19"/>
  <c r="AC71" i="19"/>
  <c r="U72" i="19"/>
  <c r="V72" i="19"/>
  <c r="W72" i="19"/>
  <c r="X72" i="19"/>
  <c r="Y72" i="19"/>
  <c r="Z72" i="19"/>
  <c r="AA72" i="19"/>
  <c r="AB72" i="19"/>
  <c r="AC72" i="19"/>
  <c r="U73" i="19"/>
  <c r="V73" i="19"/>
  <c r="W73" i="19"/>
  <c r="X73" i="19"/>
  <c r="Y73" i="19"/>
  <c r="Z73" i="19"/>
  <c r="AA73" i="19"/>
  <c r="AB73" i="19"/>
  <c r="AC73" i="19"/>
  <c r="U74" i="19"/>
  <c r="V74" i="19"/>
  <c r="W74" i="19"/>
  <c r="X74" i="19"/>
  <c r="Y74" i="19"/>
  <c r="Z74" i="19"/>
  <c r="AA74" i="19"/>
  <c r="AB74" i="19"/>
  <c r="AC74" i="19"/>
  <c r="U75" i="19"/>
  <c r="V75" i="19"/>
  <c r="W75" i="19"/>
  <c r="X75" i="19"/>
  <c r="Y75" i="19"/>
  <c r="Z75" i="19"/>
  <c r="AA75" i="19"/>
  <c r="AB75" i="19"/>
  <c r="AC75" i="19"/>
  <c r="U76" i="19"/>
  <c r="V76" i="19"/>
  <c r="W76" i="19"/>
  <c r="X76" i="19"/>
  <c r="Y76" i="19"/>
  <c r="Z76" i="19"/>
  <c r="AA76" i="19"/>
  <c r="AB76" i="19"/>
  <c r="AC76" i="19"/>
  <c r="U77" i="19"/>
  <c r="V77" i="19"/>
  <c r="W77" i="19"/>
  <c r="X77" i="19"/>
  <c r="Y77" i="19"/>
  <c r="Z77" i="19"/>
  <c r="AA77" i="19"/>
  <c r="AB77" i="19"/>
  <c r="AC77" i="19"/>
  <c r="U78" i="19"/>
  <c r="V78" i="19"/>
  <c r="W78" i="19"/>
  <c r="X78" i="19"/>
  <c r="Y78" i="19"/>
  <c r="Z78" i="19"/>
  <c r="AA78" i="19"/>
  <c r="AB78" i="19"/>
  <c r="AC78" i="19"/>
  <c r="U79" i="19"/>
  <c r="V79" i="19"/>
  <c r="W79" i="19"/>
  <c r="X79" i="19"/>
  <c r="Y79" i="19"/>
  <c r="Z79" i="19"/>
  <c r="AA79" i="19"/>
  <c r="AB79" i="19"/>
  <c r="AC79" i="19"/>
  <c r="U80" i="19"/>
  <c r="V80" i="19"/>
  <c r="W80" i="19"/>
  <c r="X80" i="19"/>
  <c r="Y80" i="19"/>
  <c r="Z80" i="19"/>
  <c r="AA80" i="19"/>
  <c r="AB80" i="19"/>
  <c r="AC80" i="19"/>
  <c r="U81" i="19"/>
  <c r="V81" i="19"/>
  <c r="W81" i="19"/>
  <c r="X81" i="19"/>
  <c r="Y81" i="19"/>
  <c r="Z81" i="19"/>
  <c r="AA81" i="19"/>
  <c r="AB81" i="19"/>
  <c r="AC81" i="19"/>
  <c r="U82" i="19"/>
  <c r="V82" i="19"/>
  <c r="W82" i="19"/>
  <c r="X82" i="19"/>
  <c r="Y82" i="19"/>
  <c r="Z82" i="19"/>
  <c r="AA82" i="19"/>
  <c r="AB82" i="19"/>
  <c r="AC82" i="19"/>
  <c r="U83" i="19"/>
  <c r="V83" i="19"/>
  <c r="W83" i="19"/>
  <c r="X83" i="19"/>
  <c r="Y83" i="19"/>
  <c r="Z83" i="19"/>
  <c r="AA83" i="19"/>
  <c r="AB83" i="19"/>
  <c r="AC83" i="19"/>
  <c r="U84" i="19"/>
  <c r="V84" i="19"/>
  <c r="W84" i="19"/>
  <c r="X84" i="19"/>
  <c r="Y84" i="19"/>
  <c r="Z84" i="19"/>
  <c r="AA84" i="19"/>
  <c r="AB84" i="19"/>
  <c r="AC84" i="19"/>
  <c r="U85" i="19"/>
  <c r="V85" i="19"/>
  <c r="W85" i="19"/>
  <c r="X85" i="19"/>
  <c r="Y85" i="19"/>
  <c r="Z85" i="19"/>
  <c r="AA85" i="19"/>
  <c r="AB85" i="19"/>
  <c r="AC85" i="19"/>
  <c r="U86" i="19"/>
  <c r="V86" i="19"/>
  <c r="W86" i="19"/>
  <c r="X86" i="19"/>
  <c r="Y86" i="19"/>
  <c r="Z86" i="19"/>
  <c r="AA86" i="19"/>
  <c r="AB86" i="19"/>
  <c r="AC86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61" i="19"/>
  <c r="Q144" i="19" l="1"/>
  <c r="P144" i="19"/>
  <c r="O144" i="19"/>
  <c r="N144" i="19"/>
  <c r="M144" i="19"/>
  <c r="AH143" i="19"/>
  <c r="Q143" i="19"/>
  <c r="P143" i="19"/>
  <c r="O143" i="19"/>
  <c r="N143" i="19"/>
  <c r="M143" i="19"/>
  <c r="AF142" i="19"/>
  <c r="Q142" i="19"/>
  <c r="P142" i="19"/>
  <c r="O142" i="19"/>
  <c r="N142" i="19"/>
  <c r="M142" i="19"/>
  <c r="AE141" i="19"/>
  <c r="Q141" i="19"/>
  <c r="P141" i="19"/>
  <c r="O141" i="19"/>
  <c r="N141" i="19"/>
  <c r="M141" i="19"/>
  <c r="Q140" i="19"/>
  <c r="P140" i="19"/>
  <c r="O140" i="19"/>
  <c r="N140" i="19"/>
  <c r="M140" i="19"/>
  <c r="AH139" i="19"/>
  <c r="Q139" i="19"/>
  <c r="P139" i="19"/>
  <c r="O139" i="19"/>
  <c r="N139" i="19"/>
  <c r="M139" i="19"/>
  <c r="AF138" i="19"/>
  <c r="Q138" i="19"/>
  <c r="P138" i="19"/>
  <c r="O138" i="19"/>
  <c r="N138" i="19"/>
  <c r="M138" i="19"/>
  <c r="AE137" i="19"/>
  <c r="Q137" i="19"/>
  <c r="P137" i="19"/>
  <c r="O137" i="19"/>
  <c r="N137" i="19"/>
  <c r="M137" i="19"/>
  <c r="Q136" i="19"/>
  <c r="P136" i="19"/>
  <c r="O136" i="19"/>
  <c r="N136" i="19"/>
  <c r="M136" i="19"/>
  <c r="AH135" i="19"/>
  <c r="Q135" i="19"/>
  <c r="P135" i="19"/>
  <c r="O135" i="19"/>
  <c r="N135" i="19"/>
  <c r="M135" i="19"/>
  <c r="AF134" i="19"/>
  <c r="Q134" i="19"/>
  <c r="P134" i="19"/>
  <c r="O134" i="19"/>
  <c r="N134" i="19"/>
  <c r="M134" i="19"/>
  <c r="AE133" i="19"/>
  <c r="Q133" i="19"/>
  <c r="P133" i="19"/>
  <c r="O133" i="19"/>
  <c r="N133" i="19"/>
  <c r="M133" i="19"/>
  <c r="Q132" i="19"/>
  <c r="P132" i="19"/>
  <c r="O132" i="19"/>
  <c r="N132" i="19"/>
  <c r="M132" i="19"/>
  <c r="AH131" i="19"/>
  <c r="Q131" i="19"/>
  <c r="P131" i="19"/>
  <c r="O131" i="19"/>
  <c r="N131" i="19"/>
  <c r="M131" i="19"/>
  <c r="AF130" i="19"/>
  <c r="Q130" i="19"/>
  <c r="P130" i="19"/>
  <c r="O130" i="19"/>
  <c r="N130" i="19"/>
  <c r="M130" i="19"/>
  <c r="AE129" i="19"/>
  <c r="Q129" i="19"/>
  <c r="P129" i="19"/>
  <c r="O129" i="19"/>
  <c r="N129" i="19"/>
  <c r="M129" i="19"/>
  <c r="Q128" i="19"/>
  <c r="P128" i="19"/>
  <c r="O128" i="19"/>
  <c r="N128" i="19"/>
  <c r="M128" i="19"/>
  <c r="AG127" i="19"/>
  <c r="Q127" i="19"/>
  <c r="P127" i="19"/>
  <c r="O127" i="19"/>
  <c r="N127" i="19"/>
  <c r="M127" i="19"/>
  <c r="AH126" i="19"/>
  <c r="Q126" i="19"/>
  <c r="P126" i="19"/>
  <c r="O126" i="19"/>
  <c r="N126" i="19"/>
  <c r="M126" i="19"/>
  <c r="AE125" i="19"/>
  <c r="Q125" i="19"/>
  <c r="P125" i="19"/>
  <c r="O125" i="19"/>
  <c r="N125" i="19"/>
  <c r="M125" i="19"/>
  <c r="Q124" i="19"/>
  <c r="P124" i="19"/>
  <c r="O124" i="19"/>
  <c r="N124" i="19"/>
  <c r="M124" i="19"/>
  <c r="AG123" i="19"/>
  <c r="Q123" i="19"/>
  <c r="P123" i="19"/>
  <c r="O123" i="19"/>
  <c r="N123" i="19"/>
  <c r="M123" i="19"/>
  <c r="AH122" i="19"/>
  <c r="Q122" i="19"/>
  <c r="P122" i="19"/>
  <c r="O122" i="19"/>
  <c r="N122" i="19"/>
  <c r="M122" i="19"/>
  <c r="AE121" i="19"/>
  <c r="Q121" i="19"/>
  <c r="P121" i="19"/>
  <c r="O121" i="19"/>
  <c r="N121" i="19"/>
  <c r="M121" i="19"/>
  <c r="Q120" i="19"/>
  <c r="P120" i="19"/>
  <c r="O120" i="19"/>
  <c r="N120" i="19"/>
  <c r="M120" i="19"/>
  <c r="Q119" i="19"/>
  <c r="P119" i="19"/>
  <c r="O119" i="19"/>
  <c r="N119" i="19"/>
  <c r="M119" i="19"/>
  <c r="Q115" i="19"/>
  <c r="P115" i="19"/>
  <c r="O115" i="19"/>
  <c r="N115" i="19"/>
  <c r="M115" i="19"/>
  <c r="Q114" i="19"/>
  <c r="P114" i="19"/>
  <c r="O114" i="19"/>
  <c r="N114" i="19"/>
  <c r="M114" i="19"/>
  <c r="Q113" i="19"/>
  <c r="P113" i="19"/>
  <c r="O113" i="19"/>
  <c r="N113" i="19"/>
  <c r="M113" i="19"/>
  <c r="Q112" i="19"/>
  <c r="P112" i="19"/>
  <c r="O112" i="19"/>
  <c r="N112" i="19"/>
  <c r="M112" i="19"/>
  <c r="AH111" i="19"/>
  <c r="Q111" i="19"/>
  <c r="P111" i="19"/>
  <c r="O111" i="19"/>
  <c r="N111" i="19"/>
  <c r="M111" i="19"/>
  <c r="Q110" i="19"/>
  <c r="P110" i="19"/>
  <c r="O110" i="19"/>
  <c r="N110" i="19"/>
  <c r="M110" i="19"/>
  <c r="Q109" i="19"/>
  <c r="P109" i="19"/>
  <c r="O109" i="19"/>
  <c r="N109" i="19"/>
  <c r="M109" i="19"/>
  <c r="Q108" i="19"/>
  <c r="P108" i="19"/>
  <c r="O108" i="19"/>
  <c r="N108" i="19"/>
  <c r="M108" i="19"/>
  <c r="AH107" i="19"/>
  <c r="Q107" i="19"/>
  <c r="P107" i="19"/>
  <c r="O107" i="19"/>
  <c r="N107" i="19"/>
  <c r="M107" i="19"/>
  <c r="Q106" i="19"/>
  <c r="P106" i="19"/>
  <c r="O106" i="19"/>
  <c r="N106" i="19"/>
  <c r="M106" i="19"/>
  <c r="Q105" i="19"/>
  <c r="P105" i="19"/>
  <c r="O105" i="19"/>
  <c r="N105" i="19"/>
  <c r="M105" i="19"/>
  <c r="Q104" i="19"/>
  <c r="P104" i="19"/>
  <c r="O104" i="19"/>
  <c r="N104" i="19"/>
  <c r="M104" i="19"/>
  <c r="AH103" i="19"/>
  <c r="Q103" i="19"/>
  <c r="P103" i="19"/>
  <c r="O103" i="19"/>
  <c r="N103" i="19"/>
  <c r="M103" i="19"/>
  <c r="Q102" i="19"/>
  <c r="P102" i="19"/>
  <c r="O102" i="19"/>
  <c r="N102" i="19"/>
  <c r="M102" i="19"/>
  <c r="Q101" i="19"/>
  <c r="P101" i="19"/>
  <c r="O101" i="19"/>
  <c r="N101" i="19"/>
  <c r="M101" i="19"/>
  <c r="Q100" i="19"/>
  <c r="P100" i="19"/>
  <c r="O100" i="19"/>
  <c r="N100" i="19"/>
  <c r="M100" i="19"/>
  <c r="AH99" i="19"/>
  <c r="Q99" i="19"/>
  <c r="P99" i="19"/>
  <c r="O99" i="19"/>
  <c r="N99" i="19"/>
  <c r="M99" i="19"/>
  <c r="Q98" i="19"/>
  <c r="P98" i="19"/>
  <c r="O98" i="19"/>
  <c r="N98" i="19"/>
  <c r="M98" i="19"/>
  <c r="Q97" i="19"/>
  <c r="P97" i="19"/>
  <c r="O97" i="19"/>
  <c r="N97" i="19"/>
  <c r="M97" i="19"/>
  <c r="Q96" i="19"/>
  <c r="P96" i="19"/>
  <c r="O96" i="19"/>
  <c r="N96" i="19"/>
  <c r="M96" i="19"/>
  <c r="AH95" i="19"/>
  <c r="Q95" i="19"/>
  <c r="P95" i="19"/>
  <c r="O95" i="19"/>
  <c r="N95" i="19"/>
  <c r="M95" i="19"/>
  <c r="Q94" i="19"/>
  <c r="P94" i="19"/>
  <c r="O94" i="19"/>
  <c r="N94" i="19"/>
  <c r="M94" i="19"/>
  <c r="Q93" i="19"/>
  <c r="P93" i="19"/>
  <c r="O93" i="19"/>
  <c r="N93" i="19"/>
  <c r="M93" i="19"/>
  <c r="Q92" i="19"/>
  <c r="P92" i="19"/>
  <c r="O92" i="19"/>
  <c r="N92" i="19"/>
  <c r="M92" i="19"/>
  <c r="AH91" i="19"/>
  <c r="Q91" i="19"/>
  <c r="P91" i="19"/>
  <c r="O91" i="19"/>
  <c r="N91" i="19"/>
  <c r="M91" i="19"/>
  <c r="Q90" i="19"/>
  <c r="P90" i="19"/>
  <c r="O90" i="19"/>
  <c r="N90" i="19"/>
  <c r="M90" i="19"/>
  <c r="Q86" i="19"/>
  <c r="P86" i="19"/>
  <c r="O86" i="19"/>
  <c r="N86" i="19"/>
  <c r="M86" i="19"/>
  <c r="Q85" i="19"/>
  <c r="P85" i="19"/>
  <c r="O85" i="19"/>
  <c r="N85" i="19"/>
  <c r="M85" i="19"/>
  <c r="AH84" i="19"/>
  <c r="Q84" i="19"/>
  <c r="P84" i="19"/>
  <c r="O84" i="19"/>
  <c r="N84" i="19"/>
  <c r="M84" i="19"/>
  <c r="Q83" i="19"/>
  <c r="P83" i="19"/>
  <c r="O83" i="19"/>
  <c r="N83" i="19"/>
  <c r="M83" i="19"/>
  <c r="Q82" i="19"/>
  <c r="P82" i="19"/>
  <c r="O82" i="19"/>
  <c r="N82" i="19"/>
  <c r="M82" i="19"/>
  <c r="Q81" i="19"/>
  <c r="P81" i="19"/>
  <c r="O81" i="19"/>
  <c r="N81" i="19"/>
  <c r="M81" i="19"/>
  <c r="AH80" i="19"/>
  <c r="Q80" i="19"/>
  <c r="P80" i="19"/>
  <c r="O80" i="19"/>
  <c r="N80" i="19"/>
  <c r="M80" i="19"/>
  <c r="Q79" i="19"/>
  <c r="P79" i="19"/>
  <c r="O79" i="19"/>
  <c r="N79" i="19"/>
  <c r="M79" i="19"/>
  <c r="Q78" i="19"/>
  <c r="P78" i="19"/>
  <c r="O78" i="19"/>
  <c r="N78" i="19"/>
  <c r="M78" i="19"/>
  <c r="Q77" i="19"/>
  <c r="P77" i="19"/>
  <c r="O77" i="19"/>
  <c r="N77" i="19"/>
  <c r="M77" i="19"/>
  <c r="AH76" i="19"/>
  <c r="Q76" i="19"/>
  <c r="P76" i="19"/>
  <c r="O76" i="19"/>
  <c r="N76" i="19"/>
  <c r="M76" i="19"/>
  <c r="Q75" i="19"/>
  <c r="P75" i="19"/>
  <c r="O75" i="19"/>
  <c r="N75" i="19"/>
  <c r="M75" i="19"/>
  <c r="Q74" i="19"/>
  <c r="P74" i="19"/>
  <c r="O74" i="19"/>
  <c r="N74" i="19"/>
  <c r="M74" i="19"/>
  <c r="Q73" i="19"/>
  <c r="P73" i="19"/>
  <c r="O73" i="19"/>
  <c r="N73" i="19"/>
  <c r="M73" i="19"/>
  <c r="AH72" i="19"/>
  <c r="Q72" i="19"/>
  <c r="P72" i="19"/>
  <c r="O72" i="19"/>
  <c r="N72" i="19"/>
  <c r="M72" i="19"/>
  <c r="Q71" i="19"/>
  <c r="P71" i="19"/>
  <c r="O71" i="19"/>
  <c r="N71" i="19"/>
  <c r="M71" i="19"/>
  <c r="Q70" i="19"/>
  <c r="P70" i="19"/>
  <c r="O70" i="19"/>
  <c r="N70" i="19"/>
  <c r="M70" i="19"/>
  <c r="Q69" i="19"/>
  <c r="P69" i="19"/>
  <c r="O69" i="19"/>
  <c r="N69" i="19"/>
  <c r="M69" i="19"/>
  <c r="AH68" i="19"/>
  <c r="Q68" i="19"/>
  <c r="P68" i="19"/>
  <c r="O68" i="19"/>
  <c r="N68" i="19"/>
  <c r="M68" i="19"/>
  <c r="Q67" i="19"/>
  <c r="P67" i="19"/>
  <c r="O67" i="19"/>
  <c r="N67" i="19"/>
  <c r="M67" i="19"/>
  <c r="Q66" i="19"/>
  <c r="P66" i="19"/>
  <c r="O66" i="19"/>
  <c r="N66" i="19"/>
  <c r="M66" i="19"/>
  <c r="Q65" i="19"/>
  <c r="P65" i="19"/>
  <c r="O65" i="19"/>
  <c r="N65" i="19"/>
  <c r="M65" i="19"/>
  <c r="AH64" i="19"/>
  <c r="Q64" i="19"/>
  <c r="P64" i="19"/>
  <c r="O64" i="19"/>
  <c r="N64" i="19"/>
  <c r="M64" i="19"/>
  <c r="Q63" i="19"/>
  <c r="P63" i="19"/>
  <c r="O63" i="19"/>
  <c r="N63" i="19"/>
  <c r="M63" i="19"/>
  <c r="Q62" i="19"/>
  <c r="P62" i="19"/>
  <c r="O62" i="19"/>
  <c r="N62" i="19"/>
  <c r="M62" i="19"/>
  <c r="Q61" i="19"/>
  <c r="P61" i="19"/>
  <c r="O61" i="19"/>
  <c r="N61" i="19"/>
  <c r="M61" i="19"/>
  <c r="AG119" i="19" l="1"/>
  <c r="AH144" i="19"/>
  <c r="AE119" i="19"/>
  <c r="AH119" i="19"/>
  <c r="AE144" i="19"/>
  <c r="AH115" i="19"/>
  <c r="AF144" i="19"/>
  <c r="AE140" i="19"/>
  <c r="AF141" i="19"/>
  <c r="AH142" i="19"/>
  <c r="AF140" i="19"/>
  <c r="AH141" i="19"/>
  <c r="AE143" i="19"/>
  <c r="AH140" i="19"/>
  <c r="AE142" i="19"/>
  <c r="AF143" i="19"/>
  <c r="AH125" i="19"/>
  <c r="AG126" i="19"/>
  <c r="AE128" i="19"/>
  <c r="AF129" i="19"/>
  <c r="AG125" i="19"/>
  <c r="AE127" i="19"/>
  <c r="AH128" i="19"/>
  <c r="AH129" i="19"/>
  <c r="AE126" i="19"/>
  <c r="AH127" i="19"/>
  <c r="AD128" i="19"/>
  <c r="AE120" i="19"/>
  <c r="AG122" i="19"/>
  <c r="AH120" i="19"/>
  <c r="AG121" i="19"/>
  <c r="AE123" i="19"/>
  <c r="AH124" i="19"/>
  <c r="AH121" i="19"/>
  <c r="AE124" i="19"/>
  <c r="AG120" i="19"/>
  <c r="AE122" i="19"/>
  <c r="AH123" i="19"/>
  <c r="AG124" i="19"/>
  <c r="AE136" i="19"/>
  <c r="AF137" i="19"/>
  <c r="AH138" i="19"/>
  <c r="AE135" i="19"/>
  <c r="AF136" i="19"/>
  <c r="AH137" i="19"/>
  <c r="AE139" i="19"/>
  <c r="AF135" i="19"/>
  <c r="AH136" i="19"/>
  <c r="AE138" i="19"/>
  <c r="AF139" i="19"/>
  <c r="AH130" i="19"/>
  <c r="AF133" i="19"/>
  <c r="AE131" i="19"/>
  <c r="AF132" i="19"/>
  <c r="AH133" i="19"/>
  <c r="AE132" i="19"/>
  <c r="AH134" i="19"/>
  <c r="AE130" i="19"/>
  <c r="AF131" i="19"/>
  <c r="AH132" i="19"/>
  <c r="AE134" i="19"/>
  <c r="AH90" i="19"/>
  <c r="AH114" i="19"/>
  <c r="AH113" i="19"/>
  <c r="AH112" i="19"/>
  <c r="AH97" i="19"/>
  <c r="AH98" i="19"/>
  <c r="AH96" i="19"/>
  <c r="AH100" i="19"/>
  <c r="AH94" i="19"/>
  <c r="AH93" i="19"/>
  <c r="AH92" i="19"/>
  <c r="AH79" i="19"/>
  <c r="AH106" i="19"/>
  <c r="AH110" i="19"/>
  <c r="AH78" i="19"/>
  <c r="AH109" i="19"/>
  <c r="AH77" i="19"/>
  <c r="AH81" i="19"/>
  <c r="AH108" i="19"/>
  <c r="AH102" i="19"/>
  <c r="AH101" i="19"/>
  <c r="AH105" i="19"/>
  <c r="AH104" i="19"/>
  <c r="AH86" i="19"/>
  <c r="AH83" i="19"/>
  <c r="AH82" i="19"/>
  <c r="AH85" i="19"/>
  <c r="AH67" i="19"/>
  <c r="AH71" i="19"/>
  <c r="AH70" i="19"/>
  <c r="AH69" i="19"/>
  <c r="AH63" i="19"/>
  <c r="AH66" i="19"/>
  <c r="AH62" i="19"/>
  <c r="AH65" i="19"/>
  <c r="AH75" i="19"/>
  <c r="AH74" i="19"/>
  <c r="AH73" i="19"/>
  <c r="AH61" i="19"/>
  <c r="AF119" i="19"/>
  <c r="AF120" i="19"/>
  <c r="AF121" i="19"/>
  <c r="AF122" i="19"/>
  <c r="AF123" i="19"/>
  <c r="AF124" i="19"/>
  <c r="AF125" i="19"/>
  <c r="AF126" i="19"/>
  <c r="AF127" i="19"/>
  <c r="AF128" i="19"/>
  <c r="AG128" i="19"/>
  <c r="AG129" i="19"/>
  <c r="AG130" i="19"/>
  <c r="AG131" i="19"/>
  <c r="AG132" i="19"/>
  <c r="AG133" i="19"/>
  <c r="AG134" i="19"/>
  <c r="AG135" i="19"/>
  <c r="AG136" i="19"/>
  <c r="AG137" i="19"/>
  <c r="AG138" i="19"/>
  <c r="AG139" i="19"/>
  <c r="AG140" i="19"/>
  <c r="AG141" i="19"/>
  <c r="AG142" i="19"/>
  <c r="AG143" i="19"/>
  <c r="AG144" i="19"/>
  <c r="AD119" i="19"/>
  <c r="AD120" i="19"/>
  <c r="AD121" i="19"/>
  <c r="AD122" i="19"/>
  <c r="AD123" i="19"/>
  <c r="AD124" i="19"/>
  <c r="AD125" i="19"/>
  <c r="AD126" i="19"/>
  <c r="AD127" i="19"/>
  <c r="AD129" i="19"/>
  <c r="AD130" i="19"/>
  <c r="AD131" i="19"/>
  <c r="AD132" i="19"/>
  <c r="AD133" i="19"/>
  <c r="AD134" i="19"/>
  <c r="AD135" i="19"/>
  <c r="AD136" i="19"/>
  <c r="AD137" i="19"/>
  <c r="AD138" i="19"/>
  <c r="AD139" i="19"/>
  <c r="AD140" i="19"/>
  <c r="AD141" i="19"/>
  <c r="AD142" i="19"/>
  <c r="AD143" i="19"/>
  <c r="AD144" i="19"/>
  <c r="AE90" i="19"/>
  <c r="AE91" i="19"/>
  <c r="AE92" i="19"/>
  <c r="AE93" i="19"/>
  <c r="AE94" i="19"/>
  <c r="AE95" i="19"/>
  <c r="AE96" i="19"/>
  <c r="AE97" i="19"/>
  <c r="AE98" i="19"/>
  <c r="AE99" i="19"/>
  <c r="AE100" i="19"/>
  <c r="AE101" i="19"/>
  <c r="AE102" i="19"/>
  <c r="AE103" i="19"/>
  <c r="AE104" i="19"/>
  <c r="AE105" i="19"/>
  <c r="AE106" i="19"/>
  <c r="AE107" i="19"/>
  <c r="AE108" i="19"/>
  <c r="AE109" i="19"/>
  <c r="AE110" i="19"/>
  <c r="AE111" i="19"/>
  <c r="AE112" i="19"/>
  <c r="AE113" i="19"/>
  <c r="AE114" i="19"/>
  <c r="AE115" i="19"/>
  <c r="AF90" i="19"/>
  <c r="AF91" i="19"/>
  <c r="AF92" i="19"/>
  <c r="AF93" i="19"/>
  <c r="AF94" i="19"/>
  <c r="AF95" i="19"/>
  <c r="AF96" i="19"/>
  <c r="AF97" i="19"/>
  <c r="AF98" i="19"/>
  <c r="AF99" i="19"/>
  <c r="AF100" i="19"/>
  <c r="AF101" i="19"/>
  <c r="AF102" i="19"/>
  <c r="AF103" i="19"/>
  <c r="AF104" i="19"/>
  <c r="AF105" i="19"/>
  <c r="AF106" i="19"/>
  <c r="AF107" i="19"/>
  <c r="AF108" i="19"/>
  <c r="AF109" i="19"/>
  <c r="AF110" i="19"/>
  <c r="AF111" i="19"/>
  <c r="AF112" i="19"/>
  <c r="AF113" i="19"/>
  <c r="AF114" i="19"/>
  <c r="AF115" i="19"/>
  <c r="AG90" i="19"/>
  <c r="AG91" i="19"/>
  <c r="AG92" i="19"/>
  <c r="AG93" i="19"/>
  <c r="AG94" i="19"/>
  <c r="AG95" i="19"/>
  <c r="AG96" i="19"/>
  <c r="AG97" i="19"/>
  <c r="AG98" i="19"/>
  <c r="AG99" i="19"/>
  <c r="AG100" i="19"/>
  <c r="AG101" i="19"/>
  <c r="AG102" i="19"/>
  <c r="AG103" i="19"/>
  <c r="AG104" i="19"/>
  <c r="AG105" i="19"/>
  <c r="AG106" i="19"/>
  <c r="AG107" i="19"/>
  <c r="AG108" i="19"/>
  <c r="AG109" i="19"/>
  <c r="AG110" i="19"/>
  <c r="AG111" i="19"/>
  <c r="AG112" i="19"/>
  <c r="AG113" i="19"/>
  <c r="AG114" i="19"/>
  <c r="AG115" i="19"/>
  <c r="AD90" i="19"/>
  <c r="AD91" i="19"/>
  <c r="AD92" i="19"/>
  <c r="AD93" i="19"/>
  <c r="AD94" i="19"/>
  <c r="AD95" i="19"/>
  <c r="AD96" i="19"/>
  <c r="AD97" i="19"/>
  <c r="AD98" i="19"/>
  <c r="AD99" i="19"/>
  <c r="AD100" i="19"/>
  <c r="AD101" i="19"/>
  <c r="AD102" i="19"/>
  <c r="AD103" i="19"/>
  <c r="AD104" i="19"/>
  <c r="AD105" i="19"/>
  <c r="AD106" i="19"/>
  <c r="AD107" i="19"/>
  <c r="AD108" i="19"/>
  <c r="AD109" i="19"/>
  <c r="AD110" i="19"/>
  <c r="AD111" i="19"/>
  <c r="AD112" i="19"/>
  <c r="AD113" i="19"/>
  <c r="AD114" i="19"/>
  <c r="AD115" i="19"/>
  <c r="AE61" i="19"/>
  <c r="AE62" i="19"/>
  <c r="AE63" i="19"/>
  <c r="AE64" i="19"/>
  <c r="AE65" i="19"/>
  <c r="AE66" i="19"/>
  <c r="AE67" i="19"/>
  <c r="AE68" i="19"/>
  <c r="AE69" i="19"/>
  <c r="AE70" i="19"/>
  <c r="AE71" i="19"/>
  <c r="AE72" i="19"/>
  <c r="AE73" i="19"/>
  <c r="AE74" i="19"/>
  <c r="AE75" i="19"/>
  <c r="AE76" i="19"/>
  <c r="AE77" i="19"/>
  <c r="AE78" i="19"/>
  <c r="AE79" i="19"/>
  <c r="AE80" i="19"/>
  <c r="AE81" i="19"/>
  <c r="AE82" i="19"/>
  <c r="AE83" i="19"/>
  <c r="AE84" i="19"/>
  <c r="AE85" i="19"/>
  <c r="AE86" i="19"/>
  <c r="AF61" i="19"/>
  <c r="AF62" i="19"/>
  <c r="AF63" i="19"/>
  <c r="AF64" i="19"/>
  <c r="AF65" i="19"/>
  <c r="AF66" i="19"/>
  <c r="AF67" i="19"/>
  <c r="AF68" i="19"/>
  <c r="AF69" i="19"/>
  <c r="AF70" i="19"/>
  <c r="AF71" i="19"/>
  <c r="AF72" i="19"/>
  <c r="AF73" i="19"/>
  <c r="AF74" i="19"/>
  <c r="AF75" i="19"/>
  <c r="AF76" i="19"/>
  <c r="AF77" i="19"/>
  <c r="AF78" i="19"/>
  <c r="AF79" i="19"/>
  <c r="AF80" i="19"/>
  <c r="AF81" i="19"/>
  <c r="AF82" i="19"/>
  <c r="AF83" i="19"/>
  <c r="AF84" i="19"/>
  <c r="AF85" i="19"/>
  <c r="AF86" i="19"/>
  <c r="AG86" i="19"/>
  <c r="AG61" i="19"/>
  <c r="AG62" i="19"/>
  <c r="AG63" i="19"/>
  <c r="AG64" i="19"/>
  <c r="AG65" i="19"/>
  <c r="AG66" i="19"/>
  <c r="AG67" i="19"/>
  <c r="AG68" i="19"/>
  <c r="AG69" i="19"/>
  <c r="AG70" i="19"/>
  <c r="AG71" i="19"/>
  <c r="AG72" i="19"/>
  <c r="AG73" i="19"/>
  <c r="AG74" i="19"/>
  <c r="AG75" i="19"/>
  <c r="AG76" i="19"/>
  <c r="AG77" i="19"/>
  <c r="AG78" i="19"/>
  <c r="AG79" i="19"/>
  <c r="AG80" i="19"/>
  <c r="AG81" i="19"/>
  <c r="AG82" i="19"/>
  <c r="AG83" i="19"/>
  <c r="AG84" i="19"/>
  <c r="AG85" i="19"/>
  <c r="AD61" i="19"/>
  <c r="AD62" i="19"/>
  <c r="AD63" i="19"/>
  <c r="AD64" i="19"/>
  <c r="AD65" i="19"/>
  <c r="AD66" i="19"/>
  <c r="AD67" i="19"/>
  <c r="AD68" i="19"/>
  <c r="AD69" i="19"/>
  <c r="AD70" i="19"/>
  <c r="AD71" i="19"/>
  <c r="AD72" i="19"/>
  <c r="AD73" i="19"/>
  <c r="AD74" i="19"/>
  <c r="AD75" i="19"/>
  <c r="AD76" i="19"/>
  <c r="AD77" i="19"/>
  <c r="AD78" i="19"/>
  <c r="AD79" i="19"/>
  <c r="AD80" i="19"/>
  <c r="AD81" i="19"/>
  <c r="AD82" i="19"/>
  <c r="AD83" i="19"/>
  <c r="AD84" i="19"/>
  <c r="AD85" i="19"/>
  <c r="AD86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U32" i="19"/>
  <c r="V32" i="19"/>
  <c r="W32" i="19"/>
  <c r="X32" i="19"/>
  <c r="Y32" i="19"/>
  <c r="Z32" i="19"/>
  <c r="AA32" i="19"/>
  <c r="AB32" i="19"/>
  <c r="AC32" i="19"/>
  <c r="U33" i="19"/>
  <c r="V33" i="19"/>
  <c r="W33" i="19"/>
  <c r="X33" i="19"/>
  <c r="Y33" i="19"/>
  <c r="Z33" i="19"/>
  <c r="AA33" i="19"/>
  <c r="AB33" i="19"/>
  <c r="AC33" i="19"/>
  <c r="U34" i="19"/>
  <c r="V34" i="19"/>
  <c r="W34" i="19"/>
  <c r="X34" i="19"/>
  <c r="Y34" i="19"/>
  <c r="Z34" i="19"/>
  <c r="AA34" i="19"/>
  <c r="AB34" i="19"/>
  <c r="AC34" i="19"/>
  <c r="U35" i="19"/>
  <c r="V35" i="19"/>
  <c r="W35" i="19"/>
  <c r="X35" i="19"/>
  <c r="Y35" i="19"/>
  <c r="Z35" i="19"/>
  <c r="AA35" i="19"/>
  <c r="AB35" i="19"/>
  <c r="AC35" i="19"/>
  <c r="U36" i="19"/>
  <c r="V36" i="19"/>
  <c r="W36" i="19"/>
  <c r="AG36" i="19" s="1"/>
  <c r="X36" i="19"/>
  <c r="Y36" i="19"/>
  <c r="Z36" i="19"/>
  <c r="AA36" i="19"/>
  <c r="AB36" i="19"/>
  <c r="AC36" i="19"/>
  <c r="U37" i="19"/>
  <c r="V37" i="19"/>
  <c r="W37" i="19"/>
  <c r="X37" i="19"/>
  <c r="Y37" i="19"/>
  <c r="Z37" i="19"/>
  <c r="AA37" i="19"/>
  <c r="AB37" i="19"/>
  <c r="AC37" i="19"/>
  <c r="U38" i="19"/>
  <c r="V38" i="19"/>
  <c r="W38" i="19"/>
  <c r="X38" i="19"/>
  <c r="Y38" i="19"/>
  <c r="Z38" i="19"/>
  <c r="AA38" i="19"/>
  <c r="AB38" i="19"/>
  <c r="AC38" i="19"/>
  <c r="U39" i="19"/>
  <c r="V39" i="19"/>
  <c r="W39" i="19"/>
  <c r="X39" i="19"/>
  <c r="Y39" i="19"/>
  <c r="Z39" i="19"/>
  <c r="AA39" i="19"/>
  <c r="AB39" i="19"/>
  <c r="AC39" i="19"/>
  <c r="U40" i="19"/>
  <c r="V40" i="19"/>
  <c r="W40" i="19"/>
  <c r="X40" i="19"/>
  <c r="Y40" i="19"/>
  <c r="Z40" i="19"/>
  <c r="AA40" i="19"/>
  <c r="AB40" i="19"/>
  <c r="AC40" i="19"/>
  <c r="U41" i="19"/>
  <c r="V41" i="19"/>
  <c r="W41" i="19"/>
  <c r="X41" i="19"/>
  <c r="Y41" i="19"/>
  <c r="Z41" i="19"/>
  <c r="AA41" i="19"/>
  <c r="AB41" i="19"/>
  <c r="AC41" i="19"/>
  <c r="U42" i="19"/>
  <c r="V42" i="19"/>
  <c r="W42" i="19"/>
  <c r="X42" i="19"/>
  <c r="Y42" i="19"/>
  <c r="Z42" i="19"/>
  <c r="AA42" i="19"/>
  <c r="AB42" i="19"/>
  <c r="AC42" i="19"/>
  <c r="U43" i="19"/>
  <c r="V43" i="19"/>
  <c r="W43" i="19"/>
  <c r="X43" i="19"/>
  <c r="Y43" i="19"/>
  <c r="Z43" i="19"/>
  <c r="AA43" i="19"/>
  <c r="AB43" i="19"/>
  <c r="AC43" i="19"/>
  <c r="U44" i="19"/>
  <c r="V44" i="19"/>
  <c r="W44" i="19"/>
  <c r="X44" i="19"/>
  <c r="Y44" i="19"/>
  <c r="Z44" i="19"/>
  <c r="AA44" i="19"/>
  <c r="AB44" i="19"/>
  <c r="AC44" i="19"/>
  <c r="U45" i="19"/>
  <c r="V45" i="19"/>
  <c r="W45" i="19"/>
  <c r="X45" i="19"/>
  <c r="Y45" i="19"/>
  <c r="Z45" i="19"/>
  <c r="AA45" i="19"/>
  <c r="AB45" i="19"/>
  <c r="AC45" i="19"/>
  <c r="U46" i="19"/>
  <c r="V46" i="19"/>
  <c r="W46" i="19"/>
  <c r="X46" i="19"/>
  <c r="Y46" i="19"/>
  <c r="Z46" i="19"/>
  <c r="AA46" i="19"/>
  <c r="AB46" i="19"/>
  <c r="AC46" i="19"/>
  <c r="U47" i="19"/>
  <c r="V47" i="19"/>
  <c r="W47" i="19"/>
  <c r="X47" i="19"/>
  <c r="Y47" i="19"/>
  <c r="Z47" i="19"/>
  <c r="AA47" i="19"/>
  <c r="AB47" i="19"/>
  <c r="AC47" i="19"/>
  <c r="U48" i="19"/>
  <c r="V48" i="19"/>
  <c r="W48" i="19"/>
  <c r="X48" i="19"/>
  <c r="Y48" i="19"/>
  <c r="Z48" i="19"/>
  <c r="AA48" i="19"/>
  <c r="AB48" i="19"/>
  <c r="AC48" i="19"/>
  <c r="U49" i="19"/>
  <c r="V49" i="19"/>
  <c r="W49" i="19"/>
  <c r="X49" i="19"/>
  <c r="Y49" i="19"/>
  <c r="Z49" i="19"/>
  <c r="AA49" i="19"/>
  <c r="AB49" i="19"/>
  <c r="AC49" i="19"/>
  <c r="U50" i="19"/>
  <c r="V50" i="19"/>
  <c r="W50" i="19"/>
  <c r="X50" i="19"/>
  <c r="Y50" i="19"/>
  <c r="Z50" i="19"/>
  <c r="AA50" i="19"/>
  <c r="AB50" i="19"/>
  <c r="AC50" i="19"/>
  <c r="U51" i="19"/>
  <c r="V51" i="19"/>
  <c r="W51" i="19"/>
  <c r="X51" i="19"/>
  <c r="Y51" i="19"/>
  <c r="Z51" i="19"/>
  <c r="AA51" i="19"/>
  <c r="AB51" i="19"/>
  <c r="AC51" i="19"/>
  <c r="U52" i="19"/>
  <c r="V52" i="19"/>
  <c r="W52" i="19"/>
  <c r="X52" i="19"/>
  <c r="Y52" i="19"/>
  <c r="Z52" i="19"/>
  <c r="AA52" i="19"/>
  <c r="AB52" i="19"/>
  <c r="AC52" i="19"/>
  <c r="U53" i="19"/>
  <c r="V53" i="19"/>
  <c r="W53" i="19"/>
  <c r="X53" i="19"/>
  <c r="Y53" i="19"/>
  <c r="Z53" i="19"/>
  <c r="AA53" i="19"/>
  <c r="AB53" i="19"/>
  <c r="AC53" i="19"/>
  <c r="U54" i="19"/>
  <c r="V54" i="19"/>
  <c r="W54" i="19"/>
  <c r="X54" i="19"/>
  <c r="Y54" i="19"/>
  <c r="Z54" i="19"/>
  <c r="AA54" i="19"/>
  <c r="AB54" i="19"/>
  <c r="AC54" i="19"/>
  <c r="U55" i="19"/>
  <c r="V55" i="19"/>
  <c r="W55" i="19"/>
  <c r="X55" i="19"/>
  <c r="Y55" i="19"/>
  <c r="Z55" i="19"/>
  <c r="AA55" i="19"/>
  <c r="AB55" i="19"/>
  <c r="AC55" i="19"/>
  <c r="U56" i="19"/>
  <c r="V56" i="19"/>
  <c r="W56" i="19"/>
  <c r="X56" i="19"/>
  <c r="Y56" i="19"/>
  <c r="Z56" i="19"/>
  <c r="AA56" i="19"/>
  <c r="AB56" i="19"/>
  <c r="AC56" i="19"/>
  <c r="U57" i="19"/>
  <c r="V57" i="19"/>
  <c r="W57" i="19"/>
  <c r="X57" i="19"/>
  <c r="Y57" i="19"/>
  <c r="Z57" i="19"/>
  <c r="AA57" i="19"/>
  <c r="AB57" i="19"/>
  <c r="AC57" i="19"/>
  <c r="T33" i="19"/>
  <c r="AH33" i="19" s="1"/>
  <c r="T34" i="19"/>
  <c r="T35" i="19"/>
  <c r="T36" i="19"/>
  <c r="T37" i="19"/>
  <c r="AH37" i="19" s="1"/>
  <c r="T38" i="19"/>
  <c r="T39" i="19"/>
  <c r="T40" i="19"/>
  <c r="T41" i="19"/>
  <c r="AG41" i="19" s="1"/>
  <c r="T42" i="19"/>
  <c r="T43" i="19"/>
  <c r="T44" i="19"/>
  <c r="T45" i="19"/>
  <c r="AH45" i="19" s="1"/>
  <c r="T46" i="19"/>
  <c r="T47" i="19"/>
  <c r="T48" i="19"/>
  <c r="T49" i="19"/>
  <c r="AH49" i="19" s="1"/>
  <c r="T50" i="19"/>
  <c r="T51" i="19"/>
  <c r="T52" i="19"/>
  <c r="T53" i="19"/>
  <c r="AG53" i="19" s="1"/>
  <c r="T54" i="19"/>
  <c r="T55" i="19"/>
  <c r="T56" i="19"/>
  <c r="T57" i="19"/>
  <c r="AH57" i="19" s="1"/>
  <c r="T32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Q32" i="19"/>
  <c r="P32" i="19"/>
  <c r="O32" i="19"/>
  <c r="N32" i="19"/>
  <c r="M32" i="19"/>
  <c r="M3" i="19"/>
  <c r="Q3" i="19"/>
  <c r="P3" i="19"/>
  <c r="O3" i="19"/>
  <c r="N3" i="19"/>
  <c r="AF55" i="19" l="1"/>
  <c r="AF32" i="19"/>
  <c r="AH54" i="19"/>
  <c r="AH50" i="19"/>
  <c r="AE46" i="19"/>
  <c r="AH42" i="19"/>
  <c r="AH38" i="19"/>
  <c r="AG34" i="19"/>
  <c r="AG56" i="19"/>
  <c r="AG54" i="19"/>
  <c r="AF56" i="19"/>
  <c r="AH52" i="19"/>
  <c r="AH48" i="19"/>
  <c r="AG44" i="19"/>
  <c r="AG40" i="19"/>
  <c r="AE36" i="19"/>
  <c r="AG57" i="19"/>
  <c r="AG55" i="19"/>
  <c r="AG47" i="19"/>
  <c r="AF46" i="19"/>
  <c r="AG45" i="19"/>
  <c r="AG43" i="19"/>
  <c r="AE55" i="19"/>
  <c r="AH51" i="19"/>
  <c r="AF47" i="19"/>
  <c r="AF43" i="19"/>
  <c r="AH39" i="19"/>
  <c r="AF35" i="19"/>
  <c r="AG46" i="19"/>
  <c r="AH41" i="19"/>
  <c r="AG37" i="19"/>
  <c r="AH36" i="19"/>
  <c r="AH35" i="19"/>
  <c r="AG33" i="19"/>
  <c r="AE57" i="19"/>
  <c r="AF57" i="19"/>
  <c r="AD57" i="19"/>
  <c r="AD53" i="19"/>
  <c r="AE54" i="19"/>
  <c r="AH53" i="19"/>
  <c r="AD56" i="19"/>
  <c r="AE53" i="19"/>
  <c r="AF54" i="19"/>
  <c r="AH56" i="19"/>
  <c r="AD55" i="19"/>
  <c r="AE56" i="19"/>
  <c r="AF53" i="19"/>
  <c r="AH55" i="19"/>
  <c r="AD54" i="19"/>
  <c r="AD41" i="19"/>
  <c r="AE39" i="19"/>
  <c r="AF41" i="19"/>
  <c r="AG39" i="19"/>
  <c r="AD40" i="19"/>
  <c r="AE42" i="19"/>
  <c r="AE38" i="19"/>
  <c r="AF40" i="19"/>
  <c r="AG42" i="19"/>
  <c r="AG38" i="19"/>
  <c r="AH40" i="19"/>
  <c r="AD39" i="19"/>
  <c r="AE41" i="19"/>
  <c r="AF39" i="19"/>
  <c r="AD42" i="19"/>
  <c r="AD38" i="19"/>
  <c r="AE40" i="19"/>
  <c r="AF42" i="19"/>
  <c r="AF38" i="19"/>
  <c r="AE35" i="19"/>
  <c r="AF37" i="19"/>
  <c r="AD34" i="19"/>
  <c r="AE37" i="19"/>
  <c r="AE33" i="19"/>
  <c r="AF36" i="19"/>
  <c r="AG35" i="19"/>
  <c r="AH34" i="19"/>
  <c r="AD36" i="19"/>
  <c r="AF34" i="19"/>
  <c r="AD35" i="19"/>
  <c r="AE34" i="19"/>
  <c r="AF33" i="19"/>
  <c r="AD37" i="19"/>
  <c r="AD33" i="19"/>
  <c r="AD49" i="19"/>
  <c r="AG49" i="19"/>
  <c r="AD52" i="19"/>
  <c r="AD48" i="19"/>
  <c r="AE52" i="19"/>
  <c r="AE48" i="19"/>
  <c r="AF52" i="19"/>
  <c r="AF48" i="19"/>
  <c r="AG52" i="19"/>
  <c r="AG48" i="19"/>
  <c r="AE49" i="19"/>
  <c r="AD51" i="19"/>
  <c r="AE51" i="19"/>
  <c r="AF51" i="19"/>
  <c r="AG51" i="19"/>
  <c r="AF49" i="19"/>
  <c r="AD50" i="19"/>
  <c r="AE50" i="19"/>
  <c r="AF50" i="19"/>
  <c r="AG50" i="19"/>
  <c r="AD44" i="19"/>
  <c r="AE45" i="19"/>
  <c r="AH44" i="19"/>
  <c r="AD47" i="19"/>
  <c r="AD43" i="19"/>
  <c r="AE44" i="19"/>
  <c r="AF45" i="19"/>
  <c r="AH47" i="19"/>
  <c r="AH43" i="19"/>
  <c r="AD46" i="19"/>
  <c r="AE47" i="19"/>
  <c r="AE43" i="19"/>
  <c r="AF44" i="19"/>
  <c r="AH46" i="19"/>
  <c r="AD45" i="19"/>
  <c r="AE32" i="19"/>
  <c r="AG32" i="19"/>
  <c r="AD32" i="19"/>
  <c r="AH32" i="19"/>
  <c r="D32" i="18" l="1"/>
  <c r="E32" i="18"/>
  <c r="F32" i="18"/>
  <c r="C32" i="18"/>
  <c r="D31" i="18"/>
  <c r="E31" i="18"/>
  <c r="F31" i="18"/>
  <c r="C31" i="18"/>
</calcChain>
</file>

<file path=xl/sharedStrings.xml><?xml version="1.0" encoding="utf-8"?>
<sst xmlns="http://schemas.openxmlformats.org/spreadsheetml/2006/main" count="449" uniqueCount="50">
  <si>
    <t>airlines</t>
  </si>
  <si>
    <t>airlines-countAirportFromDelay-10</t>
  </si>
  <si>
    <t>airlines-countAirportFromDelay-50</t>
  </si>
  <si>
    <t>airlines-countAirportFromDelay-100</t>
  </si>
  <si>
    <t>airlines-countAirportFromDelay-500</t>
  </si>
  <si>
    <t>airlines-countAirportFromDelay-1000</t>
  </si>
  <si>
    <t>airlines-countAirportToDelay-10</t>
  </si>
  <si>
    <t>airlines-countAirportToDelay-50</t>
  </si>
  <si>
    <t>airlines-countAirportToDelay-100</t>
  </si>
  <si>
    <t>airlines-countAirportToDelay-500</t>
  </si>
  <si>
    <t>airlines-countAirportToDelay-1000</t>
  </si>
  <si>
    <t>airlines-countWeekDelay-10</t>
  </si>
  <si>
    <t>airlines-countWeekDelay-50</t>
  </si>
  <si>
    <t>airlines-countWeekDelay-100</t>
  </si>
  <si>
    <t>airlines-countWeekDelay-500</t>
  </si>
  <si>
    <t>airlines-countWeekDelay-1000</t>
  </si>
  <si>
    <t>airlines-countAirlineDelay-10</t>
  </si>
  <si>
    <t>airlines-countAirlineDelay-50</t>
  </si>
  <si>
    <t>airlines-countAirlineDelay-100</t>
  </si>
  <si>
    <t>airlines-countAirlineDelay-500</t>
  </si>
  <si>
    <t>airlines-countAirlineDelay-1000</t>
  </si>
  <si>
    <t>airlines-countFourDelays-10</t>
  </si>
  <si>
    <t>airlines-countFourDelays-50</t>
  </si>
  <si>
    <t>airlines-countFourDelays-100</t>
  </si>
  <si>
    <t>airlines-countFourDelays-500</t>
  </si>
  <si>
    <t>airlines-countFourDelays-1000</t>
  </si>
  <si>
    <t>DECISION MODEL COMPLEXITY</t>
  </si>
  <si>
    <t>Tree-Nodes</t>
  </si>
  <si>
    <t>Tree-Leaves</t>
  </si>
  <si>
    <t>Tree-Depth</t>
  </si>
  <si>
    <t>No. Rules</t>
  </si>
  <si>
    <t>MIN</t>
  </si>
  <si>
    <t>MAX</t>
  </si>
  <si>
    <t>AVG</t>
  </si>
  <si>
    <t>STD. DEV.</t>
  </si>
  <si>
    <t>MEDIAN</t>
  </si>
  <si>
    <t>original</t>
  </si>
  <si>
    <t>LEARNING HOEFFDING TREE (MS)</t>
  </si>
  <si>
    <t>PREPROCESSING (MILLISECONDS)</t>
  </si>
  <si>
    <t>LEARNING kNN (MS)</t>
  </si>
  <si>
    <t>LEARNING NAIVE BAYES (MS)</t>
  </si>
  <si>
    <t>LEARNING RULE CLASSIFIER (MS)</t>
  </si>
  <si>
    <t>TOTAL HOEFFDING TREE (MILLISECONDS)</t>
  </si>
  <si>
    <t>TOTAL KNN (MILLISECONDS)</t>
  </si>
  <si>
    <t>TOTAL NAIVE BAYES (MILLISECONDS)</t>
  </si>
  <si>
    <t>TOTAL RULE CLASSIFIER (MILLISECONDS)</t>
  </si>
  <si>
    <t>TOTAL LEVERAGING BAG (MILLISECONDS)</t>
  </si>
  <si>
    <t>LEARNING LEVERAGING BAG (MS)</t>
  </si>
  <si>
    <t>LEARNING ADAP. R. FOREST (MS)</t>
  </si>
  <si>
    <t>TOTAL ADAP. R. FOREST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</si>
</sst>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EBD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0" fillId="2" borderId="15" xfId="0" applyFill="1" applyBorder="1" applyAlignment="1">
      <alignment horizontal="center"/>
    </xf>
    <xf numFmtId="0" fontId="2" fillId="0" borderId="15" xfId="0" applyFont="1" applyBorder="1" applyAlignment="1">
      <alignment vertical="center" wrapText="1"/>
    </xf>
    <xf numFmtId="0" fontId="3" fillId="0" borderId="12" xfId="0" applyFont="1" applyFill="1" applyBorder="1"/>
    <xf numFmtId="0" fontId="1" fillId="0" borderId="2" xfId="0" applyFont="1" applyBorder="1" applyAlignment="1">
      <alignment horizontal="center"/>
    </xf>
    <xf numFmtId="0" fontId="3" fillId="0" borderId="14" xfId="0" applyFont="1" applyFill="1" applyBorder="1"/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2" fontId="0" fillId="0" borderId="0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0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 vertical="center" wrapText="1"/>
    </xf>
    <xf numFmtId="4" fontId="0" fillId="0" borderId="0" xfId="0" applyNumberFormat="1" applyFont="1" applyBorder="1" applyAlignment="1">
      <alignment horizontal="center" vertical="center" wrapText="1"/>
    </xf>
    <xf numFmtId="4" fontId="0" fillId="0" borderId="7" xfId="0" applyNumberFormat="1" applyFont="1" applyBorder="1" applyAlignment="1">
      <alignment horizontal="center" vertical="center" wrapText="1"/>
    </xf>
    <xf numFmtId="4" fontId="0" fillId="0" borderId="0" xfId="0" applyNumberFormat="1" applyFont="1" applyBorder="1" applyAlignment="1">
      <alignment horizontal="center"/>
    </xf>
    <xf numFmtId="4" fontId="0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4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3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5" xfId="0" applyNumberFormat="1" applyFont="1" applyBorder="1" applyAlignment="1">
      <alignment horizontal="center" vertical="center" wrapText="1"/>
    </xf>
    <xf numFmtId="4" fontId="0" fillId="0" borderId="6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6BC0-0C10-4FE3-AD54-8065DD695878}">
  <dimension ref="B2:F32"/>
  <sheetViews>
    <sheetView workbookViewId="0">
      <selection activeCell="B38" sqref="B38"/>
    </sheetView>
  </sheetViews>
  <sheetFormatPr baseColWidth="10" defaultRowHeight="15" x14ac:dyDescent="0.25"/>
  <cols>
    <col min="2" max="2" width="35.140625" customWidth="1"/>
  </cols>
  <sheetData>
    <row r="2" spans="2:6" x14ac:dyDescent="0.25">
      <c r="C2" s="71" t="s">
        <v>26</v>
      </c>
      <c r="D2" s="72"/>
      <c r="E2" s="72"/>
      <c r="F2" s="73"/>
    </row>
    <row r="3" spans="2:6" x14ac:dyDescent="0.25">
      <c r="C3" s="1" t="s">
        <v>27</v>
      </c>
      <c r="D3" s="2" t="s">
        <v>28</v>
      </c>
      <c r="E3" s="2" t="s">
        <v>29</v>
      </c>
      <c r="F3" s="10" t="s">
        <v>30</v>
      </c>
    </row>
    <row r="4" spans="2:6" x14ac:dyDescent="0.25">
      <c r="B4" s="11" t="s">
        <v>0</v>
      </c>
      <c r="C4" s="18">
        <v>8582</v>
      </c>
      <c r="D4" s="16">
        <v>8518</v>
      </c>
      <c r="E4" s="17">
        <v>4</v>
      </c>
      <c r="F4" s="17">
        <v>182</v>
      </c>
    </row>
    <row r="5" spans="2:6" x14ac:dyDescent="0.25">
      <c r="B5" s="3" t="s">
        <v>1</v>
      </c>
      <c r="C5" s="23">
        <v>225</v>
      </c>
      <c r="D5" s="24">
        <v>128</v>
      </c>
      <c r="E5" s="25">
        <v>13</v>
      </c>
      <c r="F5" s="25">
        <v>101</v>
      </c>
    </row>
    <row r="6" spans="2:6" x14ac:dyDescent="0.25">
      <c r="B6" s="4" t="s">
        <v>2</v>
      </c>
      <c r="C6" s="26">
        <v>251</v>
      </c>
      <c r="D6" s="27">
        <v>156</v>
      </c>
      <c r="E6" s="28">
        <v>13</v>
      </c>
      <c r="F6" s="28">
        <v>89</v>
      </c>
    </row>
    <row r="7" spans="2:6" x14ac:dyDescent="0.25">
      <c r="B7" s="4" t="s">
        <v>3</v>
      </c>
      <c r="C7" s="26">
        <v>287</v>
      </c>
      <c r="D7" s="27">
        <v>183</v>
      </c>
      <c r="E7" s="28">
        <v>11</v>
      </c>
      <c r="F7" s="28">
        <v>60</v>
      </c>
    </row>
    <row r="8" spans="2:6" x14ac:dyDescent="0.25">
      <c r="B8" s="4" t="s">
        <v>4</v>
      </c>
      <c r="C8" s="26">
        <v>325</v>
      </c>
      <c r="D8" s="27">
        <v>178</v>
      </c>
      <c r="E8" s="28">
        <v>12</v>
      </c>
      <c r="F8" s="28">
        <v>131</v>
      </c>
    </row>
    <row r="9" spans="2:6" x14ac:dyDescent="0.25">
      <c r="B9" s="5" t="s">
        <v>5</v>
      </c>
      <c r="C9" s="29">
        <v>364</v>
      </c>
      <c r="D9" s="30">
        <v>219</v>
      </c>
      <c r="E9" s="31">
        <v>11</v>
      </c>
      <c r="F9" s="31">
        <v>201</v>
      </c>
    </row>
    <row r="10" spans="2:6" x14ac:dyDescent="0.25">
      <c r="B10" s="3" t="s">
        <v>6</v>
      </c>
      <c r="C10" s="23">
        <v>199</v>
      </c>
      <c r="D10" s="24">
        <v>130</v>
      </c>
      <c r="E10" s="25">
        <v>13</v>
      </c>
      <c r="F10" s="25">
        <v>91</v>
      </c>
    </row>
    <row r="11" spans="2:6" x14ac:dyDescent="0.25">
      <c r="B11" s="4" t="s">
        <v>7</v>
      </c>
      <c r="C11" s="26">
        <v>227</v>
      </c>
      <c r="D11" s="27">
        <v>149</v>
      </c>
      <c r="E11" s="28">
        <v>10</v>
      </c>
      <c r="F11" s="28">
        <v>107</v>
      </c>
    </row>
    <row r="12" spans="2:6" x14ac:dyDescent="0.25">
      <c r="B12" s="4" t="s">
        <v>8</v>
      </c>
      <c r="C12" s="26">
        <v>265</v>
      </c>
      <c r="D12" s="27">
        <v>158</v>
      </c>
      <c r="E12" s="28">
        <v>12</v>
      </c>
      <c r="F12" s="28">
        <v>116</v>
      </c>
    </row>
    <row r="13" spans="2:6" x14ac:dyDescent="0.25">
      <c r="B13" s="4" t="s">
        <v>9</v>
      </c>
      <c r="C13" s="26">
        <v>356</v>
      </c>
      <c r="D13" s="27">
        <v>221</v>
      </c>
      <c r="E13" s="28">
        <v>10</v>
      </c>
      <c r="F13" s="28">
        <v>207</v>
      </c>
    </row>
    <row r="14" spans="2:6" x14ac:dyDescent="0.25">
      <c r="B14" s="5" t="s">
        <v>10</v>
      </c>
      <c r="C14" s="29">
        <v>410</v>
      </c>
      <c r="D14" s="30">
        <v>238</v>
      </c>
      <c r="E14" s="31">
        <v>10</v>
      </c>
      <c r="F14" s="31">
        <v>189</v>
      </c>
    </row>
    <row r="15" spans="2:6" x14ac:dyDescent="0.25">
      <c r="B15" s="3" t="s">
        <v>11</v>
      </c>
      <c r="C15" s="23">
        <v>367</v>
      </c>
      <c r="D15" s="24">
        <v>184</v>
      </c>
      <c r="E15" s="25">
        <v>15</v>
      </c>
      <c r="F15" s="25">
        <v>361</v>
      </c>
    </row>
    <row r="16" spans="2:6" x14ac:dyDescent="0.25">
      <c r="B16" s="4" t="s">
        <v>12</v>
      </c>
      <c r="C16" s="26">
        <v>373</v>
      </c>
      <c r="D16" s="27">
        <v>187</v>
      </c>
      <c r="E16" s="28">
        <v>13</v>
      </c>
      <c r="F16" s="28">
        <v>150</v>
      </c>
    </row>
    <row r="17" spans="2:6" x14ac:dyDescent="0.25">
      <c r="B17" s="4" t="s">
        <v>13</v>
      </c>
      <c r="C17" s="26">
        <v>367</v>
      </c>
      <c r="D17" s="27">
        <v>184</v>
      </c>
      <c r="E17" s="28">
        <v>12</v>
      </c>
      <c r="F17" s="28">
        <v>155</v>
      </c>
    </row>
    <row r="18" spans="2:6" x14ac:dyDescent="0.25">
      <c r="B18" s="4" t="s">
        <v>14</v>
      </c>
      <c r="C18" s="26">
        <v>379</v>
      </c>
      <c r="D18" s="27">
        <v>190</v>
      </c>
      <c r="E18" s="28">
        <v>13</v>
      </c>
      <c r="F18" s="28">
        <v>129</v>
      </c>
    </row>
    <row r="19" spans="2:6" x14ac:dyDescent="0.25">
      <c r="B19" s="5" t="s">
        <v>15</v>
      </c>
      <c r="C19" s="29">
        <v>379</v>
      </c>
      <c r="D19" s="30">
        <v>190</v>
      </c>
      <c r="E19" s="31">
        <v>12</v>
      </c>
      <c r="F19" s="31">
        <v>133</v>
      </c>
    </row>
    <row r="20" spans="2:6" x14ac:dyDescent="0.25">
      <c r="B20" s="3" t="s">
        <v>16</v>
      </c>
      <c r="C20" s="23">
        <v>264</v>
      </c>
      <c r="D20" s="24">
        <v>180</v>
      </c>
      <c r="E20" s="25">
        <v>12</v>
      </c>
      <c r="F20" s="25">
        <v>159</v>
      </c>
    </row>
    <row r="21" spans="2:6" x14ac:dyDescent="0.25">
      <c r="B21" s="4" t="s">
        <v>17</v>
      </c>
      <c r="C21" s="26">
        <v>312</v>
      </c>
      <c r="D21" s="27">
        <v>219</v>
      </c>
      <c r="E21" s="28">
        <v>11</v>
      </c>
      <c r="F21" s="28">
        <v>172</v>
      </c>
    </row>
    <row r="22" spans="2:6" x14ac:dyDescent="0.25">
      <c r="B22" s="4" t="s">
        <v>18</v>
      </c>
      <c r="C22" s="26">
        <v>327</v>
      </c>
      <c r="D22" s="27">
        <v>204</v>
      </c>
      <c r="E22" s="28">
        <v>10</v>
      </c>
      <c r="F22" s="28">
        <v>250</v>
      </c>
    </row>
    <row r="23" spans="2:6" x14ac:dyDescent="0.25">
      <c r="B23" s="4" t="s">
        <v>19</v>
      </c>
      <c r="C23" s="26">
        <v>364</v>
      </c>
      <c r="D23" s="27">
        <v>225</v>
      </c>
      <c r="E23" s="28">
        <v>11</v>
      </c>
      <c r="F23" s="28">
        <v>242</v>
      </c>
    </row>
    <row r="24" spans="2:6" x14ac:dyDescent="0.25">
      <c r="B24" s="5" t="s">
        <v>20</v>
      </c>
      <c r="C24" s="29">
        <v>398</v>
      </c>
      <c r="D24" s="30">
        <v>242</v>
      </c>
      <c r="E24" s="31">
        <v>12</v>
      </c>
      <c r="F24" s="31">
        <v>218</v>
      </c>
    </row>
    <row r="25" spans="2:6" x14ac:dyDescent="0.25">
      <c r="B25" s="7" t="s">
        <v>21</v>
      </c>
      <c r="C25" s="26">
        <v>187</v>
      </c>
      <c r="D25" s="27">
        <v>94</v>
      </c>
      <c r="E25" s="28">
        <v>15</v>
      </c>
      <c r="F25" s="28">
        <v>50</v>
      </c>
    </row>
    <row r="26" spans="2:6" x14ac:dyDescent="0.25">
      <c r="B26" s="8" t="s">
        <v>22</v>
      </c>
      <c r="C26" s="26">
        <v>191</v>
      </c>
      <c r="D26" s="27">
        <v>96</v>
      </c>
      <c r="E26" s="28">
        <v>15</v>
      </c>
      <c r="F26" s="28">
        <v>64</v>
      </c>
    </row>
    <row r="27" spans="2:6" x14ac:dyDescent="0.25">
      <c r="B27" s="8" t="s">
        <v>23</v>
      </c>
      <c r="C27" s="26">
        <v>215</v>
      </c>
      <c r="D27" s="27">
        <v>108</v>
      </c>
      <c r="E27" s="28">
        <v>15</v>
      </c>
      <c r="F27" s="28">
        <v>68</v>
      </c>
    </row>
    <row r="28" spans="2:6" x14ac:dyDescent="0.25">
      <c r="B28" s="8" t="s">
        <v>24</v>
      </c>
      <c r="C28" s="26">
        <v>299</v>
      </c>
      <c r="D28" s="27">
        <v>150</v>
      </c>
      <c r="E28" s="28">
        <v>15</v>
      </c>
      <c r="F28" s="28">
        <v>116</v>
      </c>
    </row>
    <row r="29" spans="2:6" x14ac:dyDescent="0.25">
      <c r="B29" s="9" t="s">
        <v>25</v>
      </c>
      <c r="C29" s="29">
        <v>335</v>
      </c>
      <c r="D29" s="30">
        <v>168</v>
      </c>
      <c r="E29" s="31">
        <v>14</v>
      </c>
      <c r="F29" s="31">
        <v>150</v>
      </c>
    </row>
    <row r="31" spans="2:6" x14ac:dyDescent="0.25">
      <c r="B31" s="12" t="s">
        <v>31</v>
      </c>
      <c r="C31" s="19">
        <f>MIN(C5:C29)</f>
        <v>187</v>
      </c>
      <c r="D31" s="13">
        <f t="shared" ref="D31:F31" si="0">MIN(D5:D29)</f>
        <v>94</v>
      </c>
      <c r="E31" s="13">
        <f t="shared" si="0"/>
        <v>10</v>
      </c>
      <c r="F31" s="20">
        <f t="shared" si="0"/>
        <v>50</v>
      </c>
    </row>
    <row r="32" spans="2:6" x14ac:dyDescent="0.25">
      <c r="B32" s="14" t="s">
        <v>32</v>
      </c>
      <c r="C32" s="21">
        <f>MAX(C5:C29)</f>
        <v>410</v>
      </c>
      <c r="D32" s="15">
        <f t="shared" ref="D32:F32" si="1">MAX(D5:D29)</f>
        <v>242</v>
      </c>
      <c r="E32" s="15">
        <f t="shared" si="1"/>
        <v>15</v>
      </c>
      <c r="F32" s="22">
        <f t="shared" si="1"/>
        <v>361</v>
      </c>
    </row>
  </sheetData>
  <mergeCells count="1">
    <mergeCell ref="C2:F2"/>
  </mergeCells>
  <pageMargins left="0.7" right="0.7" top="0.75" bottom="0.75" header="0.3" footer="0.3"/>
  <pageSetup paperSize="9" orientation="portrait" verticalDpi="0" r:id="rId1"/>
  <ignoredErrors>
    <ignoredError sqref="C31:F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D20-DC7E-4D94-A511-5B141E30DF2A}">
  <dimension ref="B2:AL202"/>
  <sheetViews>
    <sheetView tabSelected="1" topLeftCell="A124" zoomScale="70" zoomScaleNormal="70" workbookViewId="0">
      <selection activeCell="S177" sqref="S177"/>
    </sheetView>
  </sheetViews>
  <sheetFormatPr baseColWidth="10" defaultRowHeight="15" x14ac:dyDescent="0.25"/>
  <cols>
    <col min="2" max="2" width="36.85546875" customWidth="1"/>
    <col min="3" max="5" width="13.42578125" bestFit="1" customWidth="1"/>
    <col min="6" max="7" width="13.85546875" bestFit="1" customWidth="1"/>
    <col min="8" max="11" width="13.42578125" bestFit="1" customWidth="1"/>
    <col min="12" max="13" width="13" bestFit="1" customWidth="1"/>
    <col min="14" max="14" width="11.5703125" bestFit="1" customWidth="1"/>
    <col min="15" max="16" width="13.42578125" bestFit="1" customWidth="1"/>
    <col min="17" max="17" width="13.85546875" bestFit="1" customWidth="1"/>
    <col min="19" max="19" width="41.42578125" customWidth="1"/>
  </cols>
  <sheetData>
    <row r="2" spans="2:38" x14ac:dyDescent="0.25">
      <c r="B2" s="6" t="s">
        <v>38</v>
      </c>
      <c r="C2" s="39">
        <v>1</v>
      </c>
      <c r="D2" s="39">
        <v>2</v>
      </c>
      <c r="E2" s="39">
        <v>3</v>
      </c>
      <c r="F2" s="39">
        <v>4</v>
      </c>
      <c r="G2" s="39">
        <v>5</v>
      </c>
      <c r="H2" s="39">
        <v>6</v>
      </c>
      <c r="I2" s="39">
        <v>7</v>
      </c>
      <c r="J2" s="39">
        <v>8</v>
      </c>
      <c r="K2" s="39">
        <v>9</v>
      </c>
      <c r="L2" s="39">
        <v>10</v>
      </c>
      <c r="M2" s="23" t="s">
        <v>33</v>
      </c>
      <c r="N2" s="24" t="s">
        <v>34</v>
      </c>
      <c r="O2" s="24" t="s">
        <v>35</v>
      </c>
      <c r="P2" s="24" t="s">
        <v>31</v>
      </c>
      <c r="Q2" s="25" t="s">
        <v>32</v>
      </c>
    </row>
    <row r="3" spans="2:38" x14ac:dyDescent="0.25">
      <c r="B3" s="6" t="s">
        <v>36</v>
      </c>
      <c r="C3" s="54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2">
        <f>AVERAGE(C3:L3)</f>
        <v>0</v>
      </c>
      <c r="N3" s="51">
        <f>_xlfn.STDEV.P(C3:L3)</f>
        <v>0</v>
      </c>
      <c r="O3" s="51">
        <f>MEDIAN(C3:L3)</f>
        <v>0</v>
      </c>
      <c r="P3" s="51">
        <f>MIN(C3:L3)</f>
        <v>0</v>
      </c>
      <c r="Q3" s="53">
        <f>MAX(C3:L3)</f>
        <v>0</v>
      </c>
      <c r="S3" s="40"/>
      <c r="T3" s="40"/>
      <c r="U3" s="40"/>
      <c r="V3" s="40"/>
      <c r="W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2:38" x14ac:dyDescent="0.25">
      <c r="B4" s="35" t="s">
        <v>1</v>
      </c>
      <c r="C4" s="65">
        <v>1521</v>
      </c>
      <c r="D4" s="55">
        <v>1762</v>
      </c>
      <c r="E4" s="55">
        <v>1530</v>
      </c>
      <c r="F4" s="55">
        <v>1580</v>
      </c>
      <c r="G4" s="55">
        <v>1534</v>
      </c>
      <c r="H4" s="55">
        <v>1576</v>
      </c>
      <c r="I4" s="55">
        <v>1608</v>
      </c>
      <c r="J4" s="55">
        <v>1532</v>
      </c>
      <c r="K4" s="55">
        <v>1559</v>
      </c>
      <c r="L4" s="66">
        <v>1590</v>
      </c>
      <c r="M4" s="42">
        <f t="shared" ref="M4:M28" si="0">AVERAGE(C4:L4)</f>
        <v>1579.2</v>
      </c>
      <c r="N4" s="43">
        <f t="shared" ref="N4:N28" si="1">_xlfn.STDEV.P(C4:L4)</f>
        <v>66.977309590636736</v>
      </c>
      <c r="O4" s="43">
        <f t="shared" ref="O4:O28" si="2">MEDIAN(C4:L4)</f>
        <v>1567.5</v>
      </c>
      <c r="P4" s="43">
        <f t="shared" ref="P4:P28" si="3">MIN(C4:L4)</f>
        <v>1521</v>
      </c>
      <c r="Q4" s="44">
        <f t="shared" ref="Q4:Q28" si="4">MAX(C4:L4)</f>
        <v>1762</v>
      </c>
      <c r="S4" s="63"/>
      <c r="T4" s="60"/>
      <c r="U4" s="60"/>
      <c r="V4" s="60"/>
      <c r="W4" s="60"/>
      <c r="X4" s="60"/>
      <c r="Y4" s="62"/>
      <c r="Z4" s="62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2"/>
    </row>
    <row r="5" spans="2:38" x14ac:dyDescent="0.25">
      <c r="B5" s="36" t="s">
        <v>2</v>
      </c>
      <c r="C5" s="67">
        <v>1544</v>
      </c>
      <c r="D5" s="56">
        <v>1580</v>
      </c>
      <c r="E5" s="56">
        <v>1539</v>
      </c>
      <c r="F5" s="56">
        <v>1625</v>
      </c>
      <c r="G5" s="56">
        <v>1562</v>
      </c>
      <c r="H5" s="56">
        <v>1601</v>
      </c>
      <c r="I5" s="56">
        <v>1527</v>
      </c>
      <c r="J5" s="56">
        <v>1551</v>
      </c>
      <c r="K5" s="56">
        <v>1612</v>
      </c>
      <c r="L5" s="68">
        <v>1580</v>
      </c>
      <c r="M5" s="45">
        <f t="shared" si="0"/>
        <v>1572.1</v>
      </c>
      <c r="N5" s="46">
        <f t="shared" si="1"/>
        <v>31.331932592803785</v>
      </c>
      <c r="O5" s="46">
        <f t="shared" si="2"/>
        <v>1571</v>
      </c>
      <c r="P5" s="46">
        <f t="shared" si="3"/>
        <v>1527</v>
      </c>
      <c r="Q5" s="47">
        <f t="shared" si="4"/>
        <v>1625</v>
      </c>
      <c r="S5" s="63"/>
      <c r="T5" s="60"/>
      <c r="U5" s="60"/>
      <c r="V5" s="60"/>
      <c r="W5" s="60"/>
      <c r="X5" s="60"/>
      <c r="Y5" s="62"/>
      <c r="Z5" s="63"/>
      <c r="AA5" s="63"/>
      <c r="AB5" s="63"/>
      <c r="AC5" s="63"/>
      <c r="AD5" s="63"/>
      <c r="AE5" s="63"/>
      <c r="AF5" s="63"/>
      <c r="AG5" s="63"/>
      <c r="AH5" s="63"/>
      <c r="AI5" s="62"/>
      <c r="AJ5" s="63"/>
      <c r="AK5" s="63"/>
      <c r="AL5" s="62"/>
    </row>
    <row r="6" spans="2:38" x14ac:dyDescent="0.25">
      <c r="B6" s="36" t="s">
        <v>3</v>
      </c>
      <c r="C6" s="67">
        <v>1505</v>
      </c>
      <c r="D6" s="56">
        <v>1551</v>
      </c>
      <c r="E6" s="56">
        <v>1545</v>
      </c>
      <c r="F6" s="56">
        <v>1535</v>
      </c>
      <c r="G6" s="56">
        <v>1558</v>
      </c>
      <c r="H6" s="56">
        <v>1513</v>
      </c>
      <c r="I6" s="56">
        <v>1562</v>
      </c>
      <c r="J6" s="56">
        <v>1522</v>
      </c>
      <c r="K6" s="56">
        <v>1562</v>
      </c>
      <c r="L6" s="68">
        <v>1536</v>
      </c>
      <c r="M6" s="45">
        <f t="shared" si="0"/>
        <v>1538.9</v>
      </c>
      <c r="N6" s="46">
        <f t="shared" si="1"/>
        <v>19.351744107444166</v>
      </c>
      <c r="O6" s="46">
        <f t="shared" si="2"/>
        <v>1540.5</v>
      </c>
      <c r="P6" s="46">
        <f t="shared" si="3"/>
        <v>1505</v>
      </c>
      <c r="Q6" s="47">
        <f t="shared" si="4"/>
        <v>1562</v>
      </c>
      <c r="S6" s="63"/>
      <c r="T6" s="60"/>
      <c r="U6" s="60"/>
      <c r="V6" s="60"/>
      <c r="W6" s="60"/>
      <c r="X6" s="60"/>
      <c r="Y6" s="62"/>
      <c r="Z6" s="63"/>
      <c r="AA6" s="63"/>
      <c r="AB6" s="63"/>
      <c r="AC6" s="63"/>
      <c r="AD6" s="63"/>
      <c r="AE6" s="63"/>
      <c r="AF6" s="63"/>
      <c r="AG6" s="63"/>
      <c r="AH6" s="63"/>
      <c r="AI6" s="62"/>
      <c r="AJ6" s="63"/>
      <c r="AK6" s="63"/>
      <c r="AL6" s="62"/>
    </row>
    <row r="7" spans="2:38" x14ac:dyDescent="0.25">
      <c r="B7" s="36" t="s">
        <v>4</v>
      </c>
      <c r="C7" s="67">
        <v>1519</v>
      </c>
      <c r="D7" s="56">
        <v>1564</v>
      </c>
      <c r="E7" s="56">
        <v>1500</v>
      </c>
      <c r="F7" s="56">
        <v>1524</v>
      </c>
      <c r="G7" s="56">
        <v>1549</v>
      </c>
      <c r="H7" s="56">
        <v>1576</v>
      </c>
      <c r="I7" s="56">
        <v>1542</v>
      </c>
      <c r="J7" s="56">
        <v>1508</v>
      </c>
      <c r="K7" s="56">
        <v>1592</v>
      </c>
      <c r="L7" s="68">
        <v>1568</v>
      </c>
      <c r="M7" s="45">
        <f t="shared" si="0"/>
        <v>1544.2</v>
      </c>
      <c r="N7" s="46">
        <f t="shared" si="1"/>
        <v>29.308019380367547</v>
      </c>
      <c r="O7" s="46">
        <f t="shared" si="2"/>
        <v>1545.5</v>
      </c>
      <c r="P7" s="46">
        <f t="shared" si="3"/>
        <v>1500</v>
      </c>
      <c r="Q7" s="47">
        <f t="shared" si="4"/>
        <v>1592</v>
      </c>
      <c r="S7" s="63"/>
      <c r="T7" s="60"/>
      <c r="U7" s="60"/>
      <c r="V7" s="60"/>
      <c r="W7" s="60"/>
      <c r="X7" s="60"/>
      <c r="Y7" s="62"/>
      <c r="Z7" s="63"/>
      <c r="AA7" s="63"/>
      <c r="AB7" s="63"/>
      <c r="AC7" s="63"/>
      <c r="AD7" s="63"/>
      <c r="AE7" s="63"/>
      <c r="AF7" s="63"/>
      <c r="AG7" s="63"/>
      <c r="AH7" s="63"/>
      <c r="AI7" s="62"/>
      <c r="AJ7" s="62"/>
      <c r="AK7" s="62"/>
      <c r="AL7" s="62"/>
    </row>
    <row r="8" spans="2:38" x14ac:dyDescent="0.25">
      <c r="B8" s="37" t="s">
        <v>5</v>
      </c>
      <c r="C8" s="69">
        <v>1495</v>
      </c>
      <c r="D8" s="57">
        <v>1534</v>
      </c>
      <c r="E8" s="57">
        <v>1557</v>
      </c>
      <c r="F8" s="57">
        <v>1491</v>
      </c>
      <c r="G8" s="57">
        <v>1500</v>
      </c>
      <c r="H8" s="57">
        <v>1514</v>
      </c>
      <c r="I8" s="57">
        <v>1504</v>
      </c>
      <c r="J8" s="57">
        <v>1538</v>
      </c>
      <c r="K8" s="57">
        <v>1524</v>
      </c>
      <c r="L8" s="70">
        <v>1537</v>
      </c>
      <c r="M8" s="48">
        <f t="shared" si="0"/>
        <v>1519.4</v>
      </c>
      <c r="N8" s="49">
        <f t="shared" si="1"/>
        <v>20.852817555428807</v>
      </c>
      <c r="O8" s="49">
        <f t="shared" si="2"/>
        <v>1519</v>
      </c>
      <c r="P8" s="49">
        <f t="shared" si="3"/>
        <v>1491</v>
      </c>
      <c r="Q8" s="50">
        <f t="shared" si="4"/>
        <v>1557</v>
      </c>
      <c r="S8" s="63"/>
      <c r="T8" s="60"/>
      <c r="U8" s="60"/>
      <c r="V8" s="60"/>
      <c r="W8" s="60"/>
      <c r="X8" s="60"/>
      <c r="Y8" s="62"/>
      <c r="Z8" s="63"/>
      <c r="AA8" s="63"/>
      <c r="AB8" s="63"/>
      <c r="AC8" s="63"/>
      <c r="AD8" s="63"/>
      <c r="AE8" s="63"/>
      <c r="AF8" s="63"/>
      <c r="AG8" s="63"/>
      <c r="AH8" s="63"/>
      <c r="AI8" s="62"/>
      <c r="AJ8" s="62"/>
      <c r="AK8" s="62"/>
      <c r="AL8" s="62"/>
    </row>
    <row r="9" spans="2:38" x14ac:dyDescent="0.25">
      <c r="B9" s="35" t="s">
        <v>6</v>
      </c>
      <c r="C9" s="61">
        <v>1522</v>
      </c>
      <c r="D9" s="61">
        <v>1566</v>
      </c>
      <c r="E9" s="61">
        <v>1823</v>
      </c>
      <c r="F9" s="61">
        <v>1573</v>
      </c>
      <c r="G9" s="61">
        <v>1537</v>
      </c>
      <c r="H9" s="61">
        <v>1512</v>
      </c>
      <c r="I9" s="61">
        <v>1535</v>
      </c>
      <c r="J9" s="61">
        <v>1528</v>
      </c>
      <c r="K9" s="61">
        <v>1537</v>
      </c>
      <c r="L9" s="61">
        <v>1593</v>
      </c>
      <c r="M9" s="42">
        <f t="shared" si="0"/>
        <v>1572.6</v>
      </c>
      <c r="N9" s="43">
        <f t="shared" si="1"/>
        <v>86.793087282340636</v>
      </c>
      <c r="O9" s="43">
        <f t="shared" si="2"/>
        <v>1537</v>
      </c>
      <c r="P9" s="43">
        <f t="shared" si="3"/>
        <v>1512</v>
      </c>
      <c r="Q9" s="44">
        <f t="shared" si="4"/>
        <v>1823</v>
      </c>
      <c r="S9" s="63"/>
      <c r="T9" s="60"/>
      <c r="U9" s="60"/>
      <c r="V9" s="60"/>
      <c r="W9" s="60"/>
      <c r="X9" s="60"/>
      <c r="Y9" s="62"/>
      <c r="Z9" s="63"/>
      <c r="AA9" s="63"/>
      <c r="AB9" s="63"/>
      <c r="AC9" s="63"/>
      <c r="AD9" s="63"/>
      <c r="AE9" s="63"/>
      <c r="AF9" s="63"/>
      <c r="AG9" s="63"/>
      <c r="AH9" s="63"/>
      <c r="AI9" s="62"/>
      <c r="AJ9" s="62"/>
      <c r="AK9" s="62"/>
      <c r="AL9" s="62"/>
    </row>
    <row r="10" spans="2:38" x14ac:dyDescent="0.25">
      <c r="B10" s="36" t="s">
        <v>7</v>
      </c>
      <c r="C10" s="61">
        <v>1521</v>
      </c>
      <c r="D10" s="61">
        <v>1568</v>
      </c>
      <c r="E10" s="61">
        <v>1513</v>
      </c>
      <c r="F10" s="61">
        <v>1493</v>
      </c>
      <c r="G10" s="61">
        <v>1567</v>
      </c>
      <c r="H10" s="61">
        <v>1583</v>
      </c>
      <c r="I10" s="61">
        <v>1567</v>
      </c>
      <c r="J10" s="61">
        <v>1548</v>
      </c>
      <c r="K10" s="61">
        <v>1524</v>
      </c>
      <c r="L10" s="61">
        <v>1554</v>
      </c>
      <c r="M10" s="45">
        <f t="shared" si="0"/>
        <v>1543.8</v>
      </c>
      <c r="N10" s="46">
        <f t="shared" si="1"/>
        <v>27.859648238985358</v>
      </c>
      <c r="O10" s="46">
        <f t="shared" si="2"/>
        <v>1551</v>
      </c>
      <c r="P10" s="46">
        <f t="shared" si="3"/>
        <v>1493</v>
      </c>
      <c r="Q10" s="47">
        <f t="shared" si="4"/>
        <v>1583</v>
      </c>
      <c r="S10" s="63"/>
      <c r="T10" s="60"/>
      <c r="U10" s="60"/>
      <c r="V10" s="60"/>
      <c r="W10" s="60"/>
      <c r="X10" s="60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</row>
    <row r="11" spans="2:38" x14ac:dyDescent="0.25">
      <c r="B11" s="36" t="s">
        <v>8</v>
      </c>
      <c r="C11" s="61">
        <v>1630</v>
      </c>
      <c r="D11" s="61">
        <v>1523</v>
      </c>
      <c r="E11" s="61">
        <v>1625</v>
      </c>
      <c r="F11" s="61">
        <v>1456</v>
      </c>
      <c r="G11" s="61">
        <v>1505</v>
      </c>
      <c r="H11" s="61">
        <v>1541</v>
      </c>
      <c r="I11" s="61">
        <v>1588</v>
      </c>
      <c r="J11" s="61">
        <v>1562</v>
      </c>
      <c r="K11" s="61">
        <v>1510</v>
      </c>
      <c r="L11" s="61">
        <v>1505</v>
      </c>
      <c r="M11" s="45">
        <f t="shared" si="0"/>
        <v>1544.5</v>
      </c>
      <c r="N11" s="46">
        <f t="shared" si="1"/>
        <v>53.485044638665116</v>
      </c>
      <c r="O11" s="46">
        <f t="shared" si="2"/>
        <v>1532</v>
      </c>
      <c r="P11" s="46">
        <f t="shared" si="3"/>
        <v>1456</v>
      </c>
      <c r="Q11" s="47">
        <f t="shared" si="4"/>
        <v>1630</v>
      </c>
      <c r="S11" s="63"/>
      <c r="T11" s="60"/>
      <c r="U11" s="60"/>
      <c r="V11" s="60"/>
      <c r="W11" s="60"/>
      <c r="X11" s="60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</row>
    <row r="12" spans="2:38" x14ac:dyDescent="0.25">
      <c r="B12" s="36" t="s">
        <v>9</v>
      </c>
      <c r="C12" s="61">
        <v>1539</v>
      </c>
      <c r="D12" s="61">
        <v>1563</v>
      </c>
      <c r="E12" s="61">
        <v>1483</v>
      </c>
      <c r="F12" s="61">
        <v>1483</v>
      </c>
      <c r="G12" s="61">
        <v>1487</v>
      </c>
      <c r="H12" s="61">
        <v>1525</v>
      </c>
      <c r="I12" s="61">
        <v>1504</v>
      </c>
      <c r="J12" s="61">
        <v>1538</v>
      </c>
      <c r="K12" s="61">
        <v>1512</v>
      </c>
      <c r="L12" s="61">
        <v>1529</v>
      </c>
      <c r="M12" s="45">
        <f t="shared" si="0"/>
        <v>1516.3</v>
      </c>
      <c r="N12" s="46">
        <f t="shared" si="1"/>
        <v>25.787787807409924</v>
      </c>
      <c r="O12" s="46">
        <f t="shared" si="2"/>
        <v>1518.5</v>
      </c>
      <c r="P12" s="46">
        <f t="shared" si="3"/>
        <v>1483</v>
      </c>
      <c r="Q12" s="47">
        <f t="shared" si="4"/>
        <v>1563</v>
      </c>
      <c r="S12" s="63"/>
      <c r="T12" s="60"/>
      <c r="U12" s="60"/>
      <c r="V12" s="60"/>
      <c r="W12" s="60"/>
      <c r="X12" s="60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</row>
    <row r="13" spans="2:38" x14ac:dyDescent="0.25">
      <c r="B13" s="37" t="s">
        <v>10</v>
      </c>
      <c r="C13" s="61">
        <v>1621</v>
      </c>
      <c r="D13" s="61">
        <v>1503</v>
      </c>
      <c r="E13" s="61">
        <v>1578</v>
      </c>
      <c r="F13" s="61">
        <v>1501</v>
      </c>
      <c r="G13" s="61">
        <v>1498</v>
      </c>
      <c r="H13" s="61">
        <v>1466</v>
      </c>
      <c r="I13" s="61">
        <v>1577</v>
      </c>
      <c r="J13" s="61">
        <v>1584</v>
      </c>
      <c r="K13" s="61">
        <v>1504</v>
      </c>
      <c r="L13" s="61">
        <v>1581</v>
      </c>
      <c r="M13" s="48">
        <f t="shared" si="0"/>
        <v>1541.3</v>
      </c>
      <c r="N13" s="49">
        <f t="shared" si="1"/>
        <v>49.396457362851443</v>
      </c>
      <c r="O13" s="49">
        <f t="shared" si="2"/>
        <v>1540.5</v>
      </c>
      <c r="P13" s="49">
        <f t="shared" si="3"/>
        <v>1466</v>
      </c>
      <c r="Q13" s="50">
        <f t="shared" si="4"/>
        <v>1621</v>
      </c>
      <c r="S13" s="62"/>
      <c r="T13" s="60"/>
      <c r="U13" s="60"/>
      <c r="V13" s="60"/>
      <c r="W13" s="60"/>
      <c r="X13" s="60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</row>
    <row r="14" spans="2:38" x14ac:dyDescent="0.25">
      <c r="B14" s="35" t="s">
        <v>11</v>
      </c>
      <c r="C14" s="65">
        <v>1529</v>
      </c>
      <c r="D14" s="55">
        <v>1456</v>
      </c>
      <c r="E14" s="55">
        <v>1377</v>
      </c>
      <c r="F14" s="55">
        <v>1482</v>
      </c>
      <c r="G14" s="55">
        <v>1431</v>
      </c>
      <c r="H14" s="55">
        <v>1468</v>
      </c>
      <c r="I14" s="55">
        <v>1452</v>
      </c>
      <c r="J14" s="55">
        <v>1424</v>
      </c>
      <c r="K14" s="55">
        <v>1386</v>
      </c>
      <c r="L14" s="66">
        <v>1394</v>
      </c>
      <c r="M14" s="42">
        <f t="shared" si="0"/>
        <v>1439.9</v>
      </c>
      <c r="N14" s="43">
        <f t="shared" si="1"/>
        <v>44.952085602338848</v>
      </c>
      <c r="O14" s="43">
        <f t="shared" si="2"/>
        <v>1441.5</v>
      </c>
      <c r="P14" s="43">
        <f t="shared" si="3"/>
        <v>1377</v>
      </c>
      <c r="Q14" s="44">
        <f t="shared" si="4"/>
        <v>1529</v>
      </c>
      <c r="S14" s="62"/>
      <c r="T14" s="64"/>
      <c r="U14" s="64"/>
      <c r="V14" s="64"/>
      <c r="W14" s="64"/>
      <c r="X14" s="64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  <row r="15" spans="2:38" x14ac:dyDescent="0.25">
      <c r="B15" s="36" t="s">
        <v>12</v>
      </c>
      <c r="C15" s="67">
        <v>1528</v>
      </c>
      <c r="D15" s="56">
        <v>1458</v>
      </c>
      <c r="E15" s="56">
        <v>1415</v>
      </c>
      <c r="F15" s="56">
        <v>1424</v>
      </c>
      <c r="G15" s="56">
        <v>1505</v>
      </c>
      <c r="H15" s="56">
        <v>1487</v>
      </c>
      <c r="I15" s="56">
        <v>1413</v>
      </c>
      <c r="J15" s="56">
        <v>1400</v>
      </c>
      <c r="K15" s="56">
        <v>1387</v>
      </c>
      <c r="L15" s="68">
        <v>1437</v>
      </c>
      <c r="M15" s="45">
        <f t="shared" si="0"/>
        <v>1445.4</v>
      </c>
      <c r="N15" s="46">
        <f t="shared" si="1"/>
        <v>44.987109264766055</v>
      </c>
      <c r="O15" s="46">
        <f t="shared" si="2"/>
        <v>1430.5</v>
      </c>
      <c r="P15" s="46">
        <f t="shared" si="3"/>
        <v>1387</v>
      </c>
      <c r="Q15" s="47">
        <f t="shared" si="4"/>
        <v>1528</v>
      </c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2"/>
      <c r="AD15" s="62"/>
      <c r="AE15" s="62"/>
      <c r="AF15" s="62"/>
      <c r="AG15" s="62"/>
      <c r="AH15" s="62"/>
      <c r="AI15" s="62"/>
      <c r="AJ15" s="62"/>
      <c r="AK15" s="62"/>
      <c r="AL15" s="62"/>
    </row>
    <row r="16" spans="2:38" x14ac:dyDescent="0.25">
      <c r="B16" s="36" t="s">
        <v>13</v>
      </c>
      <c r="C16" s="67">
        <v>1667</v>
      </c>
      <c r="D16" s="56">
        <v>1506</v>
      </c>
      <c r="E16" s="56">
        <v>1400</v>
      </c>
      <c r="F16" s="56">
        <v>1479</v>
      </c>
      <c r="G16" s="56">
        <v>1500</v>
      </c>
      <c r="H16" s="56">
        <v>1407</v>
      </c>
      <c r="I16" s="56">
        <v>1484</v>
      </c>
      <c r="J16" s="56">
        <v>1467</v>
      </c>
      <c r="K16" s="56">
        <v>1430</v>
      </c>
      <c r="L16" s="68">
        <v>1422</v>
      </c>
      <c r="M16" s="45">
        <f t="shared" si="0"/>
        <v>1476.2</v>
      </c>
      <c r="N16" s="46">
        <f t="shared" si="1"/>
        <v>73.266363360003055</v>
      </c>
      <c r="O16" s="46">
        <f t="shared" si="2"/>
        <v>1473</v>
      </c>
      <c r="P16" s="46">
        <f t="shared" si="3"/>
        <v>1400</v>
      </c>
      <c r="Q16" s="47">
        <f t="shared" si="4"/>
        <v>1667</v>
      </c>
      <c r="S16" s="63"/>
      <c r="T16" s="63"/>
      <c r="U16" s="63"/>
      <c r="V16" s="63"/>
      <c r="W16" s="63"/>
      <c r="X16" s="63"/>
      <c r="Y16" s="63"/>
      <c r="Z16" s="63"/>
      <c r="AA16" s="63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</row>
    <row r="17" spans="2:38" x14ac:dyDescent="0.25">
      <c r="B17" s="36" t="s">
        <v>14</v>
      </c>
      <c r="C17" s="67">
        <v>1538</v>
      </c>
      <c r="D17" s="56">
        <v>1415</v>
      </c>
      <c r="E17" s="56">
        <v>1440</v>
      </c>
      <c r="F17" s="56">
        <v>1500</v>
      </c>
      <c r="G17" s="56">
        <v>1460</v>
      </c>
      <c r="H17" s="56">
        <v>1478</v>
      </c>
      <c r="I17" s="56">
        <v>1468</v>
      </c>
      <c r="J17" s="56">
        <v>1396</v>
      </c>
      <c r="K17" s="56">
        <v>1411</v>
      </c>
      <c r="L17" s="68">
        <v>1447</v>
      </c>
      <c r="M17" s="45">
        <f t="shared" si="0"/>
        <v>1455.3</v>
      </c>
      <c r="N17" s="46">
        <f t="shared" si="1"/>
        <v>41.160782305490741</v>
      </c>
      <c r="O17" s="46">
        <f t="shared" si="2"/>
        <v>1453.5</v>
      </c>
      <c r="P17" s="46">
        <f t="shared" si="3"/>
        <v>1396</v>
      </c>
      <c r="Q17" s="47">
        <f t="shared" si="4"/>
        <v>1538</v>
      </c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2"/>
      <c r="AE17" s="62"/>
      <c r="AF17" s="62"/>
      <c r="AG17" s="62"/>
      <c r="AH17" s="62"/>
      <c r="AI17" s="62"/>
      <c r="AJ17" s="62"/>
      <c r="AK17" s="62"/>
      <c r="AL17" s="62"/>
    </row>
    <row r="18" spans="2:38" x14ac:dyDescent="0.25">
      <c r="B18" s="37" t="s">
        <v>15</v>
      </c>
      <c r="C18" s="69">
        <v>1531</v>
      </c>
      <c r="D18" s="57">
        <v>1447</v>
      </c>
      <c r="E18" s="57">
        <v>1422</v>
      </c>
      <c r="F18" s="57">
        <v>1491</v>
      </c>
      <c r="G18" s="57">
        <v>1485</v>
      </c>
      <c r="H18" s="57">
        <v>1453</v>
      </c>
      <c r="I18" s="57">
        <v>1431</v>
      </c>
      <c r="J18" s="57">
        <v>1520</v>
      </c>
      <c r="K18" s="57">
        <v>1437</v>
      </c>
      <c r="L18" s="70">
        <v>1459</v>
      </c>
      <c r="M18" s="48">
        <f t="shared" si="0"/>
        <v>1467.6</v>
      </c>
      <c r="N18" s="49">
        <f t="shared" si="1"/>
        <v>35.612357405821932</v>
      </c>
      <c r="O18" s="49">
        <f t="shared" si="2"/>
        <v>1456</v>
      </c>
      <c r="P18" s="49">
        <f t="shared" si="3"/>
        <v>1422</v>
      </c>
      <c r="Q18" s="50">
        <f t="shared" si="4"/>
        <v>1531</v>
      </c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2"/>
      <c r="AE18" s="62"/>
      <c r="AF18" s="62"/>
      <c r="AG18" s="62"/>
      <c r="AH18" s="62"/>
      <c r="AI18" s="62"/>
      <c r="AJ18" s="62"/>
      <c r="AK18" s="62"/>
      <c r="AL18" s="62"/>
    </row>
    <row r="19" spans="2:38" x14ac:dyDescent="0.25">
      <c r="B19" s="35" t="s">
        <v>16</v>
      </c>
      <c r="C19" s="55">
        <v>1452</v>
      </c>
      <c r="D19" s="55">
        <v>1452</v>
      </c>
      <c r="E19" s="55">
        <v>1426</v>
      </c>
      <c r="F19" s="55">
        <v>1456</v>
      </c>
      <c r="G19" s="55">
        <v>1437</v>
      </c>
      <c r="H19" s="55">
        <v>1436</v>
      </c>
      <c r="I19" s="55">
        <v>1441</v>
      </c>
      <c r="J19" s="55">
        <v>1522</v>
      </c>
      <c r="K19" s="55">
        <v>1446</v>
      </c>
      <c r="L19" s="55">
        <v>1450</v>
      </c>
      <c r="M19" s="42">
        <f t="shared" si="0"/>
        <v>1451.8</v>
      </c>
      <c r="N19" s="43">
        <f t="shared" si="1"/>
        <v>24.967178454923573</v>
      </c>
      <c r="O19" s="43">
        <f t="shared" si="2"/>
        <v>1448</v>
      </c>
      <c r="P19" s="43">
        <f t="shared" si="3"/>
        <v>1426</v>
      </c>
      <c r="Q19" s="44">
        <f t="shared" si="4"/>
        <v>1522</v>
      </c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2"/>
      <c r="AE19" s="62"/>
      <c r="AF19" s="62"/>
      <c r="AG19" s="62"/>
      <c r="AH19" s="62"/>
      <c r="AI19" s="62"/>
      <c r="AJ19" s="62"/>
      <c r="AK19" s="62"/>
      <c r="AL19" s="62"/>
    </row>
    <row r="20" spans="2:38" x14ac:dyDescent="0.25">
      <c r="B20" s="36" t="s">
        <v>17</v>
      </c>
      <c r="C20" s="56">
        <v>1542</v>
      </c>
      <c r="D20" s="56">
        <v>1428</v>
      </c>
      <c r="E20" s="56">
        <v>1469</v>
      </c>
      <c r="F20" s="56">
        <v>1443</v>
      </c>
      <c r="G20" s="56">
        <v>1457</v>
      </c>
      <c r="H20" s="56">
        <v>1428</v>
      </c>
      <c r="I20" s="56">
        <v>1440</v>
      </c>
      <c r="J20" s="56">
        <v>1479</v>
      </c>
      <c r="K20" s="56">
        <v>1474</v>
      </c>
      <c r="L20" s="56">
        <v>1438</v>
      </c>
      <c r="M20" s="45">
        <f t="shared" si="0"/>
        <v>1459.8</v>
      </c>
      <c r="N20" s="46">
        <f t="shared" si="1"/>
        <v>32.544738438033271</v>
      </c>
      <c r="O20" s="46">
        <f t="shared" si="2"/>
        <v>1450</v>
      </c>
      <c r="P20" s="46">
        <f t="shared" si="3"/>
        <v>1428</v>
      </c>
      <c r="Q20" s="47">
        <f t="shared" si="4"/>
        <v>1542</v>
      </c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2"/>
      <c r="AE20" s="62"/>
      <c r="AF20" s="62"/>
      <c r="AG20" s="62"/>
      <c r="AH20" s="62"/>
      <c r="AI20" s="62"/>
      <c r="AJ20" s="62"/>
      <c r="AK20" s="62"/>
      <c r="AL20" s="62"/>
    </row>
    <row r="21" spans="2:38" x14ac:dyDescent="0.25">
      <c r="B21" s="36" t="s">
        <v>18</v>
      </c>
      <c r="C21" s="56">
        <v>1404</v>
      </c>
      <c r="D21" s="56">
        <v>1440</v>
      </c>
      <c r="E21" s="56">
        <v>1433</v>
      </c>
      <c r="F21" s="56">
        <v>1423</v>
      </c>
      <c r="G21" s="56">
        <v>1427</v>
      </c>
      <c r="H21" s="56">
        <v>1433</v>
      </c>
      <c r="I21" s="56">
        <v>1466</v>
      </c>
      <c r="J21" s="56">
        <v>1431</v>
      </c>
      <c r="K21" s="56">
        <v>1450</v>
      </c>
      <c r="L21" s="56">
        <v>1458</v>
      </c>
      <c r="M21" s="45">
        <f t="shared" si="0"/>
        <v>1436.5</v>
      </c>
      <c r="N21" s="46">
        <f t="shared" si="1"/>
        <v>17.060187572239645</v>
      </c>
      <c r="O21" s="46">
        <f t="shared" si="2"/>
        <v>1433</v>
      </c>
      <c r="P21" s="46">
        <f t="shared" si="3"/>
        <v>1404</v>
      </c>
      <c r="Q21" s="47">
        <f t="shared" si="4"/>
        <v>1466</v>
      </c>
      <c r="S21" s="62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2"/>
      <c r="AE21" s="62"/>
      <c r="AF21" s="62"/>
      <c r="AG21" s="62"/>
      <c r="AH21" s="62"/>
      <c r="AI21" s="62"/>
      <c r="AJ21" s="62"/>
      <c r="AK21" s="62"/>
      <c r="AL21" s="62"/>
    </row>
    <row r="22" spans="2:38" x14ac:dyDescent="0.25">
      <c r="B22" s="36" t="s">
        <v>19</v>
      </c>
      <c r="C22" s="56">
        <v>1432</v>
      </c>
      <c r="D22" s="56">
        <v>1465</v>
      </c>
      <c r="E22" s="56">
        <v>1421</v>
      </c>
      <c r="F22" s="56">
        <v>1480</v>
      </c>
      <c r="G22" s="56">
        <v>1433</v>
      </c>
      <c r="H22" s="56">
        <v>1423</v>
      </c>
      <c r="I22" s="56">
        <v>1437</v>
      </c>
      <c r="J22" s="56">
        <v>1427</v>
      </c>
      <c r="K22" s="56">
        <v>1447</v>
      </c>
      <c r="L22" s="56">
        <v>1476</v>
      </c>
      <c r="M22" s="45">
        <f t="shared" si="0"/>
        <v>1444.1</v>
      </c>
      <c r="N22" s="46">
        <f t="shared" si="1"/>
        <v>20.83962571640863</v>
      </c>
      <c r="O22" s="46">
        <f t="shared" si="2"/>
        <v>1435</v>
      </c>
      <c r="P22" s="46">
        <f t="shared" si="3"/>
        <v>1421</v>
      </c>
      <c r="Q22" s="47">
        <f t="shared" si="4"/>
        <v>1480</v>
      </c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</row>
    <row r="23" spans="2:38" x14ac:dyDescent="0.25">
      <c r="B23" s="37" t="s">
        <v>20</v>
      </c>
      <c r="C23" s="57">
        <v>1434</v>
      </c>
      <c r="D23" s="57">
        <v>1477</v>
      </c>
      <c r="E23" s="57">
        <v>1431</v>
      </c>
      <c r="F23" s="57">
        <v>1459</v>
      </c>
      <c r="G23" s="57">
        <v>1433</v>
      </c>
      <c r="H23" s="57">
        <v>1447</v>
      </c>
      <c r="I23" s="57">
        <v>1483</v>
      </c>
      <c r="J23" s="57">
        <v>1470</v>
      </c>
      <c r="K23" s="57">
        <v>1471</v>
      </c>
      <c r="L23" s="57">
        <v>1454</v>
      </c>
      <c r="M23" s="45">
        <f t="shared" si="0"/>
        <v>1455.9</v>
      </c>
      <c r="N23" s="46">
        <f t="shared" si="1"/>
        <v>18.228823330100052</v>
      </c>
      <c r="O23" s="46">
        <f t="shared" si="2"/>
        <v>1456.5</v>
      </c>
      <c r="P23" s="46">
        <f t="shared" si="3"/>
        <v>1431</v>
      </c>
      <c r="Q23" s="47">
        <f t="shared" si="4"/>
        <v>1483</v>
      </c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</row>
    <row r="24" spans="2:38" x14ac:dyDescent="0.25">
      <c r="B24" s="36" t="s">
        <v>21</v>
      </c>
      <c r="C24" s="58">
        <v>3756</v>
      </c>
      <c r="D24" s="58">
        <v>3594</v>
      </c>
      <c r="E24" s="58">
        <v>3580</v>
      </c>
      <c r="F24" s="58">
        <v>3701</v>
      </c>
      <c r="G24" s="58">
        <v>3714</v>
      </c>
      <c r="H24" s="58">
        <v>3703</v>
      </c>
      <c r="I24" s="58">
        <v>3601</v>
      </c>
      <c r="J24" s="58">
        <v>3720</v>
      </c>
      <c r="K24" s="58">
        <v>3625</v>
      </c>
      <c r="L24" s="58">
        <v>3683</v>
      </c>
      <c r="M24" s="42">
        <f>AVERAGE(C24:L24)</f>
        <v>3667.7</v>
      </c>
      <c r="N24" s="43">
        <f t="shared" si="1"/>
        <v>58.872829047023039</v>
      </c>
      <c r="O24" s="43">
        <f t="shared" si="2"/>
        <v>3692</v>
      </c>
      <c r="P24" s="43">
        <f t="shared" si="3"/>
        <v>3580</v>
      </c>
      <c r="Q24" s="44">
        <f t="shared" si="4"/>
        <v>3756</v>
      </c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</row>
    <row r="25" spans="2:38" x14ac:dyDescent="0.25">
      <c r="B25" s="36" t="s">
        <v>22</v>
      </c>
      <c r="C25" s="58">
        <v>4575</v>
      </c>
      <c r="D25" s="58">
        <v>4528</v>
      </c>
      <c r="E25" s="58">
        <v>4463</v>
      </c>
      <c r="F25" s="58">
        <v>4505</v>
      </c>
      <c r="G25" s="58">
        <v>4587</v>
      </c>
      <c r="H25" s="58">
        <v>4531</v>
      </c>
      <c r="I25" s="58">
        <v>4439</v>
      </c>
      <c r="J25" s="58">
        <v>4525</v>
      </c>
      <c r="K25" s="58">
        <v>4407</v>
      </c>
      <c r="L25" s="58">
        <v>4479</v>
      </c>
      <c r="M25" s="45">
        <f t="shared" si="0"/>
        <v>4503.8999999999996</v>
      </c>
      <c r="N25" s="46">
        <f t="shared" si="1"/>
        <v>54.421411227567404</v>
      </c>
      <c r="O25" s="46">
        <f t="shared" si="2"/>
        <v>4515</v>
      </c>
      <c r="P25" s="46">
        <f t="shared" si="3"/>
        <v>4407</v>
      </c>
      <c r="Q25" s="47">
        <f t="shared" si="4"/>
        <v>4587</v>
      </c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</row>
    <row r="26" spans="2:38" x14ac:dyDescent="0.25">
      <c r="B26" s="36" t="s">
        <v>23</v>
      </c>
      <c r="C26" s="58">
        <v>5674</v>
      </c>
      <c r="D26" s="58">
        <v>5551</v>
      </c>
      <c r="E26" s="58">
        <v>5579</v>
      </c>
      <c r="F26" s="58">
        <v>5525</v>
      </c>
      <c r="G26" s="58">
        <v>5634</v>
      </c>
      <c r="H26" s="58">
        <v>5488</v>
      </c>
      <c r="I26" s="58">
        <v>5382</v>
      </c>
      <c r="J26" s="58">
        <v>5644</v>
      </c>
      <c r="K26" s="58">
        <v>5549</v>
      </c>
      <c r="L26" s="58">
        <v>5420</v>
      </c>
      <c r="M26" s="45">
        <f t="shared" si="0"/>
        <v>5544.6</v>
      </c>
      <c r="N26" s="46">
        <f t="shared" si="1"/>
        <v>90.228820229458833</v>
      </c>
      <c r="O26" s="46">
        <f t="shared" si="2"/>
        <v>5550</v>
      </c>
      <c r="P26" s="46">
        <f t="shared" si="3"/>
        <v>5382</v>
      </c>
      <c r="Q26" s="47">
        <f t="shared" si="4"/>
        <v>5674</v>
      </c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</row>
    <row r="27" spans="2:38" x14ac:dyDescent="0.25">
      <c r="B27" s="36" t="s">
        <v>24</v>
      </c>
      <c r="C27" s="58">
        <v>16022</v>
      </c>
      <c r="D27" s="58">
        <v>16128</v>
      </c>
      <c r="E27" s="58">
        <v>15881</v>
      </c>
      <c r="F27" s="58">
        <v>16043</v>
      </c>
      <c r="G27" s="58">
        <v>16018</v>
      </c>
      <c r="H27" s="58">
        <v>15700</v>
      </c>
      <c r="I27" s="58">
        <v>15930</v>
      </c>
      <c r="J27" s="58">
        <v>15979</v>
      </c>
      <c r="K27" s="58">
        <v>16106</v>
      </c>
      <c r="L27" s="58">
        <v>15877</v>
      </c>
      <c r="M27" s="45">
        <f t="shared" si="0"/>
        <v>15968.4</v>
      </c>
      <c r="N27" s="46">
        <f t="shared" si="1"/>
        <v>120.38371982955171</v>
      </c>
      <c r="O27" s="46">
        <f t="shared" si="2"/>
        <v>15998.5</v>
      </c>
      <c r="P27" s="46">
        <f t="shared" si="3"/>
        <v>15700</v>
      </c>
      <c r="Q27" s="47">
        <f t="shared" si="4"/>
        <v>16128</v>
      </c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</row>
    <row r="28" spans="2:38" x14ac:dyDescent="0.25">
      <c r="B28" s="37" t="s">
        <v>25</v>
      </c>
      <c r="C28" s="59">
        <v>31689</v>
      </c>
      <c r="D28" s="59">
        <v>32662</v>
      </c>
      <c r="E28" s="59">
        <v>32758</v>
      </c>
      <c r="F28" s="59">
        <v>32835</v>
      </c>
      <c r="G28" s="59">
        <v>32085</v>
      </c>
      <c r="H28" s="59">
        <v>32625</v>
      </c>
      <c r="I28" s="59">
        <v>32097</v>
      </c>
      <c r="J28" s="59">
        <v>31783</v>
      </c>
      <c r="K28" s="59">
        <v>32040</v>
      </c>
      <c r="L28" s="59">
        <v>32173</v>
      </c>
      <c r="M28" s="48">
        <f t="shared" si="0"/>
        <v>32274.7</v>
      </c>
      <c r="N28" s="49">
        <f t="shared" si="1"/>
        <v>392.17726859164082</v>
      </c>
      <c r="O28" s="49">
        <f t="shared" si="2"/>
        <v>32135</v>
      </c>
      <c r="P28" s="49">
        <f t="shared" si="3"/>
        <v>31689</v>
      </c>
      <c r="Q28" s="50">
        <f t="shared" si="4"/>
        <v>32835</v>
      </c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</row>
    <row r="29" spans="2:38" x14ac:dyDescent="0.25">
      <c r="M29" s="41"/>
    </row>
    <row r="31" spans="2:38" x14ac:dyDescent="0.25">
      <c r="B31" s="6" t="s">
        <v>37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23" t="s">
        <v>33</v>
      </c>
      <c r="N31" s="24" t="s">
        <v>34</v>
      </c>
      <c r="O31" s="24" t="s">
        <v>35</v>
      </c>
      <c r="P31" s="24" t="s">
        <v>31</v>
      </c>
      <c r="Q31" s="25" t="s">
        <v>32</v>
      </c>
      <c r="S31" s="6" t="s">
        <v>42</v>
      </c>
      <c r="T31" s="24">
        <v>1</v>
      </c>
      <c r="U31" s="24">
        <v>2</v>
      </c>
      <c r="V31" s="24">
        <v>3</v>
      </c>
      <c r="W31" s="24">
        <v>4</v>
      </c>
      <c r="X31" s="24">
        <v>5</v>
      </c>
      <c r="Y31" s="24">
        <v>6</v>
      </c>
      <c r="Z31" s="24">
        <v>7</v>
      </c>
      <c r="AA31" s="24">
        <v>8</v>
      </c>
      <c r="AB31" s="24">
        <v>9</v>
      </c>
      <c r="AC31" s="24">
        <v>10</v>
      </c>
      <c r="AD31" s="23" t="s">
        <v>33</v>
      </c>
      <c r="AE31" s="24" t="s">
        <v>34</v>
      </c>
      <c r="AF31" s="24" t="s">
        <v>35</v>
      </c>
      <c r="AG31" s="24" t="s">
        <v>31</v>
      </c>
      <c r="AH31" s="25" t="s">
        <v>32</v>
      </c>
    </row>
    <row r="32" spans="2:38" x14ac:dyDescent="0.25">
      <c r="B32" s="6" t="s">
        <v>36</v>
      </c>
      <c r="C32" s="51">
        <v>5755.6349840000003</v>
      </c>
      <c r="D32" s="51">
        <v>5624.6471540000002</v>
      </c>
      <c r="E32" s="51">
        <v>5615.5887110000003</v>
      </c>
      <c r="F32" s="51">
        <v>5700.8962579999998</v>
      </c>
      <c r="G32" s="51">
        <v>5628.3562920000004</v>
      </c>
      <c r="H32" s="51">
        <v>5634.1225530000002</v>
      </c>
      <c r="I32" s="51">
        <v>5722.633613</v>
      </c>
      <c r="J32" s="51">
        <v>5625.0117950000003</v>
      </c>
      <c r="K32" s="51">
        <v>5630.4816019999998</v>
      </c>
      <c r="L32" s="51">
        <v>5709.4353030000002</v>
      </c>
      <c r="M32" s="52">
        <f>AVERAGE(C32:L32)</f>
        <v>5664.6808264999991</v>
      </c>
      <c r="N32" s="51">
        <f>_xlfn.STDEV.P(C32:L32)</f>
        <v>48.943778476701269</v>
      </c>
      <c r="O32" s="51">
        <f>MEDIAN(C32:L32)</f>
        <v>5632.3020775000005</v>
      </c>
      <c r="P32" s="51">
        <f>MIN(C32:L32)</f>
        <v>5615.5887110000003</v>
      </c>
      <c r="Q32" s="53">
        <f>MAX(C32:L32)</f>
        <v>5755.6349840000003</v>
      </c>
      <c r="S32" s="38" t="s">
        <v>36</v>
      </c>
      <c r="T32" s="52">
        <f t="shared" ref="T32:T57" si="5">C3+C32</f>
        <v>5755.6349840000003</v>
      </c>
      <c r="U32" s="51">
        <f t="shared" ref="U32:U57" si="6">D3+D32</f>
        <v>5624.6471540000002</v>
      </c>
      <c r="V32" s="51">
        <f t="shared" ref="V32:V57" si="7">E3+E32</f>
        <v>5615.5887110000003</v>
      </c>
      <c r="W32" s="51">
        <f t="shared" ref="W32:W57" si="8">F3+F32</f>
        <v>5700.8962579999998</v>
      </c>
      <c r="X32" s="51">
        <f t="shared" ref="X32:X57" si="9">G3+G32</f>
        <v>5628.3562920000004</v>
      </c>
      <c r="Y32" s="51">
        <f t="shared" ref="Y32:Y57" si="10">H3+H32</f>
        <v>5634.1225530000002</v>
      </c>
      <c r="Z32" s="51">
        <f t="shared" ref="Z32:Z57" si="11">I3+I32</f>
        <v>5722.633613</v>
      </c>
      <c r="AA32" s="51">
        <f t="shared" ref="AA32:AA57" si="12">J3+J32</f>
        <v>5625.0117950000003</v>
      </c>
      <c r="AB32" s="51">
        <f t="shared" ref="AB32:AB57" si="13">K3+K32</f>
        <v>5630.4816019999998</v>
      </c>
      <c r="AC32" s="51">
        <f t="shared" ref="AC32:AC57" si="14">L3+L32</f>
        <v>5709.4353030000002</v>
      </c>
      <c r="AD32" s="52">
        <f>AVERAGE(T32:AC32)</f>
        <v>5664.6808264999991</v>
      </c>
      <c r="AE32" s="51">
        <f>_xlfn.STDEV.P(T32:AC32)</f>
        <v>48.943778476701269</v>
      </c>
      <c r="AF32" s="51">
        <f>MEDIAN(T32:AC32)</f>
        <v>5632.3020775000005</v>
      </c>
      <c r="AG32" s="51">
        <f>MIN(T32:AC32)</f>
        <v>5615.5887110000003</v>
      </c>
      <c r="AH32" s="53">
        <f>MAX(T32:AC32)</f>
        <v>5755.6349840000003</v>
      </c>
    </row>
    <row r="33" spans="2:34" x14ac:dyDescent="0.25">
      <c r="B33" s="35" t="s">
        <v>1</v>
      </c>
      <c r="C33" s="43">
        <v>1560.478621</v>
      </c>
      <c r="D33" s="43">
        <v>1619.8976970000001</v>
      </c>
      <c r="E33" s="43">
        <v>1574.8505600000001</v>
      </c>
      <c r="F33" s="43">
        <v>1570.382591</v>
      </c>
      <c r="G33" s="43">
        <v>1576.436087</v>
      </c>
      <c r="H33" s="43">
        <v>1632.9874460000001</v>
      </c>
      <c r="I33" s="43">
        <v>1572.3416</v>
      </c>
      <c r="J33" s="43">
        <v>1574.18532</v>
      </c>
      <c r="K33" s="43">
        <v>1566.0478519999999</v>
      </c>
      <c r="L33" s="43">
        <v>1573.7980150000001</v>
      </c>
      <c r="M33" s="42">
        <f t="shared" ref="M33:M57" si="15">AVERAGE(C33:L33)</f>
        <v>1582.1405789</v>
      </c>
      <c r="N33" s="43">
        <f t="shared" ref="N33:N57" si="16">_xlfn.STDEV.P(C33:L33)</f>
        <v>22.786093406225014</v>
      </c>
      <c r="O33" s="43">
        <f t="shared" ref="O33:O57" si="17">MEDIAN(C33:L33)</f>
        <v>1573.9916674999999</v>
      </c>
      <c r="P33" s="43">
        <f t="shared" ref="P33:P57" si="18">MIN(C33:L33)</f>
        <v>1560.478621</v>
      </c>
      <c r="Q33" s="44">
        <f t="shared" ref="Q33:Q57" si="19">MAX(C33:L33)</f>
        <v>1632.9874460000001</v>
      </c>
      <c r="S33" s="32" t="s">
        <v>1</v>
      </c>
      <c r="T33" s="42">
        <f t="shared" si="5"/>
        <v>3081.4786210000002</v>
      </c>
      <c r="U33" s="43">
        <f t="shared" si="6"/>
        <v>3381.8976970000003</v>
      </c>
      <c r="V33" s="43">
        <f t="shared" si="7"/>
        <v>3104.8505599999999</v>
      </c>
      <c r="W33" s="43">
        <f t="shared" si="8"/>
        <v>3150.382591</v>
      </c>
      <c r="X33" s="43">
        <f t="shared" si="9"/>
        <v>3110.436087</v>
      </c>
      <c r="Y33" s="43">
        <f t="shared" si="10"/>
        <v>3208.9874460000001</v>
      </c>
      <c r="Z33" s="43">
        <f t="shared" si="11"/>
        <v>3180.3415999999997</v>
      </c>
      <c r="AA33" s="43">
        <f t="shared" si="12"/>
        <v>3106.18532</v>
      </c>
      <c r="AB33" s="43">
        <f t="shared" si="13"/>
        <v>3125.0478519999997</v>
      </c>
      <c r="AC33" s="43">
        <f t="shared" si="14"/>
        <v>3163.7980150000003</v>
      </c>
      <c r="AD33" s="42">
        <f t="shared" ref="AD33:AD57" si="20">AVERAGE(T33:AC33)</f>
        <v>3161.3405788999999</v>
      </c>
      <c r="AE33" s="43">
        <f t="shared" ref="AE33:AE57" si="21">_xlfn.STDEV.P(T33:AC33)</f>
        <v>82.415052049714944</v>
      </c>
      <c r="AF33" s="43">
        <f t="shared" ref="AF33:AF57" si="22">MEDIAN(T33:AC33)</f>
        <v>3137.7152214999996</v>
      </c>
      <c r="AG33" s="43">
        <f t="shared" ref="AG33:AG57" si="23">MIN(T33:AC33)</f>
        <v>3081.4786210000002</v>
      </c>
      <c r="AH33" s="44">
        <f t="shared" ref="AH33:AH57" si="24">MAX(T33:AC33)</f>
        <v>3381.8976970000003</v>
      </c>
    </row>
    <row r="34" spans="2:34" x14ac:dyDescent="0.25">
      <c r="B34" s="36" t="s">
        <v>2</v>
      </c>
      <c r="C34" s="46">
        <v>1691.4111</v>
      </c>
      <c r="D34" s="46">
        <v>1690.0164030000001</v>
      </c>
      <c r="E34" s="46">
        <v>1690.651151</v>
      </c>
      <c r="F34" s="46">
        <v>1694.660674</v>
      </c>
      <c r="G34" s="46">
        <v>1690.997243</v>
      </c>
      <c r="H34" s="46">
        <v>1688.2232799999999</v>
      </c>
      <c r="I34" s="46">
        <v>1700.2281829999999</v>
      </c>
      <c r="J34" s="46">
        <v>1692.2998190000001</v>
      </c>
      <c r="K34" s="46">
        <v>1696.124579</v>
      </c>
      <c r="L34" s="46">
        <v>1703.3283779999999</v>
      </c>
      <c r="M34" s="45">
        <f t="shared" si="15"/>
        <v>1693.7940809999996</v>
      </c>
      <c r="N34" s="46">
        <f t="shared" si="16"/>
        <v>4.5760145999952568</v>
      </c>
      <c r="O34" s="46">
        <f t="shared" si="17"/>
        <v>1691.8554595000001</v>
      </c>
      <c r="P34" s="46">
        <f t="shared" si="18"/>
        <v>1688.2232799999999</v>
      </c>
      <c r="Q34" s="47">
        <f t="shared" si="19"/>
        <v>1703.3283779999999</v>
      </c>
      <c r="S34" s="33" t="s">
        <v>2</v>
      </c>
      <c r="T34" s="45">
        <f t="shared" si="5"/>
        <v>3235.4111000000003</v>
      </c>
      <c r="U34" s="46">
        <f t="shared" si="6"/>
        <v>3270.0164030000001</v>
      </c>
      <c r="V34" s="46">
        <f t="shared" si="7"/>
        <v>3229.651151</v>
      </c>
      <c r="W34" s="46">
        <f t="shared" si="8"/>
        <v>3319.6606739999997</v>
      </c>
      <c r="X34" s="46">
        <f t="shared" si="9"/>
        <v>3252.9972429999998</v>
      </c>
      <c r="Y34" s="46">
        <f t="shared" si="10"/>
        <v>3289.2232800000002</v>
      </c>
      <c r="Z34" s="46">
        <f t="shared" si="11"/>
        <v>3227.2281830000002</v>
      </c>
      <c r="AA34" s="46">
        <f t="shared" si="12"/>
        <v>3243.2998189999998</v>
      </c>
      <c r="AB34" s="46">
        <f t="shared" si="13"/>
        <v>3308.1245790000003</v>
      </c>
      <c r="AC34" s="46">
        <f t="shared" si="14"/>
        <v>3283.3283780000002</v>
      </c>
      <c r="AD34" s="45">
        <f t="shared" si="20"/>
        <v>3265.8940809999999</v>
      </c>
      <c r="AE34" s="46">
        <f t="shared" si="21"/>
        <v>31.550125420025971</v>
      </c>
      <c r="AF34" s="46">
        <f t="shared" si="22"/>
        <v>3261.5068229999997</v>
      </c>
      <c r="AG34" s="46">
        <f t="shared" si="23"/>
        <v>3227.2281830000002</v>
      </c>
      <c r="AH34" s="47">
        <f t="shared" si="24"/>
        <v>3319.6606739999997</v>
      </c>
    </row>
    <row r="35" spans="2:34" x14ac:dyDescent="0.25">
      <c r="B35" s="36" t="s">
        <v>3</v>
      </c>
      <c r="C35" s="46">
        <v>1832.1962840000001</v>
      </c>
      <c r="D35" s="46">
        <v>1810.2517780000001</v>
      </c>
      <c r="E35" s="46">
        <v>1821.5448249999999</v>
      </c>
      <c r="F35" s="46">
        <v>1810.359453</v>
      </c>
      <c r="G35" s="46">
        <v>2712.2442689999998</v>
      </c>
      <c r="H35" s="46">
        <v>2744.2765429999999</v>
      </c>
      <c r="I35" s="46">
        <v>1821.4189670000001</v>
      </c>
      <c r="J35" s="46">
        <v>1837.7207659999999</v>
      </c>
      <c r="K35" s="46">
        <v>1850.790604</v>
      </c>
      <c r="L35" s="46">
        <v>1831.802449</v>
      </c>
      <c r="M35" s="45">
        <f t="shared" si="15"/>
        <v>2007.2605938000002</v>
      </c>
      <c r="N35" s="46">
        <f t="shared" si="16"/>
        <v>360.75811363272908</v>
      </c>
      <c r="O35" s="46">
        <f t="shared" si="17"/>
        <v>1831.9993665000002</v>
      </c>
      <c r="P35" s="46">
        <f t="shared" si="18"/>
        <v>1810.2517780000001</v>
      </c>
      <c r="Q35" s="47">
        <f t="shared" si="19"/>
        <v>2744.2765429999999</v>
      </c>
      <c r="S35" s="33" t="s">
        <v>3</v>
      </c>
      <c r="T35" s="45">
        <f t="shared" si="5"/>
        <v>3337.1962840000001</v>
      </c>
      <c r="U35" s="46">
        <f t="shared" si="6"/>
        <v>3361.2517779999998</v>
      </c>
      <c r="V35" s="46">
        <f t="shared" si="7"/>
        <v>3366.5448249999999</v>
      </c>
      <c r="W35" s="46">
        <f t="shared" si="8"/>
        <v>3345.359453</v>
      </c>
      <c r="X35" s="46">
        <f t="shared" si="9"/>
        <v>4270.2442689999998</v>
      </c>
      <c r="Y35" s="46">
        <f t="shared" si="10"/>
        <v>4257.2765429999999</v>
      </c>
      <c r="Z35" s="46">
        <f t="shared" si="11"/>
        <v>3383.4189670000001</v>
      </c>
      <c r="AA35" s="46">
        <f t="shared" si="12"/>
        <v>3359.7207659999999</v>
      </c>
      <c r="AB35" s="46">
        <f t="shared" si="13"/>
        <v>3412.7906039999998</v>
      </c>
      <c r="AC35" s="46">
        <f t="shared" si="14"/>
        <v>3367.8024489999998</v>
      </c>
      <c r="AD35" s="45">
        <f t="shared" si="20"/>
        <v>3546.1605938000002</v>
      </c>
      <c r="AE35" s="46">
        <f t="shared" si="21"/>
        <v>359.3420606965006</v>
      </c>
      <c r="AF35" s="46">
        <f t="shared" si="22"/>
        <v>3367.1736369999999</v>
      </c>
      <c r="AG35" s="46">
        <f t="shared" si="23"/>
        <v>3337.1962840000001</v>
      </c>
      <c r="AH35" s="47">
        <f t="shared" si="24"/>
        <v>4270.2442689999998</v>
      </c>
    </row>
    <row r="36" spans="2:34" x14ac:dyDescent="0.25">
      <c r="B36" s="36" t="s">
        <v>4</v>
      </c>
      <c r="C36" s="46">
        <v>2030.105573</v>
      </c>
      <c r="D36" s="46">
        <v>2037.252555</v>
      </c>
      <c r="E36" s="46">
        <v>2024.5831229999999</v>
      </c>
      <c r="F36" s="46">
        <v>2999.5545200000001</v>
      </c>
      <c r="G36" s="46">
        <v>2044.803715</v>
      </c>
      <c r="H36" s="46">
        <v>2041.465426</v>
      </c>
      <c r="I36" s="46">
        <v>2049.0953629999999</v>
      </c>
      <c r="J36" s="46">
        <v>2041.9787080000001</v>
      </c>
      <c r="K36" s="46">
        <v>2060.691812</v>
      </c>
      <c r="L36" s="46">
        <v>2028.883343</v>
      </c>
      <c r="M36" s="45">
        <f t="shared" si="15"/>
        <v>2135.8414138000003</v>
      </c>
      <c r="N36" s="46">
        <f t="shared" si="16"/>
        <v>288.07912703075561</v>
      </c>
      <c r="O36" s="46">
        <f t="shared" si="17"/>
        <v>2041.7220670000002</v>
      </c>
      <c r="P36" s="46">
        <f t="shared" si="18"/>
        <v>2024.5831229999999</v>
      </c>
      <c r="Q36" s="47">
        <f t="shared" si="19"/>
        <v>2999.5545200000001</v>
      </c>
      <c r="S36" s="33" t="s">
        <v>4</v>
      </c>
      <c r="T36" s="45">
        <f t="shared" si="5"/>
        <v>3549.1055729999998</v>
      </c>
      <c r="U36" s="46">
        <f t="shared" si="6"/>
        <v>3601.252555</v>
      </c>
      <c r="V36" s="46">
        <f t="shared" si="7"/>
        <v>3524.5831229999999</v>
      </c>
      <c r="W36" s="46">
        <f t="shared" si="8"/>
        <v>4523.5545199999997</v>
      </c>
      <c r="X36" s="46">
        <f t="shared" si="9"/>
        <v>3593.803715</v>
      </c>
      <c r="Y36" s="46">
        <f t="shared" si="10"/>
        <v>3617.4654259999998</v>
      </c>
      <c r="Z36" s="46">
        <f t="shared" si="11"/>
        <v>3591.0953629999999</v>
      </c>
      <c r="AA36" s="46">
        <f t="shared" si="12"/>
        <v>3549.9787080000001</v>
      </c>
      <c r="AB36" s="46">
        <f t="shared" si="13"/>
        <v>3652.691812</v>
      </c>
      <c r="AC36" s="46">
        <f t="shared" si="14"/>
        <v>3596.883343</v>
      </c>
      <c r="AD36" s="45">
        <f t="shared" si="20"/>
        <v>3680.0414138000001</v>
      </c>
      <c r="AE36" s="46">
        <f t="shared" si="21"/>
        <v>283.3508755908183</v>
      </c>
      <c r="AF36" s="46">
        <f t="shared" si="22"/>
        <v>3595.3435289999998</v>
      </c>
      <c r="AG36" s="46">
        <f t="shared" si="23"/>
        <v>3524.5831229999999</v>
      </c>
      <c r="AH36" s="47">
        <f t="shared" si="24"/>
        <v>4523.5545199999997</v>
      </c>
    </row>
    <row r="37" spans="2:34" x14ac:dyDescent="0.25">
      <c r="B37" s="37" t="s">
        <v>5</v>
      </c>
      <c r="C37" s="49">
        <v>2131.6087739999998</v>
      </c>
      <c r="D37" s="49">
        <v>2167.8305449999998</v>
      </c>
      <c r="E37" s="49">
        <v>2101.7443899999998</v>
      </c>
      <c r="F37" s="49">
        <v>2115.6591400000002</v>
      </c>
      <c r="G37" s="49">
        <v>2104.902767</v>
      </c>
      <c r="H37" s="49">
        <v>2114.004042</v>
      </c>
      <c r="I37" s="49">
        <v>2107.2793200000001</v>
      </c>
      <c r="J37" s="49">
        <v>2135.2775999999999</v>
      </c>
      <c r="K37" s="49">
        <v>2134.248908</v>
      </c>
      <c r="L37" s="49">
        <v>2139.4611530000002</v>
      </c>
      <c r="M37" s="48">
        <f t="shared" si="15"/>
        <v>2125.2016639000003</v>
      </c>
      <c r="N37" s="49">
        <f t="shared" si="16"/>
        <v>19.351817823668341</v>
      </c>
      <c r="O37" s="49">
        <f t="shared" si="17"/>
        <v>2123.633957</v>
      </c>
      <c r="P37" s="49">
        <f t="shared" si="18"/>
        <v>2101.7443899999998</v>
      </c>
      <c r="Q37" s="50">
        <f t="shared" si="19"/>
        <v>2167.8305449999998</v>
      </c>
      <c r="S37" s="34" t="s">
        <v>5</v>
      </c>
      <c r="T37" s="48">
        <f t="shared" si="5"/>
        <v>3626.6087739999998</v>
      </c>
      <c r="U37" s="49">
        <f t="shared" si="6"/>
        <v>3701.8305449999998</v>
      </c>
      <c r="V37" s="49">
        <f t="shared" si="7"/>
        <v>3658.7443899999998</v>
      </c>
      <c r="W37" s="49">
        <f t="shared" si="8"/>
        <v>3606.6591400000002</v>
      </c>
      <c r="X37" s="49">
        <f t="shared" si="9"/>
        <v>3604.902767</v>
      </c>
      <c r="Y37" s="49">
        <f t="shared" si="10"/>
        <v>3628.004042</v>
      </c>
      <c r="Z37" s="49">
        <f t="shared" si="11"/>
        <v>3611.2793200000001</v>
      </c>
      <c r="AA37" s="49">
        <f t="shared" si="12"/>
        <v>3673.2775999999999</v>
      </c>
      <c r="AB37" s="49">
        <f t="shared" si="13"/>
        <v>3658.248908</v>
      </c>
      <c r="AC37" s="49">
        <f t="shared" si="14"/>
        <v>3676.4611530000002</v>
      </c>
      <c r="AD37" s="48">
        <f t="shared" si="20"/>
        <v>3644.6016639000009</v>
      </c>
      <c r="AE37" s="49">
        <f t="shared" si="21"/>
        <v>31.974969022040437</v>
      </c>
      <c r="AF37" s="49">
        <f t="shared" si="22"/>
        <v>3643.126475</v>
      </c>
      <c r="AG37" s="49">
        <f t="shared" si="23"/>
        <v>3604.902767</v>
      </c>
      <c r="AH37" s="50">
        <f t="shared" si="24"/>
        <v>3701.8305449999998</v>
      </c>
    </row>
    <row r="38" spans="2:34" x14ac:dyDescent="0.25">
      <c r="B38" s="35" t="s">
        <v>6</v>
      </c>
      <c r="C38" s="43">
        <v>1581.7616989999999</v>
      </c>
      <c r="D38" s="43">
        <v>1582.770988</v>
      </c>
      <c r="E38" s="43">
        <v>1584.8217239999999</v>
      </c>
      <c r="F38" s="43">
        <v>1598.47965</v>
      </c>
      <c r="G38" s="43">
        <v>1575.642466</v>
      </c>
      <c r="H38" s="43">
        <v>1584.602944</v>
      </c>
      <c r="I38" s="43">
        <v>1571.866972</v>
      </c>
      <c r="J38" s="43">
        <v>1588.0920960000001</v>
      </c>
      <c r="K38" s="43">
        <v>1575.2688450000001</v>
      </c>
      <c r="L38" s="43">
        <v>1519.8676640000001</v>
      </c>
      <c r="M38" s="42">
        <f t="shared" si="15"/>
        <v>1576.3175048000001</v>
      </c>
      <c r="N38" s="43">
        <f t="shared" si="16"/>
        <v>20.124626093267896</v>
      </c>
      <c r="O38" s="43">
        <f t="shared" si="17"/>
        <v>1582.2663434999999</v>
      </c>
      <c r="P38" s="43">
        <f t="shared" si="18"/>
        <v>1519.8676640000001</v>
      </c>
      <c r="Q38" s="44">
        <f t="shared" si="19"/>
        <v>1598.47965</v>
      </c>
      <c r="S38" s="32" t="s">
        <v>6</v>
      </c>
      <c r="T38" s="42">
        <f t="shared" si="5"/>
        <v>3103.7616989999997</v>
      </c>
      <c r="U38" s="43">
        <f t="shared" si="6"/>
        <v>3148.7709880000002</v>
      </c>
      <c r="V38" s="43">
        <f t="shared" si="7"/>
        <v>3407.8217239999999</v>
      </c>
      <c r="W38" s="43">
        <f t="shared" si="8"/>
        <v>3171.4796500000002</v>
      </c>
      <c r="X38" s="43">
        <f t="shared" si="9"/>
        <v>3112.6424660000002</v>
      </c>
      <c r="Y38" s="43">
        <f t="shared" si="10"/>
        <v>3096.6029440000002</v>
      </c>
      <c r="Z38" s="43">
        <f t="shared" si="11"/>
        <v>3106.8669719999998</v>
      </c>
      <c r="AA38" s="43">
        <f t="shared" si="12"/>
        <v>3116.0920960000003</v>
      </c>
      <c r="AB38" s="43">
        <f t="shared" si="13"/>
        <v>3112.2688450000001</v>
      </c>
      <c r="AC38" s="43">
        <f t="shared" si="14"/>
        <v>3112.8676640000003</v>
      </c>
      <c r="AD38" s="42">
        <f t="shared" si="20"/>
        <v>3148.9175048000006</v>
      </c>
      <c r="AE38" s="43">
        <f t="shared" si="21"/>
        <v>88.9498033445484</v>
      </c>
      <c r="AF38" s="43">
        <f t="shared" si="22"/>
        <v>3112.7550650000003</v>
      </c>
      <c r="AG38" s="43">
        <f t="shared" si="23"/>
        <v>3096.6029440000002</v>
      </c>
      <c r="AH38" s="44">
        <f t="shared" si="24"/>
        <v>3407.8217239999999</v>
      </c>
    </row>
    <row r="39" spans="2:34" x14ac:dyDescent="0.25">
      <c r="B39" s="36" t="s">
        <v>7</v>
      </c>
      <c r="C39" s="46">
        <v>1650.519828</v>
      </c>
      <c r="D39" s="46">
        <v>1649.8353079999999</v>
      </c>
      <c r="E39" s="46">
        <v>1646.417864</v>
      </c>
      <c r="F39" s="46">
        <v>1636.5204630000001</v>
      </c>
      <c r="G39" s="46">
        <v>1641.9074310000001</v>
      </c>
      <c r="H39" s="46">
        <v>1638.2656449999999</v>
      </c>
      <c r="I39" s="46">
        <v>1644.870991</v>
      </c>
      <c r="J39" s="46">
        <v>1660.120077</v>
      </c>
      <c r="K39" s="46">
        <v>1642.6720869999999</v>
      </c>
      <c r="L39" s="46">
        <v>1580.529299</v>
      </c>
      <c r="M39" s="45">
        <f t="shared" si="15"/>
        <v>1639.1658993000001</v>
      </c>
      <c r="N39" s="46">
        <f t="shared" si="16"/>
        <v>20.573851460882739</v>
      </c>
      <c r="O39" s="46">
        <f t="shared" si="17"/>
        <v>1643.7715389999998</v>
      </c>
      <c r="P39" s="46">
        <f t="shared" si="18"/>
        <v>1580.529299</v>
      </c>
      <c r="Q39" s="47">
        <f t="shared" si="19"/>
        <v>1660.120077</v>
      </c>
      <c r="S39" s="33" t="s">
        <v>7</v>
      </c>
      <c r="T39" s="45">
        <f t="shared" si="5"/>
        <v>3171.519828</v>
      </c>
      <c r="U39" s="46">
        <f t="shared" si="6"/>
        <v>3217.8353079999997</v>
      </c>
      <c r="V39" s="46">
        <f t="shared" si="7"/>
        <v>3159.417864</v>
      </c>
      <c r="W39" s="46">
        <f t="shared" si="8"/>
        <v>3129.5204629999998</v>
      </c>
      <c r="X39" s="46">
        <f t="shared" si="9"/>
        <v>3208.9074310000001</v>
      </c>
      <c r="Y39" s="46">
        <f t="shared" si="10"/>
        <v>3221.2656449999999</v>
      </c>
      <c r="Z39" s="46">
        <f t="shared" si="11"/>
        <v>3211.8709909999998</v>
      </c>
      <c r="AA39" s="46">
        <f t="shared" si="12"/>
        <v>3208.120077</v>
      </c>
      <c r="AB39" s="46">
        <f t="shared" si="13"/>
        <v>3166.6720869999999</v>
      </c>
      <c r="AC39" s="46">
        <f t="shared" si="14"/>
        <v>3134.5292989999998</v>
      </c>
      <c r="AD39" s="45">
        <f t="shared" si="20"/>
        <v>3182.9658992999998</v>
      </c>
      <c r="AE39" s="46">
        <f t="shared" si="21"/>
        <v>33.13227426022047</v>
      </c>
      <c r="AF39" s="46">
        <f t="shared" si="22"/>
        <v>3189.8199525</v>
      </c>
      <c r="AG39" s="46">
        <f t="shared" si="23"/>
        <v>3129.5204629999998</v>
      </c>
      <c r="AH39" s="47">
        <f t="shared" si="24"/>
        <v>3221.2656449999999</v>
      </c>
    </row>
    <row r="40" spans="2:34" x14ac:dyDescent="0.25">
      <c r="B40" s="36" t="s">
        <v>8</v>
      </c>
      <c r="C40" s="46">
        <v>1787.5449590000001</v>
      </c>
      <c r="D40" s="46">
        <v>1794.189365</v>
      </c>
      <c r="E40" s="46">
        <v>1776.9726149999999</v>
      </c>
      <c r="F40" s="46">
        <v>1802.615998</v>
      </c>
      <c r="G40" s="46">
        <v>1784.584155</v>
      </c>
      <c r="H40" s="46">
        <v>1787.179993</v>
      </c>
      <c r="I40" s="46">
        <v>1811.472792</v>
      </c>
      <c r="J40" s="46">
        <v>1770.963741</v>
      </c>
      <c r="K40" s="46">
        <v>1778.11241</v>
      </c>
      <c r="L40" s="46">
        <v>1700.0290319999999</v>
      </c>
      <c r="M40" s="45">
        <f t="shared" si="15"/>
        <v>1779.3665059999998</v>
      </c>
      <c r="N40" s="46">
        <f t="shared" si="16"/>
        <v>28.841941461712199</v>
      </c>
      <c r="O40" s="46">
        <f t="shared" si="17"/>
        <v>1785.8820740000001</v>
      </c>
      <c r="P40" s="46">
        <f t="shared" si="18"/>
        <v>1700.0290319999999</v>
      </c>
      <c r="Q40" s="47">
        <f t="shared" si="19"/>
        <v>1811.472792</v>
      </c>
      <c r="S40" s="33" t="s">
        <v>8</v>
      </c>
      <c r="T40" s="45">
        <f t="shared" si="5"/>
        <v>3417.5449589999998</v>
      </c>
      <c r="U40" s="46">
        <f t="shared" si="6"/>
        <v>3317.1893650000002</v>
      </c>
      <c r="V40" s="46">
        <f t="shared" si="7"/>
        <v>3401.9726149999997</v>
      </c>
      <c r="W40" s="46">
        <f t="shared" si="8"/>
        <v>3258.6159980000002</v>
      </c>
      <c r="X40" s="46">
        <f t="shared" si="9"/>
        <v>3289.584155</v>
      </c>
      <c r="Y40" s="46">
        <f t="shared" si="10"/>
        <v>3328.1799929999997</v>
      </c>
      <c r="Z40" s="46">
        <f t="shared" si="11"/>
        <v>3399.472792</v>
      </c>
      <c r="AA40" s="46">
        <f t="shared" si="12"/>
        <v>3332.963741</v>
      </c>
      <c r="AB40" s="46">
        <f t="shared" si="13"/>
        <v>3288.1124099999997</v>
      </c>
      <c r="AC40" s="46">
        <f t="shared" si="14"/>
        <v>3205.0290319999999</v>
      </c>
      <c r="AD40" s="45">
        <f t="shared" si="20"/>
        <v>3323.8665059999998</v>
      </c>
      <c r="AE40" s="46">
        <f t="shared" si="21"/>
        <v>64.476419225022298</v>
      </c>
      <c r="AF40" s="46">
        <f t="shared" si="22"/>
        <v>3322.684679</v>
      </c>
      <c r="AG40" s="46">
        <f t="shared" si="23"/>
        <v>3205.0290319999999</v>
      </c>
      <c r="AH40" s="47">
        <f t="shared" si="24"/>
        <v>3417.5449589999998</v>
      </c>
    </row>
    <row r="41" spans="2:34" x14ac:dyDescent="0.25">
      <c r="B41" s="36" t="s">
        <v>9</v>
      </c>
      <c r="C41" s="46">
        <v>2075.5725590000002</v>
      </c>
      <c r="D41" s="46">
        <v>2067.6973939999998</v>
      </c>
      <c r="E41" s="46">
        <v>2050.7108079999998</v>
      </c>
      <c r="F41" s="46">
        <v>2060.4997239999998</v>
      </c>
      <c r="G41" s="46">
        <v>2072.7264850000001</v>
      </c>
      <c r="H41" s="46">
        <v>2050.6736209999999</v>
      </c>
      <c r="I41" s="46">
        <v>2061.0843810000001</v>
      </c>
      <c r="J41" s="46">
        <v>2067.6026820000002</v>
      </c>
      <c r="K41" s="46">
        <v>2068.6141560000001</v>
      </c>
      <c r="L41" s="46">
        <v>1972.7232530000001</v>
      </c>
      <c r="M41" s="45">
        <f t="shared" si="15"/>
        <v>2054.7905062999998</v>
      </c>
      <c r="N41" s="46">
        <f t="shared" si="16"/>
        <v>28.489051767534935</v>
      </c>
      <c r="O41" s="46">
        <f t="shared" si="17"/>
        <v>2064.3435315000002</v>
      </c>
      <c r="P41" s="46">
        <f t="shared" si="18"/>
        <v>1972.7232530000001</v>
      </c>
      <c r="Q41" s="47">
        <f t="shared" si="19"/>
        <v>2075.5725590000002</v>
      </c>
      <c r="S41" s="33" t="s">
        <v>9</v>
      </c>
      <c r="T41" s="45">
        <f t="shared" si="5"/>
        <v>3614.5725590000002</v>
      </c>
      <c r="U41" s="46">
        <f t="shared" si="6"/>
        <v>3630.6973939999998</v>
      </c>
      <c r="V41" s="46">
        <f t="shared" si="7"/>
        <v>3533.7108079999998</v>
      </c>
      <c r="W41" s="46">
        <f t="shared" si="8"/>
        <v>3543.4997239999998</v>
      </c>
      <c r="X41" s="46">
        <f t="shared" si="9"/>
        <v>3559.7264850000001</v>
      </c>
      <c r="Y41" s="46">
        <f t="shared" si="10"/>
        <v>3575.6736209999999</v>
      </c>
      <c r="Z41" s="46">
        <f t="shared" si="11"/>
        <v>3565.0843810000001</v>
      </c>
      <c r="AA41" s="46">
        <f t="shared" si="12"/>
        <v>3605.6026820000002</v>
      </c>
      <c r="AB41" s="46">
        <f t="shared" si="13"/>
        <v>3580.6141560000001</v>
      </c>
      <c r="AC41" s="46">
        <f t="shared" si="14"/>
        <v>3501.7232530000001</v>
      </c>
      <c r="AD41" s="45">
        <f t="shared" si="20"/>
        <v>3571.0905063</v>
      </c>
      <c r="AE41" s="46">
        <f t="shared" si="21"/>
        <v>37.258540696507247</v>
      </c>
      <c r="AF41" s="46">
        <f t="shared" si="22"/>
        <v>3570.3790010000002</v>
      </c>
      <c r="AG41" s="46">
        <f t="shared" si="23"/>
        <v>3501.7232530000001</v>
      </c>
      <c r="AH41" s="47">
        <f t="shared" si="24"/>
        <v>3630.6973939999998</v>
      </c>
    </row>
    <row r="42" spans="2:34" x14ac:dyDescent="0.25">
      <c r="B42" s="37" t="s">
        <v>10</v>
      </c>
      <c r="C42" s="49">
        <v>2221.4950669999998</v>
      </c>
      <c r="D42" s="49">
        <v>2149.9271950000002</v>
      </c>
      <c r="E42" s="49">
        <v>2140.90164</v>
      </c>
      <c r="F42" s="49">
        <v>2122.3390650000001</v>
      </c>
      <c r="G42" s="49">
        <v>2130.2878179999998</v>
      </c>
      <c r="H42" s="49">
        <v>2124.619514</v>
      </c>
      <c r="I42" s="49">
        <v>2167.4858789999998</v>
      </c>
      <c r="J42" s="49">
        <v>2125.9629500000001</v>
      </c>
      <c r="K42" s="49">
        <v>2115.904153</v>
      </c>
      <c r="L42" s="49">
        <v>2051.5367259999998</v>
      </c>
      <c r="M42" s="48">
        <f t="shared" si="15"/>
        <v>2135.0460006999997</v>
      </c>
      <c r="N42" s="49">
        <f t="shared" si="16"/>
        <v>40.61656616501606</v>
      </c>
      <c r="O42" s="49">
        <f t="shared" si="17"/>
        <v>2128.1253839999999</v>
      </c>
      <c r="P42" s="49">
        <f t="shared" si="18"/>
        <v>2051.5367259999998</v>
      </c>
      <c r="Q42" s="50">
        <f t="shared" si="19"/>
        <v>2221.4950669999998</v>
      </c>
      <c r="S42" s="34" t="s">
        <v>10</v>
      </c>
      <c r="T42" s="48">
        <f t="shared" si="5"/>
        <v>3842.4950669999998</v>
      </c>
      <c r="U42" s="49">
        <f t="shared" si="6"/>
        <v>3652.9271950000002</v>
      </c>
      <c r="V42" s="49">
        <f t="shared" si="7"/>
        <v>3718.90164</v>
      </c>
      <c r="W42" s="49">
        <f t="shared" si="8"/>
        <v>3623.3390650000001</v>
      </c>
      <c r="X42" s="49">
        <f t="shared" si="9"/>
        <v>3628.2878179999998</v>
      </c>
      <c r="Y42" s="49">
        <f t="shared" si="10"/>
        <v>3590.619514</v>
      </c>
      <c r="Z42" s="49">
        <f t="shared" si="11"/>
        <v>3744.4858789999998</v>
      </c>
      <c r="AA42" s="49">
        <f t="shared" si="12"/>
        <v>3709.9629500000001</v>
      </c>
      <c r="AB42" s="49">
        <f t="shared" si="13"/>
        <v>3619.904153</v>
      </c>
      <c r="AC42" s="49">
        <f t="shared" si="14"/>
        <v>3632.5367259999998</v>
      </c>
      <c r="AD42" s="48">
        <f t="shared" si="20"/>
        <v>3676.3460007000003</v>
      </c>
      <c r="AE42" s="49">
        <f t="shared" si="21"/>
        <v>73.014633344399698</v>
      </c>
      <c r="AF42" s="49">
        <f t="shared" si="22"/>
        <v>3642.7319605000002</v>
      </c>
      <c r="AG42" s="49">
        <f t="shared" si="23"/>
        <v>3590.619514</v>
      </c>
      <c r="AH42" s="50">
        <f t="shared" si="24"/>
        <v>3842.4950669999998</v>
      </c>
    </row>
    <row r="43" spans="2:34" x14ac:dyDescent="0.25">
      <c r="B43" s="35" t="s">
        <v>11</v>
      </c>
      <c r="C43" s="43">
        <v>1685.5513289999999</v>
      </c>
      <c r="D43" s="43">
        <v>1692.787593</v>
      </c>
      <c r="E43" s="43">
        <v>1678.985101</v>
      </c>
      <c r="F43" s="43">
        <v>1667.3770609999999</v>
      </c>
      <c r="G43" s="43">
        <v>1671.558745</v>
      </c>
      <c r="H43" s="43">
        <v>1668.144141</v>
      </c>
      <c r="I43" s="43">
        <v>1698.4575990000001</v>
      </c>
      <c r="J43" s="43">
        <v>1668.0176690000001</v>
      </c>
      <c r="K43" s="43">
        <v>1672.295347</v>
      </c>
      <c r="L43" s="43">
        <v>1629.727009</v>
      </c>
      <c r="M43" s="42">
        <f t="shared" si="15"/>
        <v>1673.2901594</v>
      </c>
      <c r="N43" s="43">
        <f t="shared" si="16"/>
        <v>17.853009511512315</v>
      </c>
      <c r="O43" s="43">
        <f t="shared" si="17"/>
        <v>1671.927046</v>
      </c>
      <c r="P43" s="43">
        <f t="shared" si="18"/>
        <v>1629.727009</v>
      </c>
      <c r="Q43" s="44">
        <f t="shared" si="19"/>
        <v>1698.4575990000001</v>
      </c>
      <c r="S43" s="32" t="s">
        <v>11</v>
      </c>
      <c r="T43" s="42">
        <f t="shared" si="5"/>
        <v>3214.5513289999999</v>
      </c>
      <c r="U43" s="43">
        <f t="shared" si="6"/>
        <v>3148.787593</v>
      </c>
      <c r="V43" s="43">
        <f t="shared" si="7"/>
        <v>3055.9851010000002</v>
      </c>
      <c r="W43" s="43">
        <f t="shared" si="8"/>
        <v>3149.3770610000001</v>
      </c>
      <c r="X43" s="43">
        <f t="shared" si="9"/>
        <v>3102.5587450000003</v>
      </c>
      <c r="Y43" s="43">
        <f t="shared" si="10"/>
        <v>3136.1441409999998</v>
      </c>
      <c r="Z43" s="43">
        <f t="shared" si="11"/>
        <v>3150.4575990000003</v>
      </c>
      <c r="AA43" s="43">
        <f t="shared" si="12"/>
        <v>3092.0176689999998</v>
      </c>
      <c r="AB43" s="43">
        <f t="shared" si="13"/>
        <v>3058.2953470000002</v>
      </c>
      <c r="AC43" s="43">
        <f t="shared" si="14"/>
        <v>3023.7270090000002</v>
      </c>
      <c r="AD43" s="42">
        <f t="shared" si="20"/>
        <v>3113.1901594000001</v>
      </c>
      <c r="AE43" s="43">
        <f t="shared" si="21"/>
        <v>54.421796084823775</v>
      </c>
      <c r="AF43" s="43">
        <f t="shared" si="22"/>
        <v>3119.351443</v>
      </c>
      <c r="AG43" s="43">
        <f t="shared" si="23"/>
        <v>3023.7270090000002</v>
      </c>
      <c r="AH43" s="44">
        <f t="shared" si="24"/>
        <v>3214.5513289999999</v>
      </c>
    </row>
    <row r="44" spans="2:34" x14ac:dyDescent="0.25">
      <c r="B44" s="36" t="s">
        <v>12</v>
      </c>
      <c r="C44" s="46">
        <v>1820.4275909999999</v>
      </c>
      <c r="D44" s="46">
        <v>1832.5608099999999</v>
      </c>
      <c r="E44" s="46">
        <v>1797.8183289999999</v>
      </c>
      <c r="F44" s="46">
        <v>1801.639514</v>
      </c>
      <c r="G44" s="46">
        <v>1798.4383049999999</v>
      </c>
      <c r="H44" s="46">
        <v>1799.376978</v>
      </c>
      <c r="I44" s="46">
        <v>1815.5013919999999</v>
      </c>
      <c r="J44" s="46">
        <v>1804.7986229999999</v>
      </c>
      <c r="K44" s="46">
        <v>1800.1531219999999</v>
      </c>
      <c r="L44" s="46">
        <v>1727.303441</v>
      </c>
      <c r="M44" s="45">
        <f t="shared" si="15"/>
        <v>1799.8018104999999</v>
      </c>
      <c r="N44" s="46">
        <f t="shared" si="16"/>
        <v>26.524531752239039</v>
      </c>
      <c r="O44" s="46">
        <f t="shared" si="17"/>
        <v>1800.8963180000001</v>
      </c>
      <c r="P44" s="46">
        <f t="shared" si="18"/>
        <v>1727.303441</v>
      </c>
      <c r="Q44" s="47">
        <f t="shared" si="19"/>
        <v>1832.5608099999999</v>
      </c>
      <c r="S44" s="33" t="s">
        <v>12</v>
      </c>
      <c r="T44" s="45">
        <f t="shared" si="5"/>
        <v>3348.4275909999997</v>
      </c>
      <c r="U44" s="46">
        <f t="shared" si="6"/>
        <v>3290.5608099999999</v>
      </c>
      <c r="V44" s="46">
        <f t="shared" si="7"/>
        <v>3212.8183289999997</v>
      </c>
      <c r="W44" s="46">
        <f t="shared" si="8"/>
        <v>3225.639514</v>
      </c>
      <c r="X44" s="46">
        <f t="shared" si="9"/>
        <v>3303.4383049999997</v>
      </c>
      <c r="Y44" s="46">
        <f t="shared" si="10"/>
        <v>3286.3769780000002</v>
      </c>
      <c r="Z44" s="46">
        <f t="shared" si="11"/>
        <v>3228.5013920000001</v>
      </c>
      <c r="AA44" s="46">
        <f t="shared" si="12"/>
        <v>3204.7986229999997</v>
      </c>
      <c r="AB44" s="46">
        <f t="shared" si="13"/>
        <v>3187.1531219999997</v>
      </c>
      <c r="AC44" s="46">
        <f t="shared" si="14"/>
        <v>3164.303441</v>
      </c>
      <c r="AD44" s="45">
        <f t="shared" si="20"/>
        <v>3245.2018104999997</v>
      </c>
      <c r="AE44" s="46">
        <f t="shared" si="21"/>
        <v>55.728606286857165</v>
      </c>
      <c r="AF44" s="46">
        <f t="shared" si="22"/>
        <v>3227.0704530000003</v>
      </c>
      <c r="AG44" s="46">
        <f t="shared" si="23"/>
        <v>3164.303441</v>
      </c>
      <c r="AH44" s="47">
        <f t="shared" si="24"/>
        <v>3348.4275909999997</v>
      </c>
    </row>
    <row r="45" spans="2:34" x14ac:dyDescent="0.25">
      <c r="B45" s="36" t="s">
        <v>13</v>
      </c>
      <c r="C45" s="46">
        <v>1837.170331</v>
      </c>
      <c r="D45" s="46">
        <v>1778.7048609999999</v>
      </c>
      <c r="E45" s="46">
        <v>1779.1403110000001</v>
      </c>
      <c r="F45" s="46">
        <v>1789.9448400000001</v>
      </c>
      <c r="G45" s="46">
        <v>1772.1388669999999</v>
      </c>
      <c r="H45" s="46">
        <v>1774.3376929999999</v>
      </c>
      <c r="I45" s="46">
        <v>1795.677709</v>
      </c>
      <c r="J45" s="46">
        <v>1770.761268</v>
      </c>
      <c r="K45" s="46">
        <v>1760.9259050000001</v>
      </c>
      <c r="L45" s="46">
        <v>1695.927394</v>
      </c>
      <c r="M45" s="45">
        <f t="shared" si="15"/>
        <v>1775.4729178999999</v>
      </c>
      <c r="N45" s="46">
        <f t="shared" si="16"/>
        <v>33.199166189593534</v>
      </c>
      <c r="O45" s="46">
        <f t="shared" si="17"/>
        <v>1776.5212769999998</v>
      </c>
      <c r="P45" s="46">
        <f t="shared" si="18"/>
        <v>1695.927394</v>
      </c>
      <c r="Q45" s="47">
        <f t="shared" si="19"/>
        <v>1837.170331</v>
      </c>
      <c r="S45" s="33" t="s">
        <v>13</v>
      </c>
      <c r="T45" s="45">
        <f t="shared" si="5"/>
        <v>3504.1703310000003</v>
      </c>
      <c r="U45" s="46">
        <f t="shared" si="6"/>
        <v>3284.7048610000002</v>
      </c>
      <c r="V45" s="46">
        <f t="shared" si="7"/>
        <v>3179.1403110000001</v>
      </c>
      <c r="W45" s="46">
        <f t="shared" si="8"/>
        <v>3268.9448400000001</v>
      </c>
      <c r="X45" s="46">
        <f t="shared" si="9"/>
        <v>3272.1388669999997</v>
      </c>
      <c r="Y45" s="46">
        <f t="shared" si="10"/>
        <v>3181.3376929999999</v>
      </c>
      <c r="Z45" s="46">
        <f t="shared" si="11"/>
        <v>3279.677709</v>
      </c>
      <c r="AA45" s="46">
        <f t="shared" si="12"/>
        <v>3237.7612680000002</v>
      </c>
      <c r="AB45" s="46">
        <f t="shared" si="13"/>
        <v>3190.9259050000001</v>
      </c>
      <c r="AC45" s="46">
        <f t="shared" si="14"/>
        <v>3117.9273940000003</v>
      </c>
      <c r="AD45" s="45">
        <f t="shared" si="20"/>
        <v>3251.6729179000004</v>
      </c>
      <c r="AE45" s="46">
        <f t="shared" si="21"/>
        <v>99.160030882025509</v>
      </c>
      <c r="AF45" s="46">
        <f t="shared" si="22"/>
        <v>3253.3530540000002</v>
      </c>
      <c r="AG45" s="46">
        <f t="shared" si="23"/>
        <v>3117.9273940000003</v>
      </c>
      <c r="AH45" s="47">
        <f t="shared" si="24"/>
        <v>3504.1703310000003</v>
      </c>
    </row>
    <row r="46" spans="2:34" x14ac:dyDescent="0.25">
      <c r="B46" s="36" t="s">
        <v>14</v>
      </c>
      <c r="C46" s="46">
        <v>1856.284942</v>
      </c>
      <c r="D46" s="46">
        <v>1868.723583</v>
      </c>
      <c r="E46" s="46">
        <v>1862.068084</v>
      </c>
      <c r="F46" s="46">
        <v>1865.048012</v>
      </c>
      <c r="G46" s="46">
        <v>1849.7059859999999</v>
      </c>
      <c r="H46" s="46">
        <v>1859.0078370000001</v>
      </c>
      <c r="I46" s="46">
        <v>1854.892427</v>
      </c>
      <c r="J46" s="46">
        <v>2913.5398890000001</v>
      </c>
      <c r="K46" s="46">
        <v>1868.5464930000001</v>
      </c>
      <c r="L46" s="46">
        <v>1783.5125869999999</v>
      </c>
      <c r="M46" s="45">
        <f t="shared" si="15"/>
        <v>1958.1329840000003</v>
      </c>
      <c r="N46" s="46">
        <f t="shared" si="16"/>
        <v>319.34644815360036</v>
      </c>
      <c r="O46" s="46">
        <f t="shared" si="17"/>
        <v>1860.5379605000001</v>
      </c>
      <c r="P46" s="46">
        <f t="shared" si="18"/>
        <v>1783.5125869999999</v>
      </c>
      <c r="Q46" s="47">
        <f t="shared" si="19"/>
        <v>2913.5398890000001</v>
      </c>
      <c r="S46" s="33" t="s">
        <v>14</v>
      </c>
      <c r="T46" s="45">
        <f t="shared" si="5"/>
        <v>3394.2849420000002</v>
      </c>
      <c r="U46" s="46">
        <f t="shared" si="6"/>
        <v>3283.723583</v>
      </c>
      <c r="V46" s="46">
        <f t="shared" si="7"/>
        <v>3302.068084</v>
      </c>
      <c r="W46" s="46">
        <f t="shared" si="8"/>
        <v>3365.0480120000002</v>
      </c>
      <c r="X46" s="46">
        <f t="shared" si="9"/>
        <v>3309.7059859999999</v>
      </c>
      <c r="Y46" s="46">
        <f t="shared" si="10"/>
        <v>3337.0078370000001</v>
      </c>
      <c r="Z46" s="46">
        <f t="shared" si="11"/>
        <v>3322.8924269999998</v>
      </c>
      <c r="AA46" s="46">
        <f t="shared" si="12"/>
        <v>4309.5398889999997</v>
      </c>
      <c r="AB46" s="46">
        <f t="shared" si="13"/>
        <v>3279.5464929999998</v>
      </c>
      <c r="AC46" s="46">
        <f t="shared" si="14"/>
        <v>3230.5125870000002</v>
      </c>
      <c r="AD46" s="45">
        <f t="shared" si="20"/>
        <v>3413.432984</v>
      </c>
      <c r="AE46" s="46">
        <f t="shared" si="21"/>
        <v>301.84849803456143</v>
      </c>
      <c r="AF46" s="46">
        <f t="shared" si="22"/>
        <v>3316.2992064999999</v>
      </c>
      <c r="AG46" s="46">
        <f t="shared" si="23"/>
        <v>3230.5125870000002</v>
      </c>
      <c r="AH46" s="47">
        <f t="shared" si="24"/>
        <v>4309.5398889999997</v>
      </c>
    </row>
    <row r="47" spans="2:34" x14ac:dyDescent="0.25">
      <c r="B47" s="37" t="s">
        <v>15</v>
      </c>
      <c r="C47" s="49">
        <v>1853.0051860000001</v>
      </c>
      <c r="D47" s="49">
        <v>1875.726512</v>
      </c>
      <c r="E47" s="49">
        <v>1867.255564</v>
      </c>
      <c r="F47" s="49">
        <v>1845.246619</v>
      </c>
      <c r="G47" s="49">
        <v>1850.907285</v>
      </c>
      <c r="H47" s="49">
        <v>1852.4601869999999</v>
      </c>
      <c r="I47" s="49">
        <v>1860.4205689999999</v>
      </c>
      <c r="J47" s="49">
        <v>1838.8391220000001</v>
      </c>
      <c r="K47" s="49">
        <v>1850.3046360000001</v>
      </c>
      <c r="L47" s="49">
        <v>1782.156561</v>
      </c>
      <c r="M47" s="48">
        <f t="shared" si="15"/>
        <v>1847.6322240999998</v>
      </c>
      <c r="N47" s="49">
        <f t="shared" si="16"/>
        <v>24.037521119998708</v>
      </c>
      <c r="O47" s="49">
        <f t="shared" si="17"/>
        <v>1851.683736</v>
      </c>
      <c r="P47" s="49">
        <f t="shared" si="18"/>
        <v>1782.156561</v>
      </c>
      <c r="Q47" s="50">
        <f t="shared" si="19"/>
        <v>1875.726512</v>
      </c>
      <c r="S47" s="34" t="s">
        <v>15</v>
      </c>
      <c r="T47" s="48">
        <f t="shared" si="5"/>
        <v>3384.0051860000003</v>
      </c>
      <c r="U47" s="49">
        <f t="shared" si="6"/>
        <v>3322.7265120000002</v>
      </c>
      <c r="V47" s="49">
        <f t="shared" si="7"/>
        <v>3289.255564</v>
      </c>
      <c r="W47" s="49">
        <f t="shared" si="8"/>
        <v>3336.246619</v>
      </c>
      <c r="X47" s="49">
        <f t="shared" si="9"/>
        <v>3335.9072850000002</v>
      </c>
      <c r="Y47" s="49">
        <f t="shared" si="10"/>
        <v>3305.4601869999997</v>
      </c>
      <c r="Z47" s="49">
        <f t="shared" si="11"/>
        <v>3291.4205689999999</v>
      </c>
      <c r="AA47" s="49">
        <f t="shared" si="12"/>
        <v>3358.8391220000003</v>
      </c>
      <c r="AB47" s="49">
        <f t="shared" si="13"/>
        <v>3287.3046359999998</v>
      </c>
      <c r="AC47" s="49">
        <f t="shared" si="14"/>
        <v>3241.1565609999998</v>
      </c>
      <c r="AD47" s="48">
        <f t="shared" si="20"/>
        <v>3315.2322241000002</v>
      </c>
      <c r="AE47" s="49">
        <f t="shared" si="21"/>
        <v>38.937048756607091</v>
      </c>
      <c r="AF47" s="49">
        <f t="shared" si="22"/>
        <v>3314.0933494999999</v>
      </c>
      <c r="AG47" s="49">
        <f t="shared" si="23"/>
        <v>3241.1565609999998</v>
      </c>
      <c r="AH47" s="50">
        <f t="shared" si="24"/>
        <v>3384.0051860000003</v>
      </c>
    </row>
    <row r="48" spans="2:34" x14ac:dyDescent="0.25">
      <c r="B48" s="35" t="s">
        <v>16</v>
      </c>
      <c r="C48" s="43">
        <v>2913.4433880000001</v>
      </c>
      <c r="D48" s="43">
        <v>1804.0926919999999</v>
      </c>
      <c r="E48" s="43">
        <v>1792.2487140000001</v>
      </c>
      <c r="F48" s="43">
        <v>1789.4403420000001</v>
      </c>
      <c r="G48" s="43">
        <v>1775.608434</v>
      </c>
      <c r="H48" s="43">
        <v>1791.3003839999999</v>
      </c>
      <c r="I48" s="43">
        <v>1777.3408979999999</v>
      </c>
      <c r="J48" s="43">
        <v>1784.7578599999999</v>
      </c>
      <c r="K48" s="43">
        <v>1787.9895979999999</v>
      </c>
      <c r="L48" s="43">
        <v>1700.07347</v>
      </c>
      <c r="M48" s="42">
        <f t="shared" si="15"/>
        <v>1891.629578</v>
      </c>
      <c r="N48" s="43">
        <f t="shared" si="16"/>
        <v>341.69147959462299</v>
      </c>
      <c r="O48" s="43">
        <f t="shared" si="17"/>
        <v>1788.71497</v>
      </c>
      <c r="P48" s="43">
        <f t="shared" si="18"/>
        <v>1700.07347</v>
      </c>
      <c r="Q48" s="44">
        <f t="shared" si="19"/>
        <v>2913.4433880000001</v>
      </c>
      <c r="S48" s="32" t="s">
        <v>16</v>
      </c>
      <c r="T48" s="42">
        <f t="shared" si="5"/>
        <v>4365.4433879999997</v>
      </c>
      <c r="U48" s="43">
        <f t="shared" si="6"/>
        <v>3256.0926920000002</v>
      </c>
      <c r="V48" s="43">
        <f t="shared" si="7"/>
        <v>3218.2487140000003</v>
      </c>
      <c r="W48" s="43">
        <f t="shared" si="8"/>
        <v>3245.4403419999999</v>
      </c>
      <c r="X48" s="43">
        <f t="shared" si="9"/>
        <v>3212.6084339999998</v>
      </c>
      <c r="Y48" s="43">
        <f t="shared" si="10"/>
        <v>3227.3003840000001</v>
      </c>
      <c r="Z48" s="43">
        <f t="shared" si="11"/>
        <v>3218.3408979999999</v>
      </c>
      <c r="AA48" s="43">
        <f t="shared" si="12"/>
        <v>3306.7578599999997</v>
      </c>
      <c r="AB48" s="43">
        <f t="shared" si="13"/>
        <v>3233.9895980000001</v>
      </c>
      <c r="AC48" s="43">
        <f t="shared" si="14"/>
        <v>3150.0734700000003</v>
      </c>
      <c r="AD48" s="42">
        <f t="shared" si="20"/>
        <v>3343.4295780000002</v>
      </c>
      <c r="AE48" s="43">
        <f t="shared" si="21"/>
        <v>342.69052313649195</v>
      </c>
      <c r="AF48" s="43">
        <f t="shared" si="22"/>
        <v>3230.6449910000001</v>
      </c>
      <c r="AG48" s="43">
        <f t="shared" si="23"/>
        <v>3150.0734700000003</v>
      </c>
      <c r="AH48" s="44">
        <f t="shared" si="24"/>
        <v>4365.4433879999997</v>
      </c>
    </row>
    <row r="49" spans="2:34" x14ac:dyDescent="0.25">
      <c r="B49" s="36" t="s">
        <v>17</v>
      </c>
      <c r="C49" s="46">
        <v>1907.7567240000001</v>
      </c>
      <c r="D49" s="46">
        <v>1901.2565</v>
      </c>
      <c r="E49" s="46">
        <v>1893.827972</v>
      </c>
      <c r="F49" s="46">
        <v>1916.2047379999999</v>
      </c>
      <c r="G49" s="46">
        <v>1896.843376</v>
      </c>
      <c r="H49" s="46">
        <v>1892.6442079999999</v>
      </c>
      <c r="I49" s="46">
        <v>1904.8204559999999</v>
      </c>
      <c r="J49" s="46">
        <v>1893.6447720000001</v>
      </c>
      <c r="K49" s="46">
        <v>1899.537325</v>
      </c>
      <c r="L49" s="46">
        <v>1820.6532890000001</v>
      </c>
      <c r="M49" s="45">
        <f t="shared" si="15"/>
        <v>1892.718936</v>
      </c>
      <c r="N49" s="46">
        <f t="shared" si="16"/>
        <v>25.012209773829127</v>
      </c>
      <c r="O49" s="46">
        <f t="shared" si="17"/>
        <v>1898.1903505</v>
      </c>
      <c r="P49" s="46">
        <f t="shared" si="18"/>
        <v>1820.6532890000001</v>
      </c>
      <c r="Q49" s="47">
        <f t="shared" si="19"/>
        <v>1916.2047379999999</v>
      </c>
      <c r="S49" s="33" t="s">
        <v>17</v>
      </c>
      <c r="T49" s="45">
        <f t="shared" si="5"/>
        <v>3449.7567239999998</v>
      </c>
      <c r="U49" s="46">
        <f t="shared" si="6"/>
        <v>3329.2565</v>
      </c>
      <c r="V49" s="46">
        <f t="shared" si="7"/>
        <v>3362.827972</v>
      </c>
      <c r="W49" s="46">
        <f t="shared" si="8"/>
        <v>3359.2047379999999</v>
      </c>
      <c r="X49" s="46">
        <f t="shared" si="9"/>
        <v>3353.8433759999998</v>
      </c>
      <c r="Y49" s="46">
        <f t="shared" si="10"/>
        <v>3320.6442079999997</v>
      </c>
      <c r="Z49" s="46">
        <f t="shared" si="11"/>
        <v>3344.8204559999999</v>
      </c>
      <c r="AA49" s="46">
        <f t="shared" si="12"/>
        <v>3372.6447720000001</v>
      </c>
      <c r="AB49" s="46">
        <f t="shared" si="13"/>
        <v>3373.5373250000002</v>
      </c>
      <c r="AC49" s="46">
        <f t="shared" si="14"/>
        <v>3258.6532889999999</v>
      </c>
      <c r="AD49" s="45">
        <f t="shared" si="20"/>
        <v>3352.5189360000004</v>
      </c>
      <c r="AE49" s="46">
        <f t="shared" si="21"/>
        <v>45.696723267320145</v>
      </c>
      <c r="AF49" s="46">
        <f t="shared" si="22"/>
        <v>3356.5240569999996</v>
      </c>
      <c r="AG49" s="46">
        <f t="shared" si="23"/>
        <v>3258.6532889999999</v>
      </c>
      <c r="AH49" s="47">
        <f t="shared" si="24"/>
        <v>3449.7567239999998</v>
      </c>
    </row>
    <row r="50" spans="2:34" x14ac:dyDescent="0.25">
      <c r="B50" s="36" t="s">
        <v>18</v>
      </c>
      <c r="C50" s="46">
        <v>2014.9311259999999</v>
      </c>
      <c r="D50" s="46">
        <v>2018.205479</v>
      </c>
      <c r="E50" s="46">
        <v>1992.0099749999999</v>
      </c>
      <c r="F50" s="46">
        <v>1990.731634</v>
      </c>
      <c r="G50" s="46">
        <v>2001.979957</v>
      </c>
      <c r="H50" s="46">
        <v>1994.3512029999999</v>
      </c>
      <c r="I50" s="46">
        <v>2002.69985</v>
      </c>
      <c r="J50" s="46">
        <v>1980.475295</v>
      </c>
      <c r="K50" s="46">
        <v>2001.802919</v>
      </c>
      <c r="L50" s="46">
        <v>1897.557626</v>
      </c>
      <c r="M50" s="45">
        <f t="shared" si="15"/>
        <v>1989.4745064000003</v>
      </c>
      <c r="N50" s="46">
        <f t="shared" si="16"/>
        <v>32.431903863520716</v>
      </c>
      <c r="O50" s="46">
        <f t="shared" si="17"/>
        <v>1998.077061</v>
      </c>
      <c r="P50" s="46">
        <f t="shared" si="18"/>
        <v>1897.557626</v>
      </c>
      <c r="Q50" s="47">
        <f t="shared" si="19"/>
        <v>2018.205479</v>
      </c>
      <c r="S50" s="33" t="s">
        <v>18</v>
      </c>
      <c r="T50" s="45">
        <f t="shared" si="5"/>
        <v>3418.9311259999999</v>
      </c>
      <c r="U50" s="46">
        <f t="shared" si="6"/>
        <v>3458.2054790000002</v>
      </c>
      <c r="V50" s="46">
        <f t="shared" si="7"/>
        <v>3425.0099749999999</v>
      </c>
      <c r="W50" s="46">
        <f t="shared" si="8"/>
        <v>3413.7316339999998</v>
      </c>
      <c r="X50" s="46">
        <f t="shared" si="9"/>
        <v>3428.979957</v>
      </c>
      <c r="Y50" s="46">
        <f t="shared" si="10"/>
        <v>3427.3512030000002</v>
      </c>
      <c r="Z50" s="46">
        <f t="shared" si="11"/>
        <v>3468.69985</v>
      </c>
      <c r="AA50" s="46">
        <f t="shared" si="12"/>
        <v>3411.4752950000002</v>
      </c>
      <c r="AB50" s="46">
        <f t="shared" si="13"/>
        <v>3451.8029189999997</v>
      </c>
      <c r="AC50" s="46">
        <f t="shared" si="14"/>
        <v>3355.5576259999998</v>
      </c>
      <c r="AD50" s="45">
        <f t="shared" si="20"/>
        <v>3425.9745064000003</v>
      </c>
      <c r="AE50" s="46">
        <f t="shared" si="21"/>
        <v>29.852164300309177</v>
      </c>
      <c r="AF50" s="46">
        <f t="shared" si="22"/>
        <v>3426.1805890000001</v>
      </c>
      <c r="AG50" s="46">
        <f t="shared" si="23"/>
        <v>3355.5576259999998</v>
      </c>
      <c r="AH50" s="47">
        <f t="shared" si="24"/>
        <v>3468.69985</v>
      </c>
    </row>
    <row r="51" spans="2:34" x14ac:dyDescent="0.25">
      <c r="B51" s="36" t="s">
        <v>19</v>
      </c>
      <c r="C51" s="46">
        <v>2054.754786</v>
      </c>
      <c r="D51" s="46">
        <v>2063.7776760000002</v>
      </c>
      <c r="E51" s="46">
        <v>2057.109383</v>
      </c>
      <c r="F51" s="46">
        <v>2025.136974</v>
      </c>
      <c r="G51" s="46">
        <v>2034.4790459999999</v>
      </c>
      <c r="H51" s="46">
        <v>2023.6951260000001</v>
      </c>
      <c r="I51" s="46">
        <v>2038.135239</v>
      </c>
      <c r="J51" s="46">
        <v>2023.8991390000001</v>
      </c>
      <c r="K51" s="46">
        <v>2034.7705659999999</v>
      </c>
      <c r="L51" s="46">
        <v>1963.450362</v>
      </c>
      <c r="M51" s="45">
        <f t="shared" si="15"/>
        <v>2031.9208296999998</v>
      </c>
      <c r="N51" s="46">
        <f t="shared" si="16"/>
        <v>26.627487963880384</v>
      </c>
      <c r="O51" s="46">
        <f t="shared" si="17"/>
        <v>2034.6248059999998</v>
      </c>
      <c r="P51" s="46">
        <f t="shared" si="18"/>
        <v>1963.450362</v>
      </c>
      <c r="Q51" s="47">
        <f t="shared" si="19"/>
        <v>2063.7776760000002</v>
      </c>
      <c r="S51" s="33" t="s">
        <v>19</v>
      </c>
      <c r="T51" s="45">
        <f t="shared" si="5"/>
        <v>3486.754786</v>
      </c>
      <c r="U51" s="46">
        <f t="shared" si="6"/>
        <v>3528.7776760000002</v>
      </c>
      <c r="V51" s="46">
        <f t="shared" si="7"/>
        <v>3478.109383</v>
      </c>
      <c r="W51" s="46">
        <f t="shared" si="8"/>
        <v>3505.136974</v>
      </c>
      <c r="X51" s="46">
        <f t="shared" si="9"/>
        <v>3467.4790459999999</v>
      </c>
      <c r="Y51" s="46">
        <f t="shared" si="10"/>
        <v>3446.6951260000001</v>
      </c>
      <c r="Z51" s="46">
        <f t="shared" si="11"/>
        <v>3475.1352390000002</v>
      </c>
      <c r="AA51" s="46">
        <f t="shared" si="12"/>
        <v>3450.8991390000001</v>
      </c>
      <c r="AB51" s="46">
        <f t="shared" si="13"/>
        <v>3481.7705660000001</v>
      </c>
      <c r="AC51" s="46">
        <f t="shared" si="14"/>
        <v>3439.450362</v>
      </c>
      <c r="AD51" s="45">
        <f t="shared" si="20"/>
        <v>3476.0208296999999</v>
      </c>
      <c r="AE51" s="46">
        <f t="shared" si="21"/>
        <v>25.857137736543766</v>
      </c>
      <c r="AF51" s="46">
        <f t="shared" si="22"/>
        <v>3476.6223110000001</v>
      </c>
      <c r="AG51" s="46">
        <f t="shared" si="23"/>
        <v>3439.450362</v>
      </c>
      <c r="AH51" s="47">
        <f t="shared" si="24"/>
        <v>3528.7776760000002</v>
      </c>
    </row>
    <row r="52" spans="2:34" x14ac:dyDescent="0.25">
      <c r="B52" s="37" t="s">
        <v>20</v>
      </c>
      <c r="C52" s="49">
        <v>2077.7376300000001</v>
      </c>
      <c r="D52" s="49">
        <v>2078.1576799999998</v>
      </c>
      <c r="E52" s="49">
        <v>2095.223305</v>
      </c>
      <c r="F52" s="49">
        <v>2064.9340160000002</v>
      </c>
      <c r="G52" s="49">
        <v>2059.6338000000001</v>
      </c>
      <c r="H52" s="49">
        <v>2079.546679</v>
      </c>
      <c r="I52" s="49">
        <v>2106.794684</v>
      </c>
      <c r="J52" s="49">
        <v>2062.9926660000001</v>
      </c>
      <c r="K52" s="49">
        <v>2066.919081</v>
      </c>
      <c r="L52" s="49">
        <v>2071.6044849999998</v>
      </c>
      <c r="M52" s="48">
        <f t="shared" si="15"/>
        <v>2076.3544026</v>
      </c>
      <c r="N52" s="49">
        <f t="shared" si="16"/>
        <v>14.135518252961022</v>
      </c>
      <c r="O52" s="49">
        <f t="shared" si="17"/>
        <v>2074.6710574999997</v>
      </c>
      <c r="P52" s="49">
        <f t="shared" si="18"/>
        <v>2059.6338000000001</v>
      </c>
      <c r="Q52" s="50">
        <f t="shared" si="19"/>
        <v>2106.794684</v>
      </c>
      <c r="S52" s="34" t="s">
        <v>20</v>
      </c>
      <c r="T52" s="48">
        <f t="shared" si="5"/>
        <v>3511.7376300000001</v>
      </c>
      <c r="U52" s="49">
        <f t="shared" si="6"/>
        <v>3555.1576799999998</v>
      </c>
      <c r="V52" s="49">
        <f t="shared" si="7"/>
        <v>3526.223305</v>
      </c>
      <c r="W52" s="49">
        <f t="shared" si="8"/>
        <v>3523.9340160000002</v>
      </c>
      <c r="X52" s="49">
        <f t="shared" si="9"/>
        <v>3492.6338000000001</v>
      </c>
      <c r="Y52" s="49">
        <f t="shared" si="10"/>
        <v>3526.546679</v>
      </c>
      <c r="Z52" s="49">
        <f t="shared" si="11"/>
        <v>3589.794684</v>
      </c>
      <c r="AA52" s="49">
        <f t="shared" si="12"/>
        <v>3532.9926660000001</v>
      </c>
      <c r="AB52" s="49">
        <f t="shared" si="13"/>
        <v>3537.919081</v>
      </c>
      <c r="AC52" s="49">
        <f t="shared" si="14"/>
        <v>3525.6044849999998</v>
      </c>
      <c r="AD52" s="48">
        <f t="shared" si="20"/>
        <v>3532.2544026000005</v>
      </c>
      <c r="AE52" s="49">
        <f t="shared" si="21"/>
        <v>24.578873664181462</v>
      </c>
      <c r="AF52" s="49">
        <f t="shared" si="22"/>
        <v>3526.3849920000002</v>
      </c>
      <c r="AG52" s="49">
        <f t="shared" si="23"/>
        <v>3492.6338000000001</v>
      </c>
      <c r="AH52" s="50">
        <f t="shared" si="24"/>
        <v>3589.794684</v>
      </c>
    </row>
    <row r="53" spans="2:34" x14ac:dyDescent="0.25">
      <c r="B53" s="36" t="s">
        <v>21</v>
      </c>
      <c r="C53" s="46">
        <v>2328.7926320000001</v>
      </c>
      <c r="D53" s="46">
        <v>2351.9252860000001</v>
      </c>
      <c r="E53" s="46">
        <v>2361.9808509999998</v>
      </c>
      <c r="F53" s="46">
        <v>2373.3724649999999</v>
      </c>
      <c r="G53" s="46">
        <v>2371.8382120000001</v>
      </c>
      <c r="H53" s="46">
        <v>2354.1747770000002</v>
      </c>
      <c r="I53" s="46">
        <v>2351.0530079999999</v>
      </c>
      <c r="J53" s="46">
        <v>2364.2315010000002</v>
      </c>
      <c r="K53" s="46">
        <v>2361.227394</v>
      </c>
      <c r="L53" s="46">
        <v>2345.191992</v>
      </c>
      <c r="M53" s="45">
        <f t="shared" si="15"/>
        <v>2356.3788118000002</v>
      </c>
      <c r="N53" s="46">
        <f t="shared" si="16"/>
        <v>12.583845694415061</v>
      </c>
      <c r="O53" s="46">
        <f t="shared" si="17"/>
        <v>2357.7010854999999</v>
      </c>
      <c r="P53" s="46">
        <f t="shared" si="18"/>
        <v>2328.7926320000001</v>
      </c>
      <c r="Q53" s="47">
        <f t="shared" si="19"/>
        <v>2373.3724649999999</v>
      </c>
      <c r="S53" s="33" t="s">
        <v>21</v>
      </c>
      <c r="T53" s="45">
        <f t="shared" si="5"/>
        <v>6084.7926320000006</v>
      </c>
      <c r="U53" s="46">
        <f t="shared" si="6"/>
        <v>5945.9252859999997</v>
      </c>
      <c r="V53" s="46">
        <f t="shared" si="7"/>
        <v>5941.9808510000003</v>
      </c>
      <c r="W53" s="46">
        <f t="shared" si="8"/>
        <v>6074.3724650000004</v>
      </c>
      <c r="X53" s="46">
        <f t="shared" si="9"/>
        <v>6085.8382120000006</v>
      </c>
      <c r="Y53" s="46">
        <f t="shared" si="10"/>
        <v>6057.1747770000002</v>
      </c>
      <c r="Z53" s="46">
        <f t="shared" si="11"/>
        <v>5952.0530079999999</v>
      </c>
      <c r="AA53" s="46">
        <f t="shared" si="12"/>
        <v>6084.2315010000002</v>
      </c>
      <c r="AB53" s="46">
        <f t="shared" si="13"/>
        <v>5986.2273939999995</v>
      </c>
      <c r="AC53" s="46">
        <f t="shared" si="14"/>
        <v>6028.191992</v>
      </c>
      <c r="AD53" s="45">
        <f t="shared" si="20"/>
        <v>6024.0788118000009</v>
      </c>
      <c r="AE53" s="46">
        <f t="shared" si="21"/>
        <v>58.505508471774498</v>
      </c>
      <c r="AF53" s="46">
        <f t="shared" si="22"/>
        <v>6042.6833845000001</v>
      </c>
      <c r="AG53" s="46">
        <f t="shared" si="23"/>
        <v>5941.9808510000003</v>
      </c>
      <c r="AH53" s="47">
        <f t="shared" si="24"/>
        <v>6085.8382120000006</v>
      </c>
    </row>
    <row r="54" spans="2:34" x14ac:dyDescent="0.25">
      <c r="B54" s="36" t="s">
        <v>22</v>
      </c>
      <c r="C54" s="46">
        <v>2452.6148039999998</v>
      </c>
      <c r="D54" s="46">
        <v>2425.7569840000001</v>
      </c>
      <c r="E54" s="46">
        <v>2433.7898530000002</v>
      </c>
      <c r="F54" s="46">
        <v>2458.9247489999998</v>
      </c>
      <c r="G54" s="46">
        <v>2426.0417969999999</v>
      </c>
      <c r="H54" s="46">
        <v>2434.1753359999998</v>
      </c>
      <c r="I54" s="46">
        <v>3589.4096079999999</v>
      </c>
      <c r="J54" s="46">
        <v>2431.8400919999999</v>
      </c>
      <c r="K54" s="46">
        <v>2480.7003960000002</v>
      </c>
      <c r="L54" s="46">
        <v>2422.6564440000002</v>
      </c>
      <c r="M54" s="45">
        <f t="shared" si="15"/>
        <v>2555.5910063000001</v>
      </c>
      <c r="N54" s="46">
        <f t="shared" si="16"/>
        <v>345.04217305034064</v>
      </c>
      <c r="O54" s="46">
        <f t="shared" si="17"/>
        <v>2433.9825945000002</v>
      </c>
      <c r="P54" s="46">
        <f t="shared" si="18"/>
        <v>2422.6564440000002</v>
      </c>
      <c r="Q54" s="47">
        <f t="shared" si="19"/>
        <v>3589.4096079999999</v>
      </c>
      <c r="S54" s="33" t="s">
        <v>22</v>
      </c>
      <c r="T54" s="45">
        <f t="shared" si="5"/>
        <v>7027.6148039999998</v>
      </c>
      <c r="U54" s="46">
        <f t="shared" si="6"/>
        <v>6953.7569839999996</v>
      </c>
      <c r="V54" s="46">
        <f t="shared" si="7"/>
        <v>6896.7898530000002</v>
      </c>
      <c r="W54" s="46">
        <f t="shared" si="8"/>
        <v>6963.9247489999998</v>
      </c>
      <c r="X54" s="46">
        <f t="shared" si="9"/>
        <v>7013.0417969999999</v>
      </c>
      <c r="Y54" s="46">
        <f t="shared" si="10"/>
        <v>6965.1753360000002</v>
      </c>
      <c r="Z54" s="46">
        <f t="shared" si="11"/>
        <v>8028.4096079999999</v>
      </c>
      <c r="AA54" s="46">
        <f t="shared" si="12"/>
        <v>6956.8400920000004</v>
      </c>
      <c r="AB54" s="46">
        <f t="shared" si="13"/>
        <v>6887.7003960000002</v>
      </c>
      <c r="AC54" s="46">
        <f t="shared" si="14"/>
        <v>6901.6564440000002</v>
      </c>
      <c r="AD54" s="45">
        <f t="shared" si="20"/>
        <v>7059.4910062999988</v>
      </c>
      <c r="AE54" s="46">
        <f t="shared" si="21"/>
        <v>325.97815188193346</v>
      </c>
      <c r="AF54" s="46">
        <f t="shared" si="22"/>
        <v>6960.3824205000001</v>
      </c>
      <c r="AG54" s="46">
        <f t="shared" si="23"/>
        <v>6887.7003960000002</v>
      </c>
      <c r="AH54" s="47">
        <f t="shared" si="24"/>
        <v>8028.4096079999999</v>
      </c>
    </row>
    <row r="55" spans="2:34" x14ac:dyDescent="0.25">
      <c r="B55" s="36" t="s">
        <v>23</v>
      </c>
      <c r="C55" s="46">
        <v>2468.5652759999998</v>
      </c>
      <c r="D55" s="46">
        <v>2484.1061460000001</v>
      </c>
      <c r="E55" s="46">
        <v>2490.2691319999999</v>
      </c>
      <c r="F55" s="46">
        <v>2490.0453010000001</v>
      </c>
      <c r="G55" s="46">
        <v>2498.8794619999999</v>
      </c>
      <c r="H55" s="46">
        <v>2506.150243</v>
      </c>
      <c r="I55" s="46">
        <v>2491.9624279999998</v>
      </c>
      <c r="J55" s="46">
        <v>2485.3632830000001</v>
      </c>
      <c r="K55" s="46">
        <v>2489.1061709999999</v>
      </c>
      <c r="L55" s="46">
        <v>2515.5765489999999</v>
      </c>
      <c r="M55" s="45">
        <f t="shared" si="15"/>
        <v>2492.0023990999998</v>
      </c>
      <c r="N55" s="46">
        <f t="shared" si="16"/>
        <v>12.141448110415483</v>
      </c>
      <c r="O55" s="46">
        <f t="shared" si="17"/>
        <v>2490.1572164999998</v>
      </c>
      <c r="P55" s="46">
        <f t="shared" si="18"/>
        <v>2468.5652759999998</v>
      </c>
      <c r="Q55" s="47">
        <f t="shared" si="19"/>
        <v>2515.5765489999999</v>
      </c>
      <c r="S55" s="33" t="s">
        <v>23</v>
      </c>
      <c r="T55" s="45">
        <f t="shared" si="5"/>
        <v>8142.5652759999994</v>
      </c>
      <c r="U55" s="46">
        <f t="shared" si="6"/>
        <v>8035.1061460000001</v>
      </c>
      <c r="V55" s="46">
        <f t="shared" si="7"/>
        <v>8069.2691319999994</v>
      </c>
      <c r="W55" s="46">
        <f t="shared" si="8"/>
        <v>8015.0453010000001</v>
      </c>
      <c r="X55" s="46">
        <f t="shared" si="9"/>
        <v>8132.8794619999999</v>
      </c>
      <c r="Y55" s="46">
        <f t="shared" si="10"/>
        <v>7994.150243</v>
      </c>
      <c r="Z55" s="46">
        <f t="shared" si="11"/>
        <v>7873.9624279999998</v>
      </c>
      <c r="AA55" s="46">
        <f t="shared" si="12"/>
        <v>8129.3632830000006</v>
      </c>
      <c r="AB55" s="46">
        <f t="shared" si="13"/>
        <v>8038.1061709999994</v>
      </c>
      <c r="AC55" s="46">
        <f t="shared" si="14"/>
        <v>7935.5765489999994</v>
      </c>
      <c r="AD55" s="45">
        <f t="shared" si="20"/>
        <v>8036.6023991000011</v>
      </c>
      <c r="AE55" s="46">
        <f t="shared" si="21"/>
        <v>83.125494205435672</v>
      </c>
      <c r="AF55" s="46">
        <f t="shared" si="22"/>
        <v>8036.6061584999998</v>
      </c>
      <c r="AG55" s="46">
        <f t="shared" si="23"/>
        <v>7873.9624279999998</v>
      </c>
      <c r="AH55" s="47">
        <f t="shared" si="24"/>
        <v>8142.5652759999994</v>
      </c>
    </row>
    <row r="56" spans="2:34" x14ac:dyDescent="0.25">
      <c r="B56" s="36" t="s">
        <v>24</v>
      </c>
      <c r="C56" s="46">
        <v>2984.0517049999999</v>
      </c>
      <c r="D56" s="46">
        <v>2981.0309400000001</v>
      </c>
      <c r="E56" s="46">
        <v>2984.0458640000002</v>
      </c>
      <c r="F56" s="46">
        <v>2970.3357890000002</v>
      </c>
      <c r="G56" s="46">
        <v>2956.3400999999999</v>
      </c>
      <c r="H56" s="46">
        <v>2980.797587</v>
      </c>
      <c r="I56" s="46">
        <v>2974.769742</v>
      </c>
      <c r="J56" s="46">
        <v>3048.6800509999998</v>
      </c>
      <c r="K56" s="46">
        <v>3003.9960120000001</v>
      </c>
      <c r="L56" s="46">
        <v>3000.2864410000002</v>
      </c>
      <c r="M56" s="45">
        <f t="shared" si="15"/>
        <v>2988.4334231000003</v>
      </c>
      <c r="N56" s="46">
        <f t="shared" si="16"/>
        <v>23.891628630350525</v>
      </c>
      <c r="O56" s="46">
        <f t="shared" si="17"/>
        <v>2982.5384020000001</v>
      </c>
      <c r="P56" s="46">
        <f t="shared" si="18"/>
        <v>2956.3400999999999</v>
      </c>
      <c r="Q56" s="47">
        <f t="shared" si="19"/>
        <v>3048.6800509999998</v>
      </c>
      <c r="S56" s="33" t="s">
        <v>24</v>
      </c>
      <c r="T56" s="45">
        <f t="shared" si="5"/>
        <v>19006.051704999998</v>
      </c>
      <c r="U56" s="46">
        <f t="shared" si="6"/>
        <v>19109.030940000001</v>
      </c>
      <c r="V56" s="46">
        <f t="shared" si="7"/>
        <v>18865.045864</v>
      </c>
      <c r="W56" s="46">
        <f t="shared" si="8"/>
        <v>19013.335789000001</v>
      </c>
      <c r="X56" s="46">
        <f t="shared" si="9"/>
        <v>18974.340100000001</v>
      </c>
      <c r="Y56" s="46">
        <f t="shared" si="10"/>
        <v>18680.797587000001</v>
      </c>
      <c r="Z56" s="46">
        <f t="shared" si="11"/>
        <v>18904.769742</v>
      </c>
      <c r="AA56" s="46">
        <f t="shared" si="12"/>
        <v>19027.680050999999</v>
      </c>
      <c r="AB56" s="46">
        <f t="shared" si="13"/>
        <v>19109.996012</v>
      </c>
      <c r="AC56" s="46">
        <f t="shared" si="14"/>
        <v>18877.286441</v>
      </c>
      <c r="AD56" s="45">
        <f t="shared" si="20"/>
        <v>18956.833423100001</v>
      </c>
      <c r="AE56" s="46">
        <f t="shared" si="21"/>
        <v>122.97261317191938</v>
      </c>
      <c r="AF56" s="46">
        <f t="shared" si="22"/>
        <v>18990.1959025</v>
      </c>
      <c r="AG56" s="46">
        <f t="shared" si="23"/>
        <v>18680.797587000001</v>
      </c>
      <c r="AH56" s="47">
        <f t="shared" si="24"/>
        <v>19109.996012</v>
      </c>
    </row>
    <row r="57" spans="2:34" x14ac:dyDescent="0.25">
      <c r="B57" s="37" t="s">
        <v>25</v>
      </c>
      <c r="C57" s="49">
        <v>3178.3906820000002</v>
      </c>
      <c r="D57" s="49">
        <v>3105.1737969999999</v>
      </c>
      <c r="E57" s="49">
        <v>3123.3765870000002</v>
      </c>
      <c r="F57" s="49">
        <v>3169.8697459999999</v>
      </c>
      <c r="G57" s="49">
        <v>3130.008382</v>
      </c>
      <c r="H57" s="49">
        <v>3122.9098130000002</v>
      </c>
      <c r="I57" s="49">
        <v>3133.1426860000001</v>
      </c>
      <c r="J57" s="49">
        <v>3116.3580400000001</v>
      </c>
      <c r="K57" s="49">
        <v>3148.3601309999999</v>
      </c>
      <c r="L57" s="49">
        <v>3125.5229549999999</v>
      </c>
      <c r="M57" s="48">
        <f t="shared" si="15"/>
        <v>3135.3112819000003</v>
      </c>
      <c r="N57" s="49">
        <f t="shared" si="16"/>
        <v>22.164738355417175</v>
      </c>
      <c r="O57" s="49">
        <f t="shared" si="17"/>
        <v>3127.7656685000002</v>
      </c>
      <c r="P57" s="49">
        <f t="shared" si="18"/>
        <v>3105.1737969999999</v>
      </c>
      <c r="Q57" s="50">
        <f t="shared" si="19"/>
        <v>3178.3906820000002</v>
      </c>
      <c r="S57" s="34" t="s">
        <v>25</v>
      </c>
      <c r="T57" s="48">
        <f t="shared" si="5"/>
        <v>34867.390681999997</v>
      </c>
      <c r="U57" s="49">
        <f t="shared" si="6"/>
        <v>35767.173797000003</v>
      </c>
      <c r="V57" s="49">
        <f t="shared" si="7"/>
        <v>35881.376586999999</v>
      </c>
      <c r="W57" s="49">
        <f t="shared" si="8"/>
        <v>36004.869745999997</v>
      </c>
      <c r="X57" s="49">
        <f t="shared" si="9"/>
        <v>35215.008382</v>
      </c>
      <c r="Y57" s="49">
        <f t="shared" si="10"/>
        <v>35747.909812999998</v>
      </c>
      <c r="Z57" s="49">
        <f t="shared" si="11"/>
        <v>35230.142685999999</v>
      </c>
      <c r="AA57" s="49">
        <f t="shared" si="12"/>
        <v>34899.358039999999</v>
      </c>
      <c r="AB57" s="49">
        <f t="shared" si="13"/>
        <v>35188.360131000001</v>
      </c>
      <c r="AC57" s="49">
        <f t="shared" si="14"/>
        <v>35298.522955</v>
      </c>
      <c r="AD57" s="48">
        <f t="shared" si="20"/>
        <v>35410.011281900006</v>
      </c>
      <c r="AE57" s="49">
        <f t="shared" si="21"/>
        <v>387.9334858020174</v>
      </c>
      <c r="AF57" s="49">
        <f t="shared" si="22"/>
        <v>35264.3328205</v>
      </c>
      <c r="AG57" s="49">
        <f t="shared" si="23"/>
        <v>34867.390681999997</v>
      </c>
      <c r="AH57" s="50">
        <f t="shared" si="24"/>
        <v>36004.869745999997</v>
      </c>
    </row>
    <row r="60" spans="2:34" x14ac:dyDescent="0.25">
      <c r="B60" s="6" t="s">
        <v>39</v>
      </c>
      <c r="C60" s="39">
        <v>1</v>
      </c>
      <c r="D60" s="39">
        <v>2</v>
      </c>
      <c r="E60" s="39">
        <v>3</v>
      </c>
      <c r="F60" s="39">
        <v>4</v>
      </c>
      <c r="G60" s="39">
        <v>5</v>
      </c>
      <c r="H60" s="39">
        <v>6</v>
      </c>
      <c r="I60" s="39">
        <v>7</v>
      </c>
      <c r="J60" s="39">
        <v>8</v>
      </c>
      <c r="K60" s="39">
        <v>9</v>
      </c>
      <c r="L60" s="39">
        <v>10</v>
      </c>
      <c r="M60" s="23" t="s">
        <v>33</v>
      </c>
      <c r="N60" s="24" t="s">
        <v>34</v>
      </c>
      <c r="O60" s="24" t="s">
        <v>35</v>
      </c>
      <c r="P60" s="24" t="s">
        <v>31</v>
      </c>
      <c r="Q60" s="25" t="s">
        <v>32</v>
      </c>
      <c r="S60" s="6" t="s">
        <v>43</v>
      </c>
      <c r="T60" s="24">
        <v>1</v>
      </c>
      <c r="U60" s="24">
        <v>2</v>
      </c>
      <c r="V60" s="24">
        <v>3</v>
      </c>
      <c r="W60" s="24">
        <v>4</v>
      </c>
      <c r="X60" s="24">
        <v>5</v>
      </c>
      <c r="Y60" s="24">
        <v>6</v>
      </c>
      <c r="Z60" s="24">
        <v>7</v>
      </c>
      <c r="AA60" s="24">
        <v>8</v>
      </c>
      <c r="AB60" s="24">
        <v>9</v>
      </c>
      <c r="AC60" s="24">
        <v>10</v>
      </c>
      <c r="AD60" s="23" t="s">
        <v>33</v>
      </c>
      <c r="AE60" s="24" t="s">
        <v>34</v>
      </c>
      <c r="AF60" s="24" t="s">
        <v>35</v>
      </c>
      <c r="AG60" s="24" t="s">
        <v>31</v>
      </c>
      <c r="AH60" s="25" t="s">
        <v>32</v>
      </c>
    </row>
    <row r="61" spans="2:34" x14ac:dyDescent="0.25">
      <c r="B61" s="6" t="s">
        <v>36</v>
      </c>
      <c r="C61" s="51">
        <v>388212.75193600002</v>
      </c>
      <c r="D61" s="51">
        <v>388232.783826</v>
      </c>
      <c r="E61" s="51">
        <v>388062.66740799998</v>
      </c>
      <c r="F61" s="51">
        <v>389382.51782399998</v>
      </c>
      <c r="G61" s="51">
        <v>388798.33993900003</v>
      </c>
      <c r="H61" s="51">
        <v>389382.23576700001</v>
      </c>
      <c r="I61" s="51">
        <v>388457.19415499998</v>
      </c>
      <c r="J61" s="51">
        <v>390119.73506199999</v>
      </c>
      <c r="K61" s="51">
        <v>388753.373785</v>
      </c>
      <c r="L61" s="51">
        <v>390556.084538</v>
      </c>
      <c r="M61" s="52">
        <f>AVERAGE(C61:L61)</f>
        <v>388995.76842400001</v>
      </c>
      <c r="N61" s="51">
        <f>_xlfn.STDEV.P(C61:L61)</f>
        <v>803.1533302433877</v>
      </c>
      <c r="O61" s="51">
        <f>MEDIAN(C61:L61)</f>
        <v>388775.85686200002</v>
      </c>
      <c r="P61" s="51">
        <f>MIN(C61:L61)</f>
        <v>388062.66740799998</v>
      </c>
      <c r="Q61" s="53">
        <f>MAX(C61:L61)</f>
        <v>390556.084538</v>
      </c>
      <c r="S61" s="38" t="s">
        <v>36</v>
      </c>
      <c r="T61" s="52">
        <f>C3+C61</f>
        <v>388212.75193600002</v>
      </c>
      <c r="U61" s="51">
        <f t="shared" ref="U61:AC76" si="25">D3+D61</f>
        <v>388232.783826</v>
      </c>
      <c r="V61" s="51">
        <f t="shared" si="25"/>
        <v>388062.66740799998</v>
      </c>
      <c r="W61" s="51">
        <f t="shared" si="25"/>
        <v>389382.51782399998</v>
      </c>
      <c r="X61" s="51">
        <f t="shared" si="25"/>
        <v>388798.33993900003</v>
      </c>
      <c r="Y61" s="51">
        <f t="shared" si="25"/>
        <v>389382.23576700001</v>
      </c>
      <c r="Z61" s="51">
        <f t="shared" si="25"/>
        <v>388457.19415499998</v>
      </c>
      <c r="AA61" s="51">
        <f t="shared" si="25"/>
        <v>390119.73506199999</v>
      </c>
      <c r="AB61" s="51">
        <f t="shared" si="25"/>
        <v>388753.373785</v>
      </c>
      <c r="AC61" s="53">
        <f t="shared" si="25"/>
        <v>390556.084538</v>
      </c>
      <c r="AD61" s="51">
        <f>AVERAGE(T61:AC61)</f>
        <v>388995.76842400001</v>
      </c>
      <c r="AE61" s="51">
        <f>_xlfn.STDEV.P(T61:AC61)</f>
        <v>803.1533302433877</v>
      </c>
      <c r="AF61" s="51">
        <f>MEDIAN(T61:AC61)</f>
        <v>388775.85686200002</v>
      </c>
      <c r="AG61" s="51">
        <f>MIN(T61:AC61)</f>
        <v>388062.66740799998</v>
      </c>
      <c r="AH61" s="53">
        <f>MAX(T61:AC61)</f>
        <v>390556.084538</v>
      </c>
    </row>
    <row r="62" spans="2:34" x14ac:dyDescent="0.25">
      <c r="B62" s="35" t="s">
        <v>1</v>
      </c>
      <c r="C62" s="43">
        <v>391278.99727400002</v>
      </c>
      <c r="D62" s="43">
        <v>395085.84951799997</v>
      </c>
      <c r="E62" s="43">
        <v>397525.81709500001</v>
      </c>
      <c r="F62" s="43">
        <v>396502.47813399998</v>
      </c>
      <c r="G62" s="43">
        <v>474933.216143</v>
      </c>
      <c r="H62" s="43">
        <v>396003.57325999998</v>
      </c>
      <c r="I62" s="43">
        <v>395131.67745199997</v>
      </c>
      <c r="J62" s="43">
        <v>394585.96773700003</v>
      </c>
      <c r="K62" s="43">
        <v>393716.65822799999</v>
      </c>
      <c r="L62" s="43">
        <v>395291.375787</v>
      </c>
      <c r="M62" s="42">
        <f t="shared" ref="M62:M86" si="26">AVERAGE(C62:L62)</f>
        <v>403005.5610628</v>
      </c>
      <c r="N62" s="43">
        <f t="shared" ref="N62:N86" si="27">_xlfn.STDEV.P(C62:L62)</f>
        <v>24028.830963107444</v>
      </c>
      <c r="O62" s="43">
        <f t="shared" ref="O62:O86" si="28">MEDIAN(C62:L62)</f>
        <v>395211.52661950001</v>
      </c>
      <c r="P62" s="43">
        <f t="shared" ref="P62:P86" si="29">MIN(C62:L62)</f>
        <v>391278.99727400002</v>
      </c>
      <c r="Q62" s="44">
        <f t="shared" ref="Q62:Q86" si="30">MAX(C62:L62)</f>
        <v>474933.216143</v>
      </c>
      <c r="S62" s="32" t="s">
        <v>1</v>
      </c>
      <c r="T62" s="42">
        <f t="shared" ref="T62:T86" si="31">C4+C62</f>
        <v>392799.99727400002</v>
      </c>
      <c r="U62" s="43">
        <f t="shared" si="25"/>
        <v>396847.84951799997</v>
      </c>
      <c r="V62" s="43">
        <f t="shared" si="25"/>
        <v>399055.81709500001</v>
      </c>
      <c r="W62" s="43">
        <f t="shared" si="25"/>
        <v>398082.47813399998</v>
      </c>
      <c r="X62" s="43">
        <f t="shared" si="25"/>
        <v>476467.216143</v>
      </c>
      <c r="Y62" s="43">
        <f t="shared" si="25"/>
        <v>397579.57325999998</v>
      </c>
      <c r="Z62" s="43">
        <f t="shared" si="25"/>
        <v>396739.67745199997</v>
      </c>
      <c r="AA62" s="43">
        <f t="shared" si="25"/>
        <v>396117.96773700003</v>
      </c>
      <c r="AB62" s="43">
        <f t="shared" si="25"/>
        <v>395275.65822799999</v>
      </c>
      <c r="AC62" s="44">
        <f t="shared" si="25"/>
        <v>396881.375787</v>
      </c>
      <c r="AD62" s="43">
        <f t="shared" ref="AD62:AD86" si="32">AVERAGE(T62:AC62)</f>
        <v>404584.76106280001</v>
      </c>
      <c r="AE62" s="43">
        <f t="shared" ref="AE62:AE86" si="33">_xlfn.STDEV.P(T62:AC62)</f>
        <v>24014.543163223247</v>
      </c>
      <c r="AF62" s="43">
        <f t="shared" ref="AF62:AF86" si="34">MEDIAN(T62:AC62)</f>
        <v>396864.61265249999</v>
      </c>
      <c r="AG62" s="43">
        <f t="shared" ref="AG62:AG86" si="35">MIN(T62:AC62)</f>
        <v>392799.99727400002</v>
      </c>
      <c r="AH62" s="44">
        <f t="shared" ref="AH62:AH86" si="36">MAX(T62:AC62)</f>
        <v>476467.216143</v>
      </c>
    </row>
    <row r="63" spans="2:34" x14ac:dyDescent="0.25">
      <c r="B63" s="36" t="s">
        <v>2</v>
      </c>
      <c r="C63" s="46">
        <v>391317.30660499999</v>
      </c>
      <c r="D63" s="46">
        <v>394004.22488499997</v>
      </c>
      <c r="E63" s="46">
        <v>393721.75537999999</v>
      </c>
      <c r="F63" s="46">
        <v>396881.50894099998</v>
      </c>
      <c r="G63" s="46">
        <v>396054.05545500002</v>
      </c>
      <c r="H63" s="46">
        <v>395586.92426699999</v>
      </c>
      <c r="I63" s="46">
        <v>396889.351646</v>
      </c>
      <c r="J63" s="46">
        <v>396812.12001999997</v>
      </c>
      <c r="K63" s="46">
        <v>395301.54330999998</v>
      </c>
      <c r="L63" s="46">
        <v>396401.07024899998</v>
      </c>
      <c r="M63" s="45">
        <f t="shared" si="26"/>
        <v>395296.98607580003</v>
      </c>
      <c r="N63" s="46">
        <f t="shared" si="27"/>
        <v>1709.0536694216505</v>
      </c>
      <c r="O63" s="46">
        <f t="shared" si="28"/>
        <v>395820.48986099998</v>
      </c>
      <c r="P63" s="46">
        <f t="shared" si="29"/>
        <v>391317.30660499999</v>
      </c>
      <c r="Q63" s="47">
        <f t="shared" si="30"/>
        <v>396889.351646</v>
      </c>
      <c r="S63" s="33" t="s">
        <v>2</v>
      </c>
      <c r="T63" s="45">
        <f t="shared" si="31"/>
        <v>392861.30660499999</v>
      </c>
      <c r="U63" s="46">
        <f t="shared" si="25"/>
        <v>395584.22488499997</v>
      </c>
      <c r="V63" s="46">
        <f t="shared" si="25"/>
        <v>395260.75537999999</v>
      </c>
      <c r="W63" s="46">
        <f t="shared" si="25"/>
        <v>398506.50894099998</v>
      </c>
      <c r="X63" s="46">
        <f t="shared" si="25"/>
        <v>397616.05545500002</v>
      </c>
      <c r="Y63" s="46">
        <f t="shared" si="25"/>
        <v>397187.92426699999</v>
      </c>
      <c r="Z63" s="46">
        <f t="shared" si="25"/>
        <v>398416.351646</v>
      </c>
      <c r="AA63" s="46">
        <f t="shared" si="25"/>
        <v>398363.12001999997</v>
      </c>
      <c r="AB63" s="46">
        <f t="shared" si="25"/>
        <v>396913.54330999998</v>
      </c>
      <c r="AC63" s="47">
        <f t="shared" si="25"/>
        <v>397981.07024899998</v>
      </c>
      <c r="AD63" s="46">
        <f t="shared" si="32"/>
        <v>396869.08607580001</v>
      </c>
      <c r="AE63" s="46">
        <f t="shared" si="33"/>
        <v>1717.7112765718364</v>
      </c>
      <c r="AF63" s="46">
        <f t="shared" si="34"/>
        <v>397401.98986099998</v>
      </c>
      <c r="AG63" s="46">
        <f t="shared" si="35"/>
        <v>392861.30660499999</v>
      </c>
      <c r="AH63" s="47">
        <f t="shared" si="36"/>
        <v>398506.50894099998</v>
      </c>
    </row>
    <row r="64" spans="2:34" x14ac:dyDescent="0.25">
      <c r="B64" s="36" t="s">
        <v>3</v>
      </c>
      <c r="C64" s="46">
        <v>397112.99874000001</v>
      </c>
      <c r="D64" s="46">
        <v>397465.68801300001</v>
      </c>
      <c r="E64" s="46">
        <v>397104.79014699999</v>
      </c>
      <c r="F64" s="46">
        <v>397400.88977000001</v>
      </c>
      <c r="G64" s="46">
        <v>580116.04327999998</v>
      </c>
      <c r="H64" s="46">
        <v>400751.554305</v>
      </c>
      <c r="I64" s="46">
        <v>397789.94122799998</v>
      </c>
      <c r="J64" s="46">
        <v>397306.29579399998</v>
      </c>
      <c r="K64" s="46">
        <v>397524.995628</v>
      </c>
      <c r="L64" s="46">
        <v>398907.95160700002</v>
      </c>
      <c r="M64" s="45">
        <f t="shared" si="26"/>
        <v>416148.11485120002</v>
      </c>
      <c r="N64" s="46">
        <f t="shared" si="27"/>
        <v>54666.343845462106</v>
      </c>
      <c r="O64" s="46">
        <f t="shared" si="28"/>
        <v>397495.34182049998</v>
      </c>
      <c r="P64" s="46">
        <f t="shared" si="29"/>
        <v>397104.79014699999</v>
      </c>
      <c r="Q64" s="47">
        <f t="shared" si="30"/>
        <v>580116.04327999998</v>
      </c>
      <c r="S64" s="33" t="s">
        <v>3</v>
      </c>
      <c r="T64" s="45">
        <f t="shared" si="31"/>
        <v>398617.99874000001</v>
      </c>
      <c r="U64" s="46">
        <f t="shared" si="25"/>
        <v>399016.68801300001</v>
      </c>
      <c r="V64" s="46">
        <f t="shared" si="25"/>
        <v>398649.79014699999</v>
      </c>
      <c r="W64" s="46">
        <f t="shared" si="25"/>
        <v>398935.88977000001</v>
      </c>
      <c r="X64" s="46">
        <f t="shared" si="25"/>
        <v>581674.04327999998</v>
      </c>
      <c r="Y64" s="46">
        <f t="shared" si="25"/>
        <v>402264.554305</v>
      </c>
      <c r="Z64" s="46">
        <f t="shared" si="25"/>
        <v>399351.94122799998</v>
      </c>
      <c r="AA64" s="46">
        <f t="shared" si="25"/>
        <v>398828.29579399998</v>
      </c>
      <c r="AB64" s="46">
        <f t="shared" si="25"/>
        <v>399086.995628</v>
      </c>
      <c r="AC64" s="47">
        <f t="shared" si="25"/>
        <v>400443.95160700002</v>
      </c>
      <c r="AD64" s="46">
        <f t="shared" si="32"/>
        <v>417687.01485120005</v>
      </c>
      <c r="AE64" s="46">
        <f t="shared" si="33"/>
        <v>54672.604686939827</v>
      </c>
      <c r="AF64" s="46">
        <f t="shared" si="34"/>
        <v>399051.84182049998</v>
      </c>
      <c r="AG64" s="46">
        <f t="shared" si="35"/>
        <v>398617.99874000001</v>
      </c>
      <c r="AH64" s="47">
        <f t="shared" si="36"/>
        <v>581674.04327999998</v>
      </c>
    </row>
    <row r="65" spans="2:34" x14ac:dyDescent="0.25">
      <c r="B65" s="36" t="s">
        <v>4</v>
      </c>
      <c r="C65" s="46">
        <v>396652.04384699999</v>
      </c>
      <c r="D65" s="46">
        <v>393136.90800200001</v>
      </c>
      <c r="E65" s="46">
        <v>392896.005214</v>
      </c>
      <c r="F65" s="46">
        <v>479845.33008500002</v>
      </c>
      <c r="G65" s="46">
        <v>393928.01303899998</v>
      </c>
      <c r="H65" s="46">
        <v>474459.92883699998</v>
      </c>
      <c r="I65" s="46">
        <v>393522.34250099998</v>
      </c>
      <c r="J65" s="46">
        <v>394553.61135100003</v>
      </c>
      <c r="K65" s="46">
        <v>393769.26260100002</v>
      </c>
      <c r="L65" s="46">
        <v>394504.087688</v>
      </c>
      <c r="M65" s="45">
        <f t="shared" si="26"/>
        <v>410726.75331650005</v>
      </c>
      <c r="N65" s="46">
        <f t="shared" si="27"/>
        <v>33249.394457763534</v>
      </c>
      <c r="O65" s="46">
        <f t="shared" si="28"/>
        <v>394216.05036350002</v>
      </c>
      <c r="P65" s="46">
        <f t="shared" si="29"/>
        <v>392896.005214</v>
      </c>
      <c r="Q65" s="47">
        <f t="shared" si="30"/>
        <v>479845.33008500002</v>
      </c>
      <c r="S65" s="33" t="s">
        <v>4</v>
      </c>
      <c r="T65" s="45">
        <f t="shared" si="31"/>
        <v>398171.04384699999</v>
      </c>
      <c r="U65" s="46">
        <f t="shared" si="25"/>
        <v>394700.90800200001</v>
      </c>
      <c r="V65" s="46">
        <f t="shared" si="25"/>
        <v>394396.005214</v>
      </c>
      <c r="W65" s="46">
        <f t="shared" si="25"/>
        <v>481369.33008500002</v>
      </c>
      <c r="X65" s="46">
        <f t="shared" si="25"/>
        <v>395477.01303899998</v>
      </c>
      <c r="Y65" s="46">
        <f t="shared" si="25"/>
        <v>476035.92883699998</v>
      </c>
      <c r="Z65" s="46">
        <f t="shared" si="25"/>
        <v>395064.34250099998</v>
      </c>
      <c r="AA65" s="46">
        <f t="shared" si="25"/>
        <v>396061.61135100003</v>
      </c>
      <c r="AB65" s="46">
        <f t="shared" si="25"/>
        <v>395361.26260100002</v>
      </c>
      <c r="AC65" s="47">
        <f t="shared" si="25"/>
        <v>396072.087688</v>
      </c>
      <c r="AD65" s="46">
        <f t="shared" si="32"/>
        <v>412270.95331650006</v>
      </c>
      <c r="AE65" s="46">
        <f t="shared" si="33"/>
        <v>33251.726308177138</v>
      </c>
      <c r="AF65" s="46">
        <f t="shared" si="34"/>
        <v>395769.31219500001</v>
      </c>
      <c r="AG65" s="46">
        <f t="shared" si="35"/>
        <v>394396.005214</v>
      </c>
      <c r="AH65" s="47">
        <f t="shared" si="36"/>
        <v>481369.33008500002</v>
      </c>
    </row>
    <row r="66" spans="2:34" x14ac:dyDescent="0.25">
      <c r="B66" s="37" t="s">
        <v>5</v>
      </c>
      <c r="C66" s="49">
        <v>391996.49765999999</v>
      </c>
      <c r="D66" s="49">
        <v>392371.42559100001</v>
      </c>
      <c r="E66" s="49">
        <v>391942.807539</v>
      </c>
      <c r="F66" s="49">
        <v>391981.81665599998</v>
      </c>
      <c r="G66" s="49">
        <v>392208.43838000001</v>
      </c>
      <c r="H66" s="49">
        <v>398888.78400500002</v>
      </c>
      <c r="I66" s="49">
        <v>391392.65491699998</v>
      </c>
      <c r="J66" s="49">
        <v>392659.11411700002</v>
      </c>
      <c r="K66" s="49">
        <v>421315.389639</v>
      </c>
      <c r="L66" s="49">
        <v>392477.43871199997</v>
      </c>
      <c r="M66" s="48">
        <f t="shared" si="26"/>
        <v>395723.43672160001</v>
      </c>
      <c r="N66" s="49">
        <f t="shared" si="27"/>
        <v>8771.6809629341569</v>
      </c>
      <c r="O66" s="49">
        <f t="shared" si="28"/>
        <v>392289.93198550004</v>
      </c>
      <c r="P66" s="49">
        <f t="shared" si="29"/>
        <v>391392.65491699998</v>
      </c>
      <c r="Q66" s="50">
        <f t="shared" si="30"/>
        <v>421315.389639</v>
      </c>
      <c r="S66" s="34" t="s">
        <v>5</v>
      </c>
      <c r="T66" s="48">
        <f t="shared" si="31"/>
        <v>393491.49765999999</v>
      </c>
      <c r="U66" s="49">
        <f t="shared" si="25"/>
        <v>393905.42559100001</v>
      </c>
      <c r="V66" s="49">
        <f t="shared" si="25"/>
        <v>393499.807539</v>
      </c>
      <c r="W66" s="49">
        <f t="shared" si="25"/>
        <v>393472.81665599998</v>
      </c>
      <c r="X66" s="49">
        <f t="shared" si="25"/>
        <v>393708.43838000001</v>
      </c>
      <c r="Y66" s="49">
        <f t="shared" si="25"/>
        <v>400402.78400500002</v>
      </c>
      <c r="Z66" s="49">
        <f t="shared" si="25"/>
        <v>392896.65491699998</v>
      </c>
      <c r="AA66" s="49">
        <f t="shared" si="25"/>
        <v>394197.11411700002</v>
      </c>
      <c r="AB66" s="49">
        <f t="shared" si="25"/>
        <v>422839.389639</v>
      </c>
      <c r="AC66" s="50">
        <f t="shared" si="25"/>
        <v>394014.43871199997</v>
      </c>
      <c r="AD66" s="49">
        <f t="shared" si="32"/>
        <v>397242.83672159998</v>
      </c>
      <c r="AE66" s="49">
        <f t="shared" si="33"/>
        <v>8773.1591371750928</v>
      </c>
      <c r="AF66" s="49">
        <f t="shared" si="34"/>
        <v>393806.93198550004</v>
      </c>
      <c r="AG66" s="49">
        <f t="shared" si="35"/>
        <v>392896.65491699998</v>
      </c>
      <c r="AH66" s="50">
        <f t="shared" si="36"/>
        <v>422839.389639</v>
      </c>
    </row>
    <row r="67" spans="2:34" x14ac:dyDescent="0.25">
      <c r="B67" s="35" t="s">
        <v>6</v>
      </c>
      <c r="C67" s="43">
        <v>383009.42255299998</v>
      </c>
      <c r="D67" s="43">
        <v>380240.31593799999</v>
      </c>
      <c r="E67" s="43">
        <v>387189.03804700001</v>
      </c>
      <c r="F67" s="43">
        <v>381929.063181</v>
      </c>
      <c r="G67" s="43">
        <v>375085.95171699999</v>
      </c>
      <c r="H67" s="43">
        <v>382371.35451199999</v>
      </c>
      <c r="I67" s="43">
        <v>376451.33839500003</v>
      </c>
      <c r="J67" s="43">
        <v>385998.42520200001</v>
      </c>
      <c r="K67" s="43">
        <v>376050.973987</v>
      </c>
      <c r="L67" s="43">
        <v>361385.67317600001</v>
      </c>
      <c r="M67" s="42">
        <f t="shared" si="26"/>
        <v>378971.15567080001</v>
      </c>
      <c r="N67" s="43">
        <f t="shared" si="27"/>
        <v>7031.1164726155648</v>
      </c>
      <c r="O67" s="43">
        <f t="shared" si="28"/>
        <v>381084.68955949997</v>
      </c>
      <c r="P67" s="43">
        <f t="shared" si="29"/>
        <v>361385.67317600001</v>
      </c>
      <c r="Q67" s="44">
        <f t="shared" si="30"/>
        <v>387189.03804700001</v>
      </c>
      <c r="S67" s="32" t="s">
        <v>6</v>
      </c>
      <c r="T67" s="42">
        <f t="shared" si="31"/>
        <v>384531.42255299998</v>
      </c>
      <c r="U67" s="43">
        <f t="shared" si="25"/>
        <v>381806.31593799999</v>
      </c>
      <c r="V67" s="43">
        <f t="shared" si="25"/>
        <v>389012.03804700001</v>
      </c>
      <c r="W67" s="43">
        <f t="shared" si="25"/>
        <v>383502.063181</v>
      </c>
      <c r="X67" s="43">
        <f t="shared" si="25"/>
        <v>376622.95171699999</v>
      </c>
      <c r="Y67" s="43">
        <f t="shared" si="25"/>
        <v>383883.35451199999</v>
      </c>
      <c r="Z67" s="43">
        <f t="shared" si="25"/>
        <v>377986.33839500003</v>
      </c>
      <c r="AA67" s="43">
        <f t="shared" si="25"/>
        <v>387526.42520200001</v>
      </c>
      <c r="AB67" s="43">
        <f t="shared" si="25"/>
        <v>377587.973987</v>
      </c>
      <c r="AC67" s="44">
        <f t="shared" si="25"/>
        <v>362978.67317600001</v>
      </c>
      <c r="AD67" s="43">
        <f t="shared" si="32"/>
        <v>380543.75567079999</v>
      </c>
      <c r="AE67" s="43">
        <f t="shared" si="33"/>
        <v>7050.1871230476991</v>
      </c>
      <c r="AF67" s="43">
        <f t="shared" si="34"/>
        <v>382654.18955949997</v>
      </c>
      <c r="AG67" s="43">
        <f t="shared" si="35"/>
        <v>362978.67317600001</v>
      </c>
      <c r="AH67" s="44">
        <f t="shared" si="36"/>
        <v>389012.03804700001</v>
      </c>
    </row>
    <row r="68" spans="2:34" x14ac:dyDescent="0.25">
      <c r="B68" s="36" t="s">
        <v>7</v>
      </c>
      <c r="C68" s="46">
        <v>373663.65928800002</v>
      </c>
      <c r="D68" s="46">
        <v>373860.06019500003</v>
      </c>
      <c r="E68" s="46">
        <v>380452.659208</v>
      </c>
      <c r="F68" s="46">
        <v>374778.272864</v>
      </c>
      <c r="G68" s="46">
        <v>459693.80110600003</v>
      </c>
      <c r="H68" s="46">
        <v>381513.66623099998</v>
      </c>
      <c r="I68" s="46">
        <v>385980.263202</v>
      </c>
      <c r="J68" s="46">
        <v>387974.30769500002</v>
      </c>
      <c r="K68" s="46">
        <v>374687.64390700002</v>
      </c>
      <c r="L68" s="46">
        <v>361477.60553900001</v>
      </c>
      <c r="M68" s="45">
        <f t="shared" si="26"/>
        <v>385408.19392350002</v>
      </c>
      <c r="N68" s="46">
        <f t="shared" si="27"/>
        <v>25762.143290332391</v>
      </c>
      <c r="O68" s="46">
        <f t="shared" si="28"/>
        <v>377615.466036</v>
      </c>
      <c r="P68" s="46">
        <f t="shared" si="29"/>
        <v>361477.60553900001</v>
      </c>
      <c r="Q68" s="47">
        <f t="shared" si="30"/>
        <v>459693.80110600003</v>
      </c>
      <c r="S68" s="33" t="s">
        <v>7</v>
      </c>
      <c r="T68" s="45">
        <f t="shared" si="31"/>
        <v>375184.65928800002</v>
      </c>
      <c r="U68" s="46">
        <f t="shared" si="25"/>
        <v>375428.06019500003</v>
      </c>
      <c r="V68" s="46">
        <f t="shared" si="25"/>
        <v>381965.659208</v>
      </c>
      <c r="W68" s="46">
        <f t="shared" si="25"/>
        <v>376271.272864</v>
      </c>
      <c r="X68" s="46">
        <f t="shared" si="25"/>
        <v>461260.80110600003</v>
      </c>
      <c r="Y68" s="46">
        <f t="shared" si="25"/>
        <v>383096.66623099998</v>
      </c>
      <c r="Z68" s="46">
        <f t="shared" si="25"/>
        <v>387547.263202</v>
      </c>
      <c r="AA68" s="46">
        <f t="shared" si="25"/>
        <v>389522.30769500002</v>
      </c>
      <c r="AB68" s="46">
        <f t="shared" si="25"/>
        <v>376211.64390700002</v>
      </c>
      <c r="AC68" s="47">
        <f t="shared" si="25"/>
        <v>363031.60553900001</v>
      </c>
      <c r="AD68" s="46">
        <f t="shared" si="32"/>
        <v>386951.99392350001</v>
      </c>
      <c r="AE68" s="46">
        <f t="shared" si="33"/>
        <v>25770.86704612635</v>
      </c>
      <c r="AF68" s="46">
        <f t="shared" si="34"/>
        <v>379118.466036</v>
      </c>
      <c r="AG68" s="46">
        <f t="shared" si="35"/>
        <v>363031.60553900001</v>
      </c>
      <c r="AH68" s="47">
        <f t="shared" si="36"/>
        <v>461260.80110600003</v>
      </c>
    </row>
    <row r="69" spans="2:34" x14ac:dyDescent="0.25">
      <c r="B69" s="36" t="s">
        <v>8</v>
      </c>
      <c r="C69" s="46">
        <v>387333.82611199998</v>
      </c>
      <c r="D69" s="46">
        <v>396373.36776699999</v>
      </c>
      <c r="E69" s="46">
        <v>389200.221272</v>
      </c>
      <c r="F69" s="46">
        <v>471370.92032500001</v>
      </c>
      <c r="G69" s="46">
        <v>394744.29702100001</v>
      </c>
      <c r="H69" s="46">
        <v>387425.17990599998</v>
      </c>
      <c r="I69" s="46">
        <v>396232.54268900002</v>
      </c>
      <c r="J69" s="46">
        <v>382958.32931900001</v>
      </c>
      <c r="K69" s="46">
        <v>391453.14558100002</v>
      </c>
      <c r="L69" s="46">
        <v>371041.10021900001</v>
      </c>
      <c r="M69" s="45">
        <f t="shared" si="26"/>
        <v>396813.29302110005</v>
      </c>
      <c r="N69" s="46">
        <f t="shared" si="27"/>
        <v>25854.408294539306</v>
      </c>
      <c r="O69" s="46">
        <f t="shared" si="28"/>
        <v>390326.68342650001</v>
      </c>
      <c r="P69" s="46">
        <f t="shared" si="29"/>
        <v>371041.10021900001</v>
      </c>
      <c r="Q69" s="47">
        <f t="shared" si="30"/>
        <v>471370.92032500001</v>
      </c>
      <c r="S69" s="33" t="s">
        <v>8</v>
      </c>
      <c r="T69" s="45">
        <f t="shared" si="31"/>
        <v>388963.82611199998</v>
      </c>
      <c r="U69" s="46">
        <f t="shared" si="25"/>
        <v>397896.36776699999</v>
      </c>
      <c r="V69" s="46">
        <f t="shared" si="25"/>
        <v>390825.221272</v>
      </c>
      <c r="W69" s="46">
        <f t="shared" si="25"/>
        <v>472826.92032500001</v>
      </c>
      <c r="X69" s="46">
        <f t="shared" si="25"/>
        <v>396249.29702100001</v>
      </c>
      <c r="Y69" s="46">
        <f t="shared" si="25"/>
        <v>388966.17990599998</v>
      </c>
      <c r="Z69" s="46">
        <f t="shared" si="25"/>
        <v>397820.54268900002</v>
      </c>
      <c r="AA69" s="46">
        <f t="shared" si="25"/>
        <v>384520.32931900001</v>
      </c>
      <c r="AB69" s="46">
        <f t="shared" si="25"/>
        <v>392963.14558100002</v>
      </c>
      <c r="AC69" s="47">
        <f t="shared" si="25"/>
        <v>372546.10021900001</v>
      </c>
      <c r="AD69" s="46">
        <f t="shared" si="32"/>
        <v>398357.79302110005</v>
      </c>
      <c r="AE69" s="46">
        <f t="shared" si="33"/>
        <v>25827.520175850375</v>
      </c>
      <c r="AF69" s="46">
        <f t="shared" si="34"/>
        <v>391894.18342650001</v>
      </c>
      <c r="AG69" s="46">
        <f t="shared" si="35"/>
        <v>372546.10021900001</v>
      </c>
      <c r="AH69" s="47">
        <f t="shared" si="36"/>
        <v>472826.92032500001</v>
      </c>
    </row>
    <row r="70" spans="2:34" x14ac:dyDescent="0.25">
      <c r="B70" s="36" t="s">
        <v>9</v>
      </c>
      <c r="C70" s="46">
        <v>394970.90245499997</v>
      </c>
      <c r="D70" s="46">
        <v>382070.26104299998</v>
      </c>
      <c r="E70" s="46">
        <v>383367.12344699999</v>
      </c>
      <c r="F70" s="46">
        <v>381360.444991</v>
      </c>
      <c r="G70" s="46">
        <v>385356.41263600002</v>
      </c>
      <c r="H70" s="46">
        <v>382127.93482899998</v>
      </c>
      <c r="I70" s="46">
        <v>383741.77539199998</v>
      </c>
      <c r="J70" s="46">
        <v>385285.14978099999</v>
      </c>
      <c r="K70" s="46">
        <v>385044.76207699999</v>
      </c>
      <c r="L70" s="46">
        <v>374987.83788000001</v>
      </c>
      <c r="M70" s="45">
        <f t="shared" si="26"/>
        <v>383831.26045309997</v>
      </c>
      <c r="N70" s="46">
        <f t="shared" si="27"/>
        <v>4696.1794383874976</v>
      </c>
      <c r="O70" s="46">
        <f t="shared" si="28"/>
        <v>383554.44941949996</v>
      </c>
      <c r="P70" s="46">
        <f t="shared" si="29"/>
        <v>374987.83788000001</v>
      </c>
      <c r="Q70" s="47">
        <f t="shared" si="30"/>
        <v>394970.90245499997</v>
      </c>
      <c r="S70" s="33" t="s">
        <v>9</v>
      </c>
      <c r="T70" s="45">
        <f t="shared" si="31"/>
        <v>396509.90245499997</v>
      </c>
      <c r="U70" s="46">
        <f t="shared" si="25"/>
        <v>383633.26104299998</v>
      </c>
      <c r="V70" s="46">
        <f t="shared" si="25"/>
        <v>384850.12344699999</v>
      </c>
      <c r="W70" s="46">
        <f t="shared" si="25"/>
        <v>382843.444991</v>
      </c>
      <c r="X70" s="46">
        <f t="shared" si="25"/>
        <v>386843.41263600002</v>
      </c>
      <c r="Y70" s="46">
        <f t="shared" si="25"/>
        <v>383652.93482899998</v>
      </c>
      <c r="Z70" s="46">
        <f t="shared" si="25"/>
        <v>385245.77539199998</v>
      </c>
      <c r="AA70" s="46">
        <f t="shared" si="25"/>
        <v>386823.14978099999</v>
      </c>
      <c r="AB70" s="46">
        <f t="shared" si="25"/>
        <v>386556.76207699999</v>
      </c>
      <c r="AC70" s="47">
        <f t="shared" si="25"/>
        <v>376516.83788000001</v>
      </c>
      <c r="AD70" s="46">
        <f t="shared" si="32"/>
        <v>385347.56045310001</v>
      </c>
      <c r="AE70" s="46">
        <f t="shared" si="33"/>
        <v>4698.889473162084</v>
      </c>
      <c r="AF70" s="46">
        <f t="shared" si="34"/>
        <v>385047.94941949996</v>
      </c>
      <c r="AG70" s="46">
        <f t="shared" si="35"/>
        <v>376516.83788000001</v>
      </c>
      <c r="AH70" s="47">
        <f t="shared" si="36"/>
        <v>396509.90245499997</v>
      </c>
    </row>
    <row r="71" spans="2:34" x14ac:dyDescent="0.25">
      <c r="B71" s="37" t="s">
        <v>10</v>
      </c>
      <c r="C71" s="49">
        <v>386743.41671999998</v>
      </c>
      <c r="D71" s="49">
        <v>384194.95452899998</v>
      </c>
      <c r="E71" s="49">
        <v>380688.13384199998</v>
      </c>
      <c r="F71" s="49">
        <v>380131.769914</v>
      </c>
      <c r="G71" s="49">
        <v>382663.27324499999</v>
      </c>
      <c r="H71" s="49">
        <v>380273.23013699998</v>
      </c>
      <c r="I71" s="49">
        <v>388233.22474600002</v>
      </c>
      <c r="J71" s="49">
        <v>381612.437752</v>
      </c>
      <c r="K71" s="49">
        <v>379982.79691799998</v>
      </c>
      <c r="L71" s="49">
        <v>368952.697935</v>
      </c>
      <c r="M71" s="48">
        <f t="shared" si="26"/>
        <v>381347.5935738</v>
      </c>
      <c r="N71" s="49">
        <f t="shared" si="27"/>
        <v>4949.7365871541779</v>
      </c>
      <c r="O71" s="49">
        <f t="shared" si="28"/>
        <v>381150.28579699999</v>
      </c>
      <c r="P71" s="49">
        <f t="shared" si="29"/>
        <v>368952.697935</v>
      </c>
      <c r="Q71" s="50">
        <f t="shared" si="30"/>
        <v>388233.22474600002</v>
      </c>
      <c r="S71" s="34" t="s">
        <v>10</v>
      </c>
      <c r="T71" s="48">
        <f t="shared" si="31"/>
        <v>388364.41671999998</v>
      </c>
      <c r="U71" s="49">
        <f t="shared" si="25"/>
        <v>385697.95452899998</v>
      </c>
      <c r="V71" s="49">
        <f t="shared" si="25"/>
        <v>382266.13384199998</v>
      </c>
      <c r="W71" s="49">
        <f t="shared" si="25"/>
        <v>381632.769914</v>
      </c>
      <c r="X71" s="49">
        <f t="shared" si="25"/>
        <v>384161.27324499999</v>
      </c>
      <c r="Y71" s="49">
        <f t="shared" si="25"/>
        <v>381739.23013699998</v>
      </c>
      <c r="Z71" s="49">
        <f t="shared" si="25"/>
        <v>389810.22474600002</v>
      </c>
      <c r="AA71" s="49">
        <f t="shared" si="25"/>
        <v>383196.437752</v>
      </c>
      <c r="AB71" s="49">
        <f t="shared" si="25"/>
        <v>381486.79691799998</v>
      </c>
      <c r="AC71" s="50">
        <f t="shared" si="25"/>
        <v>370533.697935</v>
      </c>
      <c r="AD71" s="49">
        <f t="shared" si="32"/>
        <v>382888.89357379999</v>
      </c>
      <c r="AE71" s="49">
        <f t="shared" si="33"/>
        <v>4953.7326580519057</v>
      </c>
      <c r="AF71" s="49">
        <f t="shared" si="34"/>
        <v>382731.28579699999</v>
      </c>
      <c r="AG71" s="49">
        <f t="shared" si="35"/>
        <v>370533.697935</v>
      </c>
      <c r="AH71" s="50">
        <f t="shared" si="36"/>
        <v>389810.22474600002</v>
      </c>
    </row>
    <row r="72" spans="2:34" x14ac:dyDescent="0.25">
      <c r="B72" s="35" t="s">
        <v>11</v>
      </c>
      <c r="C72" s="43">
        <v>318751.111646</v>
      </c>
      <c r="D72" s="43">
        <v>319303.687255</v>
      </c>
      <c r="E72" s="43">
        <v>321563.70980900002</v>
      </c>
      <c r="F72" s="43">
        <v>319224.66250600002</v>
      </c>
      <c r="G72" s="43">
        <v>316744.49503500003</v>
      </c>
      <c r="H72" s="43">
        <v>317509.11992099998</v>
      </c>
      <c r="I72" s="43">
        <v>404150.47000799997</v>
      </c>
      <c r="J72" s="43">
        <v>319344.93157900003</v>
      </c>
      <c r="K72" s="43">
        <v>322725.30198799999</v>
      </c>
      <c r="L72" s="43">
        <v>309136.17734699999</v>
      </c>
      <c r="M72" s="42">
        <f t="shared" si="26"/>
        <v>326845.36670939997</v>
      </c>
      <c r="N72" s="43">
        <f t="shared" si="27"/>
        <v>26000.93052797261</v>
      </c>
      <c r="O72" s="43">
        <f t="shared" si="28"/>
        <v>319264.17488050001</v>
      </c>
      <c r="P72" s="43">
        <f t="shared" si="29"/>
        <v>309136.17734699999</v>
      </c>
      <c r="Q72" s="44">
        <f t="shared" si="30"/>
        <v>404150.47000799997</v>
      </c>
      <c r="S72" s="32" t="s">
        <v>11</v>
      </c>
      <c r="T72" s="42">
        <f t="shared" si="31"/>
        <v>320280.111646</v>
      </c>
      <c r="U72" s="43">
        <f t="shared" si="25"/>
        <v>320759.687255</v>
      </c>
      <c r="V72" s="43">
        <f t="shared" si="25"/>
        <v>322940.70980900002</v>
      </c>
      <c r="W72" s="43">
        <f t="shared" si="25"/>
        <v>320706.66250600002</v>
      </c>
      <c r="X72" s="43">
        <f t="shared" si="25"/>
        <v>318175.49503500003</v>
      </c>
      <c r="Y72" s="43">
        <f t="shared" si="25"/>
        <v>318977.11992099998</v>
      </c>
      <c r="Z72" s="43">
        <f t="shared" si="25"/>
        <v>405602.47000799997</v>
      </c>
      <c r="AA72" s="43">
        <f t="shared" si="25"/>
        <v>320768.93157900003</v>
      </c>
      <c r="AB72" s="43">
        <f t="shared" si="25"/>
        <v>324111.30198799999</v>
      </c>
      <c r="AC72" s="44">
        <f t="shared" si="25"/>
        <v>310530.17734699999</v>
      </c>
      <c r="AD72" s="43">
        <f t="shared" si="32"/>
        <v>328285.26670939999</v>
      </c>
      <c r="AE72" s="43">
        <f t="shared" si="33"/>
        <v>26005.145381754159</v>
      </c>
      <c r="AF72" s="43">
        <f t="shared" si="34"/>
        <v>320733.17488050001</v>
      </c>
      <c r="AG72" s="43">
        <f t="shared" si="35"/>
        <v>310530.17734699999</v>
      </c>
      <c r="AH72" s="44">
        <f t="shared" si="36"/>
        <v>405602.47000799997</v>
      </c>
    </row>
    <row r="73" spans="2:34" x14ac:dyDescent="0.25">
      <c r="B73" s="36" t="s">
        <v>12</v>
      </c>
      <c r="C73" s="46">
        <v>394730.873074</v>
      </c>
      <c r="D73" s="46">
        <v>325098.400135</v>
      </c>
      <c r="E73" s="46">
        <v>320667.98313100002</v>
      </c>
      <c r="F73" s="46">
        <v>323648.30112700001</v>
      </c>
      <c r="G73" s="46">
        <v>414859.88282100001</v>
      </c>
      <c r="H73" s="46">
        <v>364230.35152800003</v>
      </c>
      <c r="I73" s="46">
        <v>323813.70069999999</v>
      </c>
      <c r="J73" s="46">
        <v>327017.23504699999</v>
      </c>
      <c r="K73" s="46">
        <v>322760.28323100001</v>
      </c>
      <c r="L73" s="46">
        <v>311900.13570699998</v>
      </c>
      <c r="M73" s="45">
        <f t="shared" si="26"/>
        <v>342872.71465009998</v>
      </c>
      <c r="N73" s="46">
        <f t="shared" si="27"/>
        <v>33888.902096682228</v>
      </c>
      <c r="O73" s="46">
        <f t="shared" si="28"/>
        <v>324456.05041749997</v>
      </c>
      <c r="P73" s="46">
        <f t="shared" si="29"/>
        <v>311900.13570699998</v>
      </c>
      <c r="Q73" s="47">
        <f t="shared" si="30"/>
        <v>414859.88282100001</v>
      </c>
      <c r="S73" s="33" t="s">
        <v>12</v>
      </c>
      <c r="T73" s="45">
        <f t="shared" si="31"/>
        <v>396258.873074</v>
      </c>
      <c r="U73" s="46">
        <f t="shared" si="25"/>
        <v>326556.400135</v>
      </c>
      <c r="V73" s="46">
        <f t="shared" si="25"/>
        <v>322082.98313100002</v>
      </c>
      <c r="W73" s="46">
        <f t="shared" si="25"/>
        <v>325072.30112700001</v>
      </c>
      <c r="X73" s="46">
        <f t="shared" si="25"/>
        <v>416364.88282100001</v>
      </c>
      <c r="Y73" s="46">
        <f t="shared" si="25"/>
        <v>365717.35152800003</v>
      </c>
      <c r="Z73" s="46">
        <f t="shared" si="25"/>
        <v>325226.70069999999</v>
      </c>
      <c r="AA73" s="46">
        <f t="shared" si="25"/>
        <v>328417.23504699999</v>
      </c>
      <c r="AB73" s="46">
        <f t="shared" si="25"/>
        <v>324147.28323100001</v>
      </c>
      <c r="AC73" s="47">
        <f t="shared" si="25"/>
        <v>313337.13570699998</v>
      </c>
      <c r="AD73" s="46">
        <f t="shared" si="32"/>
        <v>344318.11465009995</v>
      </c>
      <c r="AE73" s="46">
        <f t="shared" si="33"/>
        <v>33927.556643543117</v>
      </c>
      <c r="AF73" s="46">
        <f t="shared" si="34"/>
        <v>325891.55041749997</v>
      </c>
      <c r="AG73" s="46">
        <f t="shared" si="35"/>
        <v>313337.13570699998</v>
      </c>
      <c r="AH73" s="47">
        <f t="shared" si="36"/>
        <v>416364.88282100001</v>
      </c>
    </row>
    <row r="74" spans="2:34" x14ac:dyDescent="0.25">
      <c r="B74" s="36" t="s">
        <v>13</v>
      </c>
      <c r="C74" s="46">
        <v>338631.75460500002</v>
      </c>
      <c r="D74" s="46">
        <v>334142.88237599999</v>
      </c>
      <c r="E74" s="46">
        <v>333978.68695200002</v>
      </c>
      <c r="F74" s="46">
        <v>351479.742149</v>
      </c>
      <c r="G74" s="46">
        <v>326306.59726800001</v>
      </c>
      <c r="H74" s="46">
        <v>340051.38367100002</v>
      </c>
      <c r="I74" s="46">
        <v>334414.94613699999</v>
      </c>
      <c r="J74" s="46">
        <v>324706.89147799998</v>
      </c>
      <c r="K74" s="46">
        <v>323096.093697</v>
      </c>
      <c r="L74" s="46">
        <v>320069.73190900002</v>
      </c>
      <c r="M74" s="45">
        <f t="shared" si="26"/>
        <v>332687.87102419994</v>
      </c>
      <c r="N74" s="46">
        <f t="shared" si="27"/>
        <v>8972.6688305370953</v>
      </c>
      <c r="O74" s="46">
        <f t="shared" si="28"/>
        <v>334060.78466400004</v>
      </c>
      <c r="P74" s="46">
        <f t="shared" si="29"/>
        <v>320069.73190900002</v>
      </c>
      <c r="Q74" s="47">
        <f t="shared" si="30"/>
        <v>351479.742149</v>
      </c>
      <c r="S74" s="33" t="s">
        <v>13</v>
      </c>
      <c r="T74" s="45">
        <f t="shared" si="31"/>
        <v>340298.75460500002</v>
      </c>
      <c r="U74" s="46">
        <f t="shared" si="25"/>
        <v>335648.88237599999</v>
      </c>
      <c r="V74" s="46">
        <f t="shared" si="25"/>
        <v>335378.68695200002</v>
      </c>
      <c r="W74" s="46">
        <f t="shared" si="25"/>
        <v>352958.742149</v>
      </c>
      <c r="X74" s="46">
        <f t="shared" si="25"/>
        <v>327806.59726800001</v>
      </c>
      <c r="Y74" s="46">
        <f t="shared" si="25"/>
        <v>341458.38367100002</v>
      </c>
      <c r="Z74" s="46">
        <f t="shared" si="25"/>
        <v>335898.94613699999</v>
      </c>
      <c r="AA74" s="46">
        <f t="shared" si="25"/>
        <v>326173.89147799998</v>
      </c>
      <c r="AB74" s="46">
        <f t="shared" si="25"/>
        <v>324526.093697</v>
      </c>
      <c r="AC74" s="47">
        <f t="shared" si="25"/>
        <v>321491.73190900002</v>
      </c>
      <c r="AD74" s="46">
        <f t="shared" si="32"/>
        <v>334164.07102419995</v>
      </c>
      <c r="AE74" s="46">
        <f t="shared" si="33"/>
        <v>8991.7182892161418</v>
      </c>
      <c r="AF74" s="46">
        <f t="shared" si="34"/>
        <v>335513.78466400004</v>
      </c>
      <c r="AG74" s="46">
        <f t="shared" si="35"/>
        <v>321491.73190900002</v>
      </c>
      <c r="AH74" s="47">
        <f t="shared" si="36"/>
        <v>352958.742149</v>
      </c>
    </row>
    <row r="75" spans="2:34" x14ac:dyDescent="0.25">
      <c r="B75" s="36" t="s">
        <v>14</v>
      </c>
      <c r="C75" s="46">
        <v>332699.25828399998</v>
      </c>
      <c r="D75" s="46">
        <v>333699.84384099999</v>
      </c>
      <c r="E75" s="46">
        <v>333923.66261300002</v>
      </c>
      <c r="F75" s="46">
        <v>337537.09289199999</v>
      </c>
      <c r="G75" s="46">
        <v>331950.93846999999</v>
      </c>
      <c r="H75" s="46">
        <v>348631.74016799999</v>
      </c>
      <c r="I75" s="46">
        <v>338293.47216599999</v>
      </c>
      <c r="J75" s="46">
        <v>336805.09525999997</v>
      </c>
      <c r="K75" s="46">
        <v>339083.48423499998</v>
      </c>
      <c r="L75" s="46">
        <v>320032.99458599999</v>
      </c>
      <c r="M75" s="45">
        <f t="shared" si="26"/>
        <v>335265.75825149997</v>
      </c>
      <c r="N75" s="46">
        <f t="shared" si="27"/>
        <v>6810.1793302386413</v>
      </c>
      <c r="O75" s="46">
        <f t="shared" si="28"/>
        <v>335364.3789365</v>
      </c>
      <c r="P75" s="46">
        <f t="shared" si="29"/>
        <v>320032.99458599999</v>
      </c>
      <c r="Q75" s="47">
        <f t="shared" si="30"/>
        <v>348631.74016799999</v>
      </c>
      <c r="S75" s="33" t="s">
        <v>14</v>
      </c>
      <c r="T75" s="45">
        <f t="shared" si="31"/>
        <v>334237.25828399998</v>
      </c>
      <c r="U75" s="46">
        <f t="shared" si="25"/>
        <v>335114.84384099999</v>
      </c>
      <c r="V75" s="46">
        <f t="shared" si="25"/>
        <v>335363.66261300002</v>
      </c>
      <c r="W75" s="46">
        <f t="shared" si="25"/>
        <v>339037.09289199999</v>
      </c>
      <c r="X75" s="46">
        <f t="shared" si="25"/>
        <v>333410.93846999999</v>
      </c>
      <c r="Y75" s="46">
        <f t="shared" si="25"/>
        <v>350109.74016799999</v>
      </c>
      <c r="Z75" s="46">
        <f t="shared" si="25"/>
        <v>339761.47216599999</v>
      </c>
      <c r="AA75" s="46">
        <f t="shared" si="25"/>
        <v>338201.09525999997</v>
      </c>
      <c r="AB75" s="46">
        <f t="shared" si="25"/>
        <v>340494.48423499998</v>
      </c>
      <c r="AC75" s="47">
        <f t="shared" si="25"/>
        <v>321479.99458599999</v>
      </c>
      <c r="AD75" s="46">
        <f t="shared" si="32"/>
        <v>336721.05825149996</v>
      </c>
      <c r="AE75" s="46">
        <f t="shared" si="33"/>
        <v>6812.7293681926722</v>
      </c>
      <c r="AF75" s="46">
        <f t="shared" si="34"/>
        <v>336782.3789365</v>
      </c>
      <c r="AG75" s="46">
        <f t="shared" si="35"/>
        <v>321479.99458599999</v>
      </c>
      <c r="AH75" s="47">
        <f t="shared" si="36"/>
        <v>350109.74016799999</v>
      </c>
    </row>
    <row r="76" spans="2:34" x14ac:dyDescent="0.25">
      <c r="B76" s="37" t="s">
        <v>15</v>
      </c>
      <c r="C76" s="49">
        <v>335007.15928999998</v>
      </c>
      <c r="D76" s="49">
        <v>340546.92498800001</v>
      </c>
      <c r="E76" s="49">
        <v>333807.69407199998</v>
      </c>
      <c r="F76" s="49">
        <v>337578.87951</v>
      </c>
      <c r="G76" s="49">
        <v>338072.94603300001</v>
      </c>
      <c r="H76" s="49">
        <v>339002.00369400001</v>
      </c>
      <c r="I76" s="49">
        <v>345109.27436699998</v>
      </c>
      <c r="J76" s="49">
        <v>334739.221938</v>
      </c>
      <c r="K76" s="49">
        <v>336850.25319900003</v>
      </c>
      <c r="L76" s="49">
        <v>330277.27674900001</v>
      </c>
      <c r="M76" s="48">
        <f t="shared" si="26"/>
        <v>337099.16338400001</v>
      </c>
      <c r="N76" s="49">
        <f t="shared" si="27"/>
        <v>3850.0362079216857</v>
      </c>
      <c r="O76" s="49">
        <f t="shared" si="28"/>
        <v>337214.56635450001</v>
      </c>
      <c r="P76" s="49">
        <f t="shared" si="29"/>
        <v>330277.27674900001</v>
      </c>
      <c r="Q76" s="50">
        <f t="shared" si="30"/>
        <v>345109.27436699998</v>
      </c>
      <c r="S76" s="34" t="s">
        <v>15</v>
      </c>
      <c r="T76" s="48">
        <f t="shared" si="31"/>
        <v>336538.15928999998</v>
      </c>
      <c r="U76" s="49">
        <f t="shared" si="25"/>
        <v>341993.92498800001</v>
      </c>
      <c r="V76" s="49">
        <f t="shared" si="25"/>
        <v>335229.69407199998</v>
      </c>
      <c r="W76" s="49">
        <f t="shared" si="25"/>
        <v>339069.87951</v>
      </c>
      <c r="X76" s="49">
        <f t="shared" si="25"/>
        <v>339557.94603300001</v>
      </c>
      <c r="Y76" s="49">
        <f t="shared" si="25"/>
        <v>340455.00369400001</v>
      </c>
      <c r="Z76" s="49">
        <f t="shared" si="25"/>
        <v>346540.27436699998</v>
      </c>
      <c r="AA76" s="49">
        <f t="shared" si="25"/>
        <v>336259.221938</v>
      </c>
      <c r="AB76" s="49">
        <f t="shared" si="25"/>
        <v>338287.25319900003</v>
      </c>
      <c r="AC76" s="50">
        <f t="shared" si="25"/>
        <v>331736.27674900001</v>
      </c>
      <c r="AD76" s="49">
        <f t="shared" si="32"/>
        <v>338566.76338400005</v>
      </c>
      <c r="AE76" s="49">
        <f t="shared" si="33"/>
        <v>3839.7007918183926</v>
      </c>
      <c r="AF76" s="49">
        <f t="shared" si="34"/>
        <v>338678.56635450001</v>
      </c>
      <c r="AG76" s="49">
        <f t="shared" si="35"/>
        <v>331736.27674900001</v>
      </c>
      <c r="AH76" s="50">
        <f t="shared" si="36"/>
        <v>346540.27436699998</v>
      </c>
    </row>
    <row r="77" spans="2:34" x14ac:dyDescent="0.25">
      <c r="B77" s="35" t="s">
        <v>16</v>
      </c>
      <c r="C77" s="43">
        <v>421580.71756100003</v>
      </c>
      <c r="D77" s="43">
        <v>378631.25561200001</v>
      </c>
      <c r="E77" s="43">
        <v>390415.91846000002</v>
      </c>
      <c r="F77" s="43">
        <v>587976.17459199997</v>
      </c>
      <c r="G77" s="43">
        <v>377615.276273</v>
      </c>
      <c r="H77" s="43">
        <v>395197.90444200003</v>
      </c>
      <c r="I77" s="43">
        <v>383901.13391700003</v>
      </c>
      <c r="J77" s="43">
        <v>386026.12557500001</v>
      </c>
      <c r="K77" s="43">
        <v>386959.99527299998</v>
      </c>
      <c r="L77" s="43">
        <v>368016.074632</v>
      </c>
      <c r="M77" s="42">
        <f t="shared" si="26"/>
        <v>407632.05763370002</v>
      </c>
      <c r="N77" s="43">
        <f t="shared" si="27"/>
        <v>61594.120045703799</v>
      </c>
      <c r="O77" s="43">
        <f t="shared" si="28"/>
        <v>386493.06042400002</v>
      </c>
      <c r="P77" s="43">
        <f t="shared" si="29"/>
        <v>368016.074632</v>
      </c>
      <c r="Q77" s="44">
        <f t="shared" si="30"/>
        <v>587976.17459199997</v>
      </c>
      <c r="S77" s="32" t="s">
        <v>16</v>
      </c>
      <c r="T77" s="42">
        <f t="shared" si="31"/>
        <v>423032.71756100003</v>
      </c>
      <c r="U77" s="43">
        <f t="shared" ref="U77:U86" si="37">D19+D77</f>
        <v>380083.25561200001</v>
      </c>
      <c r="V77" s="43">
        <f t="shared" ref="V77:V86" si="38">E19+E77</f>
        <v>391841.91846000002</v>
      </c>
      <c r="W77" s="43">
        <f t="shared" ref="W77:W86" si="39">F19+F77</f>
        <v>589432.17459199997</v>
      </c>
      <c r="X77" s="43">
        <f t="shared" ref="X77:X86" si="40">G19+G77</f>
        <v>379052.276273</v>
      </c>
      <c r="Y77" s="43">
        <f t="shared" ref="Y77:Y86" si="41">H19+H77</f>
        <v>396633.90444200003</v>
      </c>
      <c r="Z77" s="43">
        <f t="shared" ref="Z77:Z86" si="42">I19+I77</f>
        <v>385342.13391700003</v>
      </c>
      <c r="AA77" s="43">
        <f t="shared" ref="AA77:AA86" si="43">J19+J77</f>
        <v>387548.12557500001</v>
      </c>
      <c r="AB77" s="43">
        <f t="shared" ref="AB77:AB86" si="44">K19+K77</f>
        <v>388405.99527299998</v>
      </c>
      <c r="AC77" s="44">
        <f t="shared" ref="AC77:AC86" si="45">L19+L77</f>
        <v>369466.074632</v>
      </c>
      <c r="AD77" s="43">
        <f t="shared" si="32"/>
        <v>409083.85763370001</v>
      </c>
      <c r="AE77" s="43">
        <f t="shared" si="33"/>
        <v>61595.375348053029</v>
      </c>
      <c r="AF77" s="43">
        <f t="shared" si="34"/>
        <v>387977.06042400002</v>
      </c>
      <c r="AG77" s="43">
        <f t="shared" si="35"/>
        <v>369466.074632</v>
      </c>
      <c r="AH77" s="44">
        <f t="shared" si="36"/>
        <v>589432.17459199997</v>
      </c>
    </row>
    <row r="78" spans="2:34" x14ac:dyDescent="0.25">
      <c r="B78" s="36" t="s">
        <v>17</v>
      </c>
      <c r="C78" s="46">
        <v>378015.85867799999</v>
      </c>
      <c r="D78" s="46">
        <v>378851.19797899999</v>
      </c>
      <c r="E78" s="46">
        <v>377718.64029200003</v>
      </c>
      <c r="F78" s="46">
        <v>396335.46779800003</v>
      </c>
      <c r="G78" s="46">
        <v>390959.90990099998</v>
      </c>
      <c r="H78" s="46">
        <v>504568.23865800002</v>
      </c>
      <c r="I78" s="46">
        <v>385661.494565</v>
      </c>
      <c r="J78" s="46">
        <v>379750.43922499998</v>
      </c>
      <c r="K78" s="46">
        <v>430780.68606799998</v>
      </c>
      <c r="L78" s="46">
        <v>368457.09863399999</v>
      </c>
      <c r="M78" s="45">
        <f t="shared" si="26"/>
        <v>399109.90317979996</v>
      </c>
      <c r="N78" s="46">
        <f t="shared" si="27"/>
        <v>38738.639413277029</v>
      </c>
      <c r="O78" s="46">
        <f t="shared" si="28"/>
        <v>382705.96689499996</v>
      </c>
      <c r="P78" s="46">
        <f t="shared" si="29"/>
        <v>368457.09863399999</v>
      </c>
      <c r="Q78" s="47">
        <f t="shared" si="30"/>
        <v>504568.23865800002</v>
      </c>
      <c r="S78" s="33" t="s">
        <v>17</v>
      </c>
      <c r="T78" s="45">
        <f t="shared" si="31"/>
        <v>379557.85867799999</v>
      </c>
      <c r="U78" s="46">
        <f t="shared" si="37"/>
        <v>380279.19797899999</v>
      </c>
      <c r="V78" s="46">
        <f t="shared" si="38"/>
        <v>379187.64029200003</v>
      </c>
      <c r="W78" s="46">
        <f t="shared" si="39"/>
        <v>397778.46779800003</v>
      </c>
      <c r="X78" s="46">
        <f t="shared" si="40"/>
        <v>392416.90990099998</v>
      </c>
      <c r="Y78" s="46">
        <f t="shared" si="41"/>
        <v>505996.23865800002</v>
      </c>
      <c r="Z78" s="46">
        <f t="shared" si="42"/>
        <v>387101.494565</v>
      </c>
      <c r="AA78" s="46">
        <f t="shared" si="43"/>
        <v>381229.43922499998</v>
      </c>
      <c r="AB78" s="46">
        <f t="shared" si="44"/>
        <v>432254.68606799998</v>
      </c>
      <c r="AC78" s="47">
        <f t="shared" si="45"/>
        <v>369895.09863399999</v>
      </c>
      <c r="AD78" s="46">
        <f t="shared" si="32"/>
        <v>400569.70317979995</v>
      </c>
      <c r="AE78" s="46">
        <f t="shared" si="33"/>
        <v>38729.467073468521</v>
      </c>
      <c r="AF78" s="46">
        <f t="shared" si="34"/>
        <v>384165.46689499996</v>
      </c>
      <c r="AG78" s="46">
        <f t="shared" si="35"/>
        <v>369895.09863399999</v>
      </c>
      <c r="AH78" s="47">
        <f t="shared" si="36"/>
        <v>505996.23865800002</v>
      </c>
    </row>
    <row r="79" spans="2:34" x14ac:dyDescent="0.25">
      <c r="B79" s="36" t="s">
        <v>18</v>
      </c>
      <c r="C79" s="46">
        <v>390548.25612500001</v>
      </c>
      <c r="D79" s="46">
        <v>394146.20521500002</v>
      </c>
      <c r="E79" s="46">
        <v>462569.145418</v>
      </c>
      <c r="F79" s="46">
        <v>395166.61476099998</v>
      </c>
      <c r="G79" s="46">
        <v>385808.23010400002</v>
      </c>
      <c r="H79" s="46">
        <v>391670.21303799999</v>
      </c>
      <c r="I79" s="46">
        <v>392644.41697999998</v>
      </c>
      <c r="J79" s="46">
        <v>390091.68254399998</v>
      </c>
      <c r="K79" s="46">
        <v>394947.25024899998</v>
      </c>
      <c r="L79" s="46">
        <v>372949.50294799998</v>
      </c>
      <c r="M79" s="45">
        <f t="shared" si="26"/>
        <v>397054.15173819999</v>
      </c>
      <c r="N79" s="46">
        <f t="shared" si="27"/>
        <v>22705.533329671431</v>
      </c>
      <c r="O79" s="46">
        <f t="shared" si="28"/>
        <v>392157.31500900001</v>
      </c>
      <c r="P79" s="46">
        <f t="shared" si="29"/>
        <v>372949.50294799998</v>
      </c>
      <c r="Q79" s="47">
        <f t="shared" si="30"/>
        <v>462569.145418</v>
      </c>
      <c r="S79" s="33" t="s">
        <v>18</v>
      </c>
      <c r="T79" s="45">
        <f t="shared" si="31"/>
        <v>391952.25612500001</v>
      </c>
      <c r="U79" s="46">
        <f t="shared" si="37"/>
        <v>395586.20521500002</v>
      </c>
      <c r="V79" s="46">
        <f t="shared" si="38"/>
        <v>464002.145418</v>
      </c>
      <c r="W79" s="46">
        <f t="shared" si="39"/>
        <v>396589.61476099998</v>
      </c>
      <c r="X79" s="46">
        <f t="shared" si="40"/>
        <v>387235.23010400002</v>
      </c>
      <c r="Y79" s="46">
        <f t="shared" si="41"/>
        <v>393103.21303799999</v>
      </c>
      <c r="Z79" s="46">
        <f t="shared" si="42"/>
        <v>394110.41697999998</v>
      </c>
      <c r="AA79" s="46">
        <f t="shared" si="43"/>
        <v>391522.68254399998</v>
      </c>
      <c r="AB79" s="46">
        <f t="shared" si="44"/>
        <v>396397.25024899998</v>
      </c>
      <c r="AC79" s="47">
        <f t="shared" si="45"/>
        <v>374407.50294799998</v>
      </c>
      <c r="AD79" s="46">
        <f t="shared" si="32"/>
        <v>398490.65173819999</v>
      </c>
      <c r="AE79" s="46">
        <f t="shared" si="33"/>
        <v>22703.269855098388</v>
      </c>
      <c r="AF79" s="46">
        <f t="shared" si="34"/>
        <v>393606.81500900001</v>
      </c>
      <c r="AG79" s="46">
        <f t="shared" si="35"/>
        <v>374407.50294799998</v>
      </c>
      <c r="AH79" s="47">
        <f t="shared" si="36"/>
        <v>464002.145418</v>
      </c>
    </row>
    <row r="80" spans="2:34" x14ac:dyDescent="0.25">
      <c r="B80" s="36" t="s">
        <v>19</v>
      </c>
      <c r="C80" s="46">
        <v>376193.57408699999</v>
      </c>
      <c r="D80" s="46">
        <v>375115.52935099998</v>
      </c>
      <c r="E80" s="46">
        <v>380717.38058300002</v>
      </c>
      <c r="F80" s="46">
        <v>373918.52821100003</v>
      </c>
      <c r="G80" s="46">
        <v>374588.01385400002</v>
      </c>
      <c r="H80" s="46">
        <v>373404.933211</v>
      </c>
      <c r="I80" s="46">
        <v>375393.28999199998</v>
      </c>
      <c r="J80" s="46">
        <v>373539.67701500002</v>
      </c>
      <c r="K80" s="46">
        <v>374707.47313599999</v>
      </c>
      <c r="L80" s="46">
        <v>358232.71798199997</v>
      </c>
      <c r="M80" s="45">
        <f t="shared" si="26"/>
        <v>373581.11174219998</v>
      </c>
      <c r="N80" s="46">
        <f t="shared" si="27"/>
        <v>5489.9185634546857</v>
      </c>
      <c r="O80" s="46">
        <f t="shared" si="28"/>
        <v>374647.743495</v>
      </c>
      <c r="P80" s="46">
        <f t="shared" si="29"/>
        <v>358232.71798199997</v>
      </c>
      <c r="Q80" s="47">
        <f t="shared" si="30"/>
        <v>380717.38058300002</v>
      </c>
      <c r="S80" s="33" t="s">
        <v>19</v>
      </c>
      <c r="T80" s="45">
        <f t="shared" si="31"/>
        <v>377625.57408699999</v>
      </c>
      <c r="U80" s="46">
        <f t="shared" si="37"/>
        <v>376580.52935099998</v>
      </c>
      <c r="V80" s="46">
        <f t="shared" si="38"/>
        <v>382138.38058300002</v>
      </c>
      <c r="W80" s="46">
        <f t="shared" si="39"/>
        <v>375398.52821100003</v>
      </c>
      <c r="X80" s="46">
        <f t="shared" si="40"/>
        <v>376021.01385400002</v>
      </c>
      <c r="Y80" s="46">
        <f t="shared" si="41"/>
        <v>374827.933211</v>
      </c>
      <c r="Z80" s="46">
        <f t="shared" si="42"/>
        <v>376830.28999199998</v>
      </c>
      <c r="AA80" s="46">
        <f t="shared" si="43"/>
        <v>374966.67701500002</v>
      </c>
      <c r="AB80" s="46">
        <f t="shared" si="44"/>
        <v>376154.47313599999</v>
      </c>
      <c r="AC80" s="47">
        <f t="shared" si="45"/>
        <v>359708.71798199997</v>
      </c>
      <c r="AD80" s="46">
        <f t="shared" si="32"/>
        <v>375025.21174219996</v>
      </c>
      <c r="AE80" s="46">
        <f t="shared" si="33"/>
        <v>5477.9550947484331</v>
      </c>
      <c r="AF80" s="46">
        <f t="shared" si="34"/>
        <v>376087.743495</v>
      </c>
      <c r="AG80" s="46">
        <f t="shared" si="35"/>
        <v>359708.71798199997</v>
      </c>
      <c r="AH80" s="47">
        <f t="shared" si="36"/>
        <v>382138.38058300002</v>
      </c>
    </row>
    <row r="81" spans="2:34" x14ac:dyDescent="0.25">
      <c r="B81" s="37" t="s">
        <v>20</v>
      </c>
      <c r="C81" s="49">
        <v>375873.649102</v>
      </c>
      <c r="D81" s="49">
        <v>374697.31502500002</v>
      </c>
      <c r="E81" s="49">
        <v>378649.60251699999</v>
      </c>
      <c r="F81" s="49">
        <v>378986.49439800001</v>
      </c>
      <c r="G81" s="49">
        <v>376955.32430500002</v>
      </c>
      <c r="H81" s="49">
        <v>376756.32201399998</v>
      </c>
      <c r="I81" s="49">
        <v>389141.30431799998</v>
      </c>
      <c r="J81" s="49">
        <v>378348.90119</v>
      </c>
      <c r="K81" s="49">
        <v>377801.48936499999</v>
      </c>
      <c r="L81" s="49">
        <v>365879.08325600001</v>
      </c>
      <c r="M81" s="48">
        <f t="shared" si="26"/>
        <v>377308.94854899996</v>
      </c>
      <c r="N81" s="49">
        <f t="shared" si="27"/>
        <v>5346.8984945297279</v>
      </c>
      <c r="O81" s="49">
        <f t="shared" si="28"/>
        <v>377378.40683500003</v>
      </c>
      <c r="P81" s="49">
        <f t="shared" si="29"/>
        <v>365879.08325600001</v>
      </c>
      <c r="Q81" s="50">
        <f t="shared" si="30"/>
        <v>389141.30431799998</v>
      </c>
      <c r="S81" s="34" t="s">
        <v>20</v>
      </c>
      <c r="T81" s="48">
        <f t="shared" si="31"/>
        <v>377307.649102</v>
      </c>
      <c r="U81" s="49">
        <f t="shared" si="37"/>
        <v>376174.31502500002</v>
      </c>
      <c r="V81" s="49">
        <f t="shared" si="38"/>
        <v>380080.60251699999</v>
      </c>
      <c r="W81" s="49">
        <f t="shared" si="39"/>
        <v>380445.49439800001</v>
      </c>
      <c r="X81" s="49">
        <f t="shared" si="40"/>
        <v>378388.32430500002</v>
      </c>
      <c r="Y81" s="49">
        <f t="shared" si="41"/>
        <v>378203.32201399998</v>
      </c>
      <c r="Z81" s="49">
        <f t="shared" si="42"/>
        <v>390624.30431799998</v>
      </c>
      <c r="AA81" s="49">
        <f t="shared" si="43"/>
        <v>379818.90119</v>
      </c>
      <c r="AB81" s="49">
        <f t="shared" si="44"/>
        <v>379272.48936499999</v>
      </c>
      <c r="AC81" s="50">
        <f t="shared" si="45"/>
        <v>367333.08325600001</v>
      </c>
      <c r="AD81" s="49">
        <f t="shared" si="32"/>
        <v>378764.84854899999</v>
      </c>
      <c r="AE81" s="49">
        <f t="shared" si="33"/>
        <v>5353.0162592353172</v>
      </c>
      <c r="AF81" s="49">
        <f t="shared" si="34"/>
        <v>378830.40683500003</v>
      </c>
      <c r="AG81" s="49">
        <f t="shared" si="35"/>
        <v>367333.08325600001</v>
      </c>
      <c r="AH81" s="50">
        <f t="shared" si="36"/>
        <v>390624.30431799998</v>
      </c>
    </row>
    <row r="82" spans="2:34" x14ac:dyDescent="0.25">
      <c r="B82" s="36" t="s">
        <v>21</v>
      </c>
      <c r="C82" s="46">
        <v>443459.74026200001</v>
      </c>
      <c r="D82" s="46">
        <v>443357.68703799997</v>
      </c>
      <c r="E82" s="46">
        <v>445713.47389099997</v>
      </c>
      <c r="F82" s="46">
        <v>445610.80369799997</v>
      </c>
      <c r="G82" s="46">
        <v>444580.93575399998</v>
      </c>
      <c r="H82" s="46">
        <v>444675.14384999999</v>
      </c>
      <c r="I82" s="46">
        <v>445333.65545100003</v>
      </c>
      <c r="J82" s="46">
        <v>444296.93848700001</v>
      </c>
      <c r="K82" s="46">
        <v>445330.43857599999</v>
      </c>
      <c r="L82" s="46">
        <v>445186.25326899998</v>
      </c>
      <c r="M82" s="45">
        <f t="shared" si="26"/>
        <v>444754.50702759996</v>
      </c>
      <c r="N82" s="46">
        <f t="shared" si="27"/>
        <v>798.73010620250272</v>
      </c>
      <c r="O82" s="46">
        <f t="shared" si="28"/>
        <v>444930.69855949999</v>
      </c>
      <c r="P82" s="46">
        <f t="shared" si="29"/>
        <v>443357.68703799997</v>
      </c>
      <c r="Q82" s="47">
        <f t="shared" si="30"/>
        <v>445713.47389099997</v>
      </c>
      <c r="S82" s="33" t="s">
        <v>21</v>
      </c>
      <c r="T82" s="45">
        <f t="shared" si="31"/>
        <v>447215.74026200001</v>
      </c>
      <c r="U82" s="46">
        <f t="shared" si="37"/>
        <v>446951.68703799997</v>
      </c>
      <c r="V82" s="46">
        <f t="shared" si="38"/>
        <v>449293.47389099997</v>
      </c>
      <c r="W82" s="46">
        <f t="shared" si="39"/>
        <v>449311.80369799997</v>
      </c>
      <c r="X82" s="46">
        <f t="shared" si="40"/>
        <v>448294.93575399998</v>
      </c>
      <c r="Y82" s="46">
        <f t="shared" si="41"/>
        <v>448378.14384999999</v>
      </c>
      <c r="Z82" s="46">
        <f t="shared" si="42"/>
        <v>448934.65545100003</v>
      </c>
      <c r="AA82" s="46">
        <f t="shared" si="43"/>
        <v>448016.93848700001</v>
      </c>
      <c r="AB82" s="46">
        <f t="shared" si="44"/>
        <v>448955.43857599999</v>
      </c>
      <c r="AC82" s="47">
        <f t="shared" si="45"/>
        <v>448869.25326899998</v>
      </c>
      <c r="AD82" s="46">
        <f t="shared" si="32"/>
        <v>448422.20702759997</v>
      </c>
      <c r="AE82" s="46">
        <f t="shared" si="33"/>
        <v>780.87457527212473</v>
      </c>
      <c r="AF82" s="46">
        <f t="shared" si="34"/>
        <v>448623.69855949999</v>
      </c>
      <c r="AG82" s="46">
        <f t="shared" si="35"/>
        <v>446951.68703799997</v>
      </c>
      <c r="AH82" s="47">
        <f t="shared" si="36"/>
        <v>449311.80369799997</v>
      </c>
    </row>
    <row r="83" spans="2:34" x14ac:dyDescent="0.25">
      <c r="B83" s="36" t="s">
        <v>22</v>
      </c>
      <c r="C83" s="46">
        <v>463651.70624999999</v>
      </c>
      <c r="D83" s="46">
        <v>463853.75970300002</v>
      </c>
      <c r="E83" s="46">
        <v>463892.53274</v>
      </c>
      <c r="F83" s="46">
        <v>465126.86167399999</v>
      </c>
      <c r="G83" s="46">
        <v>463473.88709799998</v>
      </c>
      <c r="H83" s="46">
        <v>463692.59144400002</v>
      </c>
      <c r="I83" s="46">
        <v>519880.540041</v>
      </c>
      <c r="J83" s="46">
        <v>463635.73864200001</v>
      </c>
      <c r="K83" s="46">
        <v>465588.265678</v>
      </c>
      <c r="L83" s="46">
        <v>464030.24278700002</v>
      </c>
      <c r="M83" s="45">
        <f t="shared" si="26"/>
        <v>469682.61260569998</v>
      </c>
      <c r="N83" s="46">
        <f t="shared" si="27"/>
        <v>16745.642537231051</v>
      </c>
      <c r="O83" s="46">
        <f t="shared" si="28"/>
        <v>463873.14622150001</v>
      </c>
      <c r="P83" s="46">
        <f t="shared" si="29"/>
        <v>463473.88709799998</v>
      </c>
      <c r="Q83" s="47">
        <f t="shared" si="30"/>
        <v>519880.540041</v>
      </c>
      <c r="S83" s="33" t="s">
        <v>22</v>
      </c>
      <c r="T83" s="45">
        <f t="shared" si="31"/>
        <v>468226.70624999999</v>
      </c>
      <c r="U83" s="46">
        <f t="shared" si="37"/>
        <v>468381.75970300002</v>
      </c>
      <c r="V83" s="46">
        <f t="shared" si="38"/>
        <v>468355.53274</v>
      </c>
      <c r="W83" s="46">
        <f t="shared" si="39"/>
        <v>469631.86167399999</v>
      </c>
      <c r="X83" s="46">
        <f t="shared" si="40"/>
        <v>468060.88709799998</v>
      </c>
      <c r="Y83" s="46">
        <f t="shared" si="41"/>
        <v>468223.59144400002</v>
      </c>
      <c r="Z83" s="46">
        <f t="shared" si="42"/>
        <v>524319.540041</v>
      </c>
      <c r="AA83" s="46">
        <f t="shared" si="43"/>
        <v>468160.73864200001</v>
      </c>
      <c r="AB83" s="46">
        <f t="shared" si="44"/>
        <v>469995.265678</v>
      </c>
      <c r="AC83" s="47">
        <f t="shared" si="45"/>
        <v>468509.24278700002</v>
      </c>
      <c r="AD83" s="46">
        <f t="shared" si="32"/>
        <v>474186.5126057</v>
      </c>
      <c r="AE83" s="46">
        <f t="shared" si="33"/>
        <v>16722.642348317262</v>
      </c>
      <c r="AF83" s="46">
        <f t="shared" si="34"/>
        <v>468368.64622150001</v>
      </c>
      <c r="AG83" s="46">
        <f t="shared" si="35"/>
        <v>468060.88709799998</v>
      </c>
      <c r="AH83" s="47">
        <f t="shared" si="36"/>
        <v>524319.540041</v>
      </c>
    </row>
    <row r="84" spans="2:34" x14ac:dyDescent="0.25">
      <c r="B84" s="36" t="s">
        <v>23</v>
      </c>
      <c r="C84" s="46">
        <v>507692.97400699998</v>
      </c>
      <c r="D84" s="46">
        <v>461644.74598000001</v>
      </c>
      <c r="E84" s="46">
        <v>463254.37410700001</v>
      </c>
      <c r="F84" s="46">
        <v>462726.331618</v>
      </c>
      <c r="G84" s="46">
        <v>462006.19472600002</v>
      </c>
      <c r="H84" s="46">
        <v>462672.38787899999</v>
      </c>
      <c r="I84" s="46">
        <v>462382.86675099999</v>
      </c>
      <c r="J84" s="46">
        <v>462194.97925199999</v>
      </c>
      <c r="K84" s="46">
        <v>462452.06595399999</v>
      </c>
      <c r="L84" s="46">
        <v>463768.98411600001</v>
      </c>
      <c r="M84" s="45">
        <f t="shared" si="26"/>
        <v>467079.59043899999</v>
      </c>
      <c r="N84" s="46">
        <f t="shared" si="27"/>
        <v>13549.993051232659</v>
      </c>
      <c r="O84" s="46">
        <f t="shared" si="28"/>
        <v>462562.22691650002</v>
      </c>
      <c r="P84" s="46">
        <f t="shared" si="29"/>
        <v>461644.74598000001</v>
      </c>
      <c r="Q84" s="47">
        <f t="shared" si="30"/>
        <v>507692.97400699998</v>
      </c>
      <c r="S84" s="33" t="s">
        <v>23</v>
      </c>
      <c r="T84" s="45">
        <f t="shared" si="31"/>
        <v>513366.97400699998</v>
      </c>
      <c r="U84" s="46">
        <f t="shared" si="37"/>
        <v>467195.74598000001</v>
      </c>
      <c r="V84" s="46">
        <f t="shared" si="38"/>
        <v>468833.37410700001</v>
      </c>
      <c r="W84" s="46">
        <f t="shared" si="39"/>
        <v>468251.331618</v>
      </c>
      <c r="X84" s="46">
        <f t="shared" si="40"/>
        <v>467640.19472600002</v>
      </c>
      <c r="Y84" s="46">
        <f t="shared" si="41"/>
        <v>468160.38787899999</v>
      </c>
      <c r="Z84" s="46">
        <f t="shared" si="42"/>
        <v>467764.86675099999</v>
      </c>
      <c r="AA84" s="46">
        <f t="shared" si="43"/>
        <v>467838.97925199999</v>
      </c>
      <c r="AB84" s="46">
        <f t="shared" si="44"/>
        <v>468001.06595399999</v>
      </c>
      <c r="AC84" s="47">
        <f t="shared" si="45"/>
        <v>469188.98411600001</v>
      </c>
      <c r="AD84" s="46">
        <f t="shared" si="32"/>
        <v>472624.19043899997</v>
      </c>
      <c r="AE84" s="46">
        <f t="shared" si="33"/>
        <v>13591.856189280739</v>
      </c>
      <c r="AF84" s="46">
        <f t="shared" si="34"/>
        <v>468080.72691650002</v>
      </c>
      <c r="AG84" s="46">
        <f t="shared" si="35"/>
        <v>467195.74598000001</v>
      </c>
      <c r="AH84" s="47">
        <f t="shared" si="36"/>
        <v>513366.97400699998</v>
      </c>
    </row>
    <row r="85" spans="2:34" x14ac:dyDescent="0.25">
      <c r="B85" s="36" t="s">
        <v>24</v>
      </c>
      <c r="C85" s="46">
        <v>467121.99291899998</v>
      </c>
      <c r="D85" s="46">
        <v>467907.99106899998</v>
      </c>
      <c r="E85" s="46">
        <v>467328.476975</v>
      </c>
      <c r="F85" s="46">
        <v>467349.35139899998</v>
      </c>
      <c r="G85" s="46">
        <v>467506.18020900001</v>
      </c>
      <c r="H85" s="46">
        <v>467656.37294199999</v>
      </c>
      <c r="I85" s="46">
        <v>479074.83636900003</v>
      </c>
      <c r="J85" s="46">
        <v>467976.53197100002</v>
      </c>
      <c r="K85" s="46">
        <v>467780.595814</v>
      </c>
      <c r="L85" s="46">
        <v>467904.97246299998</v>
      </c>
      <c r="M85" s="45">
        <f t="shared" si="26"/>
        <v>468760.73021299997</v>
      </c>
      <c r="N85" s="46">
        <f t="shared" si="27"/>
        <v>3448.7418227834137</v>
      </c>
      <c r="O85" s="46">
        <f t="shared" si="28"/>
        <v>467718.48437800002</v>
      </c>
      <c r="P85" s="46">
        <f t="shared" si="29"/>
        <v>467121.99291899998</v>
      </c>
      <c r="Q85" s="47">
        <f t="shared" si="30"/>
        <v>479074.83636900003</v>
      </c>
      <c r="S85" s="33" t="s">
        <v>24</v>
      </c>
      <c r="T85" s="45">
        <f t="shared" si="31"/>
        <v>483143.99291899998</v>
      </c>
      <c r="U85" s="46">
        <f t="shared" si="37"/>
        <v>484035.99106899998</v>
      </c>
      <c r="V85" s="46">
        <f t="shared" si="38"/>
        <v>483209.476975</v>
      </c>
      <c r="W85" s="46">
        <f t="shared" si="39"/>
        <v>483392.35139899998</v>
      </c>
      <c r="X85" s="46">
        <f t="shared" si="40"/>
        <v>483524.18020900001</v>
      </c>
      <c r="Y85" s="46">
        <f t="shared" si="41"/>
        <v>483356.37294199999</v>
      </c>
      <c r="Z85" s="46">
        <f t="shared" si="42"/>
        <v>495004.83636900003</v>
      </c>
      <c r="AA85" s="46">
        <f t="shared" si="43"/>
        <v>483955.53197100002</v>
      </c>
      <c r="AB85" s="46">
        <f t="shared" si="44"/>
        <v>483886.595814</v>
      </c>
      <c r="AC85" s="47">
        <f t="shared" si="45"/>
        <v>483781.97246299998</v>
      </c>
      <c r="AD85" s="46">
        <f t="shared" si="32"/>
        <v>484729.130213</v>
      </c>
      <c r="AE85" s="46">
        <f t="shared" si="33"/>
        <v>3438.3332586252691</v>
      </c>
      <c r="AF85" s="46">
        <f t="shared" si="34"/>
        <v>483653.076336</v>
      </c>
      <c r="AG85" s="46">
        <f t="shared" si="35"/>
        <v>483143.99291899998</v>
      </c>
      <c r="AH85" s="47">
        <f t="shared" si="36"/>
        <v>495004.83636900003</v>
      </c>
    </row>
    <row r="86" spans="2:34" x14ac:dyDescent="0.25">
      <c r="B86" s="37" t="s">
        <v>25</v>
      </c>
      <c r="C86" s="49">
        <v>469817.57857999997</v>
      </c>
      <c r="D86" s="49">
        <v>470110.72283400001</v>
      </c>
      <c r="E86" s="49">
        <v>470212.21616299998</v>
      </c>
      <c r="F86" s="49">
        <v>470696.57092700002</v>
      </c>
      <c r="G86" s="49">
        <v>470243.36621800001</v>
      </c>
      <c r="H86" s="49">
        <v>470997.45249200001</v>
      </c>
      <c r="I86" s="49">
        <v>471138.01175499998</v>
      </c>
      <c r="J86" s="49">
        <v>470680.80470500002</v>
      </c>
      <c r="K86" s="49">
        <v>470623.660026</v>
      </c>
      <c r="L86" s="49">
        <v>471895.97600600001</v>
      </c>
      <c r="M86" s="48">
        <f t="shared" si="26"/>
        <v>470641.63597060007</v>
      </c>
      <c r="N86" s="49">
        <f t="shared" si="27"/>
        <v>570.54341842079839</v>
      </c>
      <c r="O86" s="49">
        <f t="shared" si="28"/>
        <v>470652.23236550001</v>
      </c>
      <c r="P86" s="49">
        <f t="shared" si="29"/>
        <v>469817.57857999997</v>
      </c>
      <c r="Q86" s="50">
        <f t="shared" si="30"/>
        <v>471895.97600600001</v>
      </c>
      <c r="S86" s="34" t="s">
        <v>25</v>
      </c>
      <c r="T86" s="48">
        <f t="shared" si="31"/>
        <v>501506.57857999997</v>
      </c>
      <c r="U86" s="49">
        <f t="shared" si="37"/>
        <v>502772.72283400001</v>
      </c>
      <c r="V86" s="49">
        <f t="shared" si="38"/>
        <v>502970.21616299998</v>
      </c>
      <c r="W86" s="49">
        <f t="shared" si="39"/>
        <v>503531.57092700002</v>
      </c>
      <c r="X86" s="49">
        <f t="shared" si="40"/>
        <v>502328.36621800001</v>
      </c>
      <c r="Y86" s="49">
        <f t="shared" si="41"/>
        <v>503622.45249200001</v>
      </c>
      <c r="Z86" s="49">
        <f t="shared" si="42"/>
        <v>503235.01175499998</v>
      </c>
      <c r="AA86" s="49">
        <f t="shared" si="43"/>
        <v>502463.80470500002</v>
      </c>
      <c r="AB86" s="49">
        <f t="shared" si="44"/>
        <v>502663.660026</v>
      </c>
      <c r="AC86" s="50">
        <f t="shared" si="45"/>
        <v>504068.97600600001</v>
      </c>
      <c r="AD86" s="49">
        <f t="shared" si="32"/>
        <v>502916.33597060002</v>
      </c>
      <c r="AE86" s="49">
        <f t="shared" si="33"/>
        <v>702.31970767781672</v>
      </c>
      <c r="AF86" s="49">
        <f t="shared" si="34"/>
        <v>502871.4694985</v>
      </c>
      <c r="AG86" s="49">
        <f t="shared" si="35"/>
        <v>501506.57857999997</v>
      </c>
      <c r="AH86" s="50">
        <f t="shared" si="36"/>
        <v>504068.97600600001</v>
      </c>
    </row>
    <row r="89" spans="2:34" x14ac:dyDescent="0.25">
      <c r="B89" s="6" t="s">
        <v>40</v>
      </c>
      <c r="C89" s="39">
        <v>1</v>
      </c>
      <c r="D89" s="39">
        <v>2</v>
      </c>
      <c r="E89" s="39">
        <v>3</v>
      </c>
      <c r="F89" s="39">
        <v>4</v>
      </c>
      <c r="G89" s="39">
        <v>5</v>
      </c>
      <c r="H89" s="39">
        <v>6</v>
      </c>
      <c r="I89" s="39">
        <v>7</v>
      </c>
      <c r="J89" s="39">
        <v>8</v>
      </c>
      <c r="K89" s="39">
        <v>9</v>
      </c>
      <c r="L89" s="39">
        <v>10</v>
      </c>
      <c r="M89" s="23" t="s">
        <v>33</v>
      </c>
      <c r="N89" s="24" t="s">
        <v>34</v>
      </c>
      <c r="O89" s="24" t="s">
        <v>35</v>
      </c>
      <c r="P89" s="24" t="s">
        <v>31</v>
      </c>
      <c r="Q89" s="25" t="s">
        <v>32</v>
      </c>
      <c r="S89" s="6" t="s">
        <v>44</v>
      </c>
      <c r="T89" s="24">
        <v>1</v>
      </c>
      <c r="U89" s="24">
        <v>2</v>
      </c>
      <c r="V89" s="24">
        <v>3</v>
      </c>
      <c r="W89" s="24">
        <v>4</v>
      </c>
      <c r="X89" s="24">
        <v>5</v>
      </c>
      <c r="Y89" s="24">
        <v>6</v>
      </c>
      <c r="Z89" s="24">
        <v>7</v>
      </c>
      <c r="AA89" s="24">
        <v>8</v>
      </c>
      <c r="AB89" s="24">
        <v>9</v>
      </c>
      <c r="AC89" s="24">
        <v>10</v>
      </c>
      <c r="AD89" s="23" t="s">
        <v>33</v>
      </c>
      <c r="AE89" s="24" t="s">
        <v>34</v>
      </c>
      <c r="AF89" s="24" t="s">
        <v>35</v>
      </c>
      <c r="AG89" s="24" t="s">
        <v>31</v>
      </c>
      <c r="AH89" s="25" t="s">
        <v>32</v>
      </c>
    </row>
    <row r="90" spans="2:34" x14ac:dyDescent="0.25">
      <c r="B90" s="6" t="s">
        <v>36</v>
      </c>
      <c r="C90" s="51">
        <v>4417.7439320000003</v>
      </c>
      <c r="D90" s="51">
        <v>4270.1958089999998</v>
      </c>
      <c r="E90" s="51">
        <v>4266.2921839999999</v>
      </c>
      <c r="F90" s="51">
        <v>4292.9633180000001</v>
      </c>
      <c r="G90" s="51">
        <v>4265.8715439999996</v>
      </c>
      <c r="H90" s="51">
        <v>4277.0545050000001</v>
      </c>
      <c r="I90" s="51">
        <v>4284.2054269999999</v>
      </c>
      <c r="J90" s="51">
        <v>4260.4254700000001</v>
      </c>
      <c r="K90" s="51">
        <v>4286.9408960000001</v>
      </c>
      <c r="L90" s="51">
        <v>4287.9763460000004</v>
      </c>
      <c r="M90" s="52">
        <f>AVERAGE(C90:L90)</f>
        <v>4290.9669431000011</v>
      </c>
      <c r="N90" s="51">
        <f>_xlfn.STDEV.P(C90:L90)</f>
        <v>43.524316848130461</v>
      </c>
      <c r="O90" s="51">
        <f>MEDIAN(C90:L90)</f>
        <v>4280.6299660000004</v>
      </c>
      <c r="P90" s="51">
        <f>MIN(C90:L90)</f>
        <v>4260.4254700000001</v>
      </c>
      <c r="Q90" s="53">
        <f>MAX(C90:L90)</f>
        <v>4417.7439320000003</v>
      </c>
      <c r="S90" s="38" t="s">
        <v>36</v>
      </c>
      <c r="T90" s="52">
        <f>C3+C90</f>
        <v>4417.7439320000003</v>
      </c>
      <c r="U90" s="51">
        <f t="shared" ref="U90:AC105" si="46">D3+D90</f>
        <v>4270.1958089999998</v>
      </c>
      <c r="V90" s="51">
        <f t="shared" si="46"/>
        <v>4266.2921839999999</v>
      </c>
      <c r="W90" s="51">
        <f t="shared" si="46"/>
        <v>4292.9633180000001</v>
      </c>
      <c r="X90" s="51">
        <f t="shared" si="46"/>
        <v>4265.8715439999996</v>
      </c>
      <c r="Y90" s="51">
        <f t="shared" si="46"/>
        <v>4277.0545050000001</v>
      </c>
      <c r="Z90" s="51">
        <f t="shared" si="46"/>
        <v>4284.2054269999999</v>
      </c>
      <c r="AA90" s="51">
        <f t="shared" si="46"/>
        <v>4260.4254700000001</v>
      </c>
      <c r="AB90" s="51">
        <f t="shared" si="46"/>
        <v>4286.9408960000001</v>
      </c>
      <c r="AC90" s="53">
        <f t="shared" si="46"/>
        <v>4287.9763460000004</v>
      </c>
      <c r="AD90" s="51">
        <f>AVERAGE(T90:AC90)</f>
        <v>4290.9669431000011</v>
      </c>
      <c r="AE90" s="51">
        <f>_xlfn.STDEV.P(T90:AC90)</f>
        <v>43.524316848130461</v>
      </c>
      <c r="AF90" s="51">
        <f>MEDIAN(T90:AC90)</f>
        <v>4280.6299660000004</v>
      </c>
      <c r="AG90" s="51">
        <f>MIN(T90:AC90)</f>
        <v>4260.4254700000001</v>
      </c>
      <c r="AH90" s="53">
        <f>MAX(T90:AC90)</f>
        <v>4417.7439320000003</v>
      </c>
    </row>
    <row r="91" spans="2:34" x14ac:dyDescent="0.25">
      <c r="B91" s="35" t="s">
        <v>1</v>
      </c>
      <c r="C91" s="43">
        <v>1747.7225579999999</v>
      </c>
      <c r="D91" s="43">
        <v>1770.283938</v>
      </c>
      <c r="E91" s="43">
        <v>1748.10175</v>
      </c>
      <c r="F91" s="43">
        <v>1749.2200399999999</v>
      </c>
      <c r="G91" s="43">
        <v>1746.555089</v>
      </c>
      <c r="H91" s="43">
        <v>1744.4970760000001</v>
      </c>
      <c r="I91" s="43">
        <v>1760.9279489999999</v>
      </c>
      <c r="J91" s="43">
        <v>1759.6394969999999</v>
      </c>
      <c r="K91" s="43">
        <v>1748.8499469999999</v>
      </c>
      <c r="L91" s="43">
        <v>1750.474058</v>
      </c>
      <c r="M91" s="42">
        <f t="shared" ref="M91:M115" si="47">AVERAGE(C91:L91)</f>
        <v>1752.6271902000001</v>
      </c>
      <c r="N91" s="43">
        <f t="shared" ref="N91:N115" si="48">_xlfn.STDEV.P(C91:L91)</f>
        <v>7.7964876646027328</v>
      </c>
      <c r="O91" s="43">
        <f t="shared" ref="O91:O115" si="49">MEDIAN(C91:L91)</f>
        <v>1749.0349934999999</v>
      </c>
      <c r="P91" s="43">
        <f t="shared" ref="P91:P115" si="50">MIN(C91:L91)</f>
        <v>1744.4970760000001</v>
      </c>
      <c r="Q91" s="44">
        <f t="shared" ref="Q91:Q115" si="51">MAX(C91:L91)</f>
        <v>1770.283938</v>
      </c>
      <c r="S91" s="32" t="s">
        <v>1</v>
      </c>
      <c r="T91" s="42">
        <f t="shared" ref="T91:T115" si="52">C4+C91</f>
        <v>3268.7225579999999</v>
      </c>
      <c r="U91" s="43">
        <f t="shared" si="46"/>
        <v>3532.283938</v>
      </c>
      <c r="V91" s="43">
        <f t="shared" si="46"/>
        <v>3278.1017499999998</v>
      </c>
      <c r="W91" s="43">
        <f t="shared" si="46"/>
        <v>3329.2200400000002</v>
      </c>
      <c r="X91" s="43">
        <f t="shared" si="46"/>
        <v>3280.555089</v>
      </c>
      <c r="Y91" s="43">
        <f t="shared" si="46"/>
        <v>3320.4970760000001</v>
      </c>
      <c r="Z91" s="43">
        <f t="shared" si="46"/>
        <v>3368.9279489999999</v>
      </c>
      <c r="AA91" s="43">
        <f t="shared" si="46"/>
        <v>3291.6394970000001</v>
      </c>
      <c r="AB91" s="43">
        <f t="shared" si="46"/>
        <v>3307.8499469999997</v>
      </c>
      <c r="AC91" s="44">
        <f t="shared" si="46"/>
        <v>3340.4740579999998</v>
      </c>
      <c r="AD91" s="43">
        <f t="shared" ref="AD91:AD115" si="53">AVERAGE(T91:AC91)</f>
        <v>3331.8271902000001</v>
      </c>
      <c r="AE91" s="43">
        <f t="shared" ref="AE91:AE115" si="54">_xlfn.STDEV.P(T91:AC91)</f>
        <v>73.114099770319982</v>
      </c>
      <c r="AF91" s="43">
        <f t="shared" ref="AF91:AF115" si="55">MEDIAN(T91:AC91)</f>
        <v>3314.1735115000001</v>
      </c>
      <c r="AG91" s="43">
        <f t="shared" ref="AG91:AG115" si="56">MIN(T91:AC91)</f>
        <v>3268.7225579999999</v>
      </c>
      <c r="AH91" s="44">
        <f t="shared" ref="AH91:AH115" si="57">MAX(T91:AC91)</f>
        <v>3532.283938</v>
      </c>
    </row>
    <row r="92" spans="2:34" x14ac:dyDescent="0.25">
      <c r="B92" s="36" t="s">
        <v>2</v>
      </c>
      <c r="C92" s="46">
        <v>1757.6309470000001</v>
      </c>
      <c r="D92" s="46">
        <v>1755.6733850000001</v>
      </c>
      <c r="E92" s="46">
        <v>1745.8443130000001</v>
      </c>
      <c r="F92" s="46">
        <v>1752.7561089999999</v>
      </c>
      <c r="G92" s="46">
        <v>1748.060941</v>
      </c>
      <c r="H92" s="46">
        <v>1754.764915</v>
      </c>
      <c r="I92" s="46">
        <v>1754.226684</v>
      </c>
      <c r="J92" s="46">
        <v>1752.0950399999999</v>
      </c>
      <c r="K92" s="46">
        <v>1754.0134250000001</v>
      </c>
      <c r="L92" s="46">
        <v>1759.8761030000001</v>
      </c>
      <c r="M92" s="45">
        <f t="shared" si="47"/>
        <v>1753.4941862000001</v>
      </c>
      <c r="N92" s="46">
        <f t="shared" si="48"/>
        <v>3.9440404971498118</v>
      </c>
      <c r="O92" s="46">
        <f t="shared" si="49"/>
        <v>1754.1200545000002</v>
      </c>
      <c r="P92" s="46">
        <f t="shared" si="50"/>
        <v>1745.8443130000001</v>
      </c>
      <c r="Q92" s="47">
        <f t="shared" si="51"/>
        <v>1759.8761030000001</v>
      </c>
      <c r="S92" s="33" t="s">
        <v>2</v>
      </c>
      <c r="T92" s="45">
        <f t="shared" si="52"/>
        <v>3301.6309470000001</v>
      </c>
      <c r="U92" s="46">
        <f t="shared" si="46"/>
        <v>3335.6733850000001</v>
      </c>
      <c r="V92" s="46">
        <f t="shared" si="46"/>
        <v>3284.8443130000001</v>
      </c>
      <c r="W92" s="46">
        <f t="shared" si="46"/>
        <v>3377.7561089999999</v>
      </c>
      <c r="X92" s="46">
        <f t="shared" si="46"/>
        <v>3310.0609409999997</v>
      </c>
      <c r="Y92" s="46">
        <f t="shared" si="46"/>
        <v>3355.7649149999997</v>
      </c>
      <c r="Z92" s="46">
        <f t="shared" si="46"/>
        <v>3281.2266840000002</v>
      </c>
      <c r="AA92" s="46">
        <f t="shared" si="46"/>
        <v>3303.0950400000002</v>
      </c>
      <c r="AB92" s="46">
        <f t="shared" si="46"/>
        <v>3366.0134250000001</v>
      </c>
      <c r="AC92" s="47">
        <f t="shared" si="46"/>
        <v>3339.8761030000001</v>
      </c>
      <c r="AD92" s="46">
        <f t="shared" si="53"/>
        <v>3325.5941862</v>
      </c>
      <c r="AE92" s="46">
        <f t="shared" si="54"/>
        <v>32.436360560382752</v>
      </c>
      <c r="AF92" s="46">
        <f t="shared" si="55"/>
        <v>3322.8671629999999</v>
      </c>
      <c r="AG92" s="46">
        <f t="shared" si="56"/>
        <v>3281.2266840000002</v>
      </c>
      <c r="AH92" s="47">
        <f t="shared" si="57"/>
        <v>3377.7561089999999</v>
      </c>
    </row>
    <row r="93" spans="2:34" x14ac:dyDescent="0.25">
      <c r="B93" s="36" t="s">
        <v>3</v>
      </c>
      <c r="C93" s="46">
        <v>1751.5816170000001</v>
      </c>
      <c r="D93" s="46">
        <v>1756.9871909999999</v>
      </c>
      <c r="E93" s="46">
        <v>1754.128459</v>
      </c>
      <c r="F93" s="46">
        <v>1754.4128040000001</v>
      </c>
      <c r="G93" s="46">
        <v>2515.6563689999998</v>
      </c>
      <c r="H93" s="46">
        <v>2556.8198560000001</v>
      </c>
      <c r="I93" s="46">
        <v>1760.8669950000001</v>
      </c>
      <c r="J93" s="46">
        <v>1765.8509570000001</v>
      </c>
      <c r="K93" s="46">
        <v>1759.063013</v>
      </c>
      <c r="L93" s="46">
        <v>1756.9587079999999</v>
      </c>
      <c r="M93" s="45">
        <f t="shared" si="47"/>
        <v>1913.2325968999999</v>
      </c>
      <c r="N93" s="46">
        <f t="shared" si="48"/>
        <v>311.66117726178766</v>
      </c>
      <c r="O93" s="46">
        <f t="shared" si="49"/>
        <v>1758.0251020000001</v>
      </c>
      <c r="P93" s="46">
        <f t="shared" si="50"/>
        <v>1751.5816170000001</v>
      </c>
      <c r="Q93" s="47">
        <f t="shared" si="51"/>
        <v>2556.8198560000001</v>
      </c>
      <c r="S93" s="33" t="s">
        <v>3</v>
      </c>
      <c r="T93" s="45">
        <f t="shared" si="52"/>
        <v>3256.5816169999998</v>
      </c>
      <c r="U93" s="46">
        <f t="shared" si="46"/>
        <v>3307.9871910000002</v>
      </c>
      <c r="V93" s="46">
        <f t="shared" si="46"/>
        <v>3299.128459</v>
      </c>
      <c r="W93" s="46">
        <f t="shared" si="46"/>
        <v>3289.4128040000001</v>
      </c>
      <c r="X93" s="46">
        <f t="shared" si="46"/>
        <v>4073.6563689999998</v>
      </c>
      <c r="Y93" s="46">
        <f t="shared" si="46"/>
        <v>4069.8198560000001</v>
      </c>
      <c r="Z93" s="46">
        <f t="shared" si="46"/>
        <v>3322.8669950000003</v>
      </c>
      <c r="AA93" s="46">
        <f t="shared" si="46"/>
        <v>3287.8509570000001</v>
      </c>
      <c r="AB93" s="46">
        <f t="shared" si="46"/>
        <v>3321.063013</v>
      </c>
      <c r="AC93" s="47">
        <f t="shared" si="46"/>
        <v>3292.9587080000001</v>
      </c>
      <c r="AD93" s="46">
        <f t="shared" si="53"/>
        <v>3452.1325969</v>
      </c>
      <c r="AE93" s="46">
        <f t="shared" si="54"/>
        <v>310.31420304456276</v>
      </c>
      <c r="AF93" s="46">
        <f t="shared" si="55"/>
        <v>3303.5578249999999</v>
      </c>
      <c r="AG93" s="46">
        <f t="shared" si="56"/>
        <v>3256.5816169999998</v>
      </c>
      <c r="AH93" s="47">
        <f t="shared" si="57"/>
        <v>4073.6563689999998</v>
      </c>
    </row>
    <row r="94" spans="2:34" x14ac:dyDescent="0.25">
      <c r="B94" s="36" t="s">
        <v>4</v>
      </c>
      <c r="C94" s="46">
        <v>1755.2117699999999</v>
      </c>
      <c r="D94" s="46">
        <v>1760.3870489999999</v>
      </c>
      <c r="E94" s="46">
        <v>1764.7723350000001</v>
      </c>
      <c r="F94" s="46">
        <v>2531.4758379999998</v>
      </c>
      <c r="G94" s="46">
        <v>1764.0219509999999</v>
      </c>
      <c r="H94" s="46">
        <v>1761.3146710000001</v>
      </c>
      <c r="I94" s="46">
        <v>1758.2058300000001</v>
      </c>
      <c r="J94" s="46">
        <v>1761.8060599999999</v>
      </c>
      <c r="K94" s="46">
        <v>1769.0931169999999</v>
      </c>
      <c r="L94" s="46">
        <v>1763.6595319999999</v>
      </c>
      <c r="M94" s="45">
        <f t="shared" si="47"/>
        <v>1838.9948153000005</v>
      </c>
      <c r="N94" s="46">
        <f t="shared" si="48"/>
        <v>230.85481901173662</v>
      </c>
      <c r="O94" s="46">
        <f t="shared" si="49"/>
        <v>1762.7327959999998</v>
      </c>
      <c r="P94" s="46">
        <f t="shared" si="50"/>
        <v>1755.2117699999999</v>
      </c>
      <c r="Q94" s="47">
        <f t="shared" si="51"/>
        <v>2531.4758379999998</v>
      </c>
      <c r="S94" s="33" t="s">
        <v>4</v>
      </c>
      <c r="T94" s="45">
        <f t="shared" si="52"/>
        <v>3274.2117699999999</v>
      </c>
      <c r="U94" s="46">
        <f t="shared" si="46"/>
        <v>3324.3870489999999</v>
      </c>
      <c r="V94" s="46">
        <f t="shared" si="46"/>
        <v>3264.7723350000001</v>
      </c>
      <c r="W94" s="46">
        <f t="shared" si="46"/>
        <v>4055.4758379999998</v>
      </c>
      <c r="X94" s="46">
        <f t="shared" si="46"/>
        <v>3313.0219509999997</v>
      </c>
      <c r="Y94" s="46">
        <f t="shared" si="46"/>
        <v>3337.3146710000001</v>
      </c>
      <c r="Z94" s="46">
        <f t="shared" si="46"/>
        <v>3300.2058299999999</v>
      </c>
      <c r="AA94" s="46">
        <f t="shared" si="46"/>
        <v>3269.8060599999999</v>
      </c>
      <c r="AB94" s="46">
        <f t="shared" si="46"/>
        <v>3361.0931169999999</v>
      </c>
      <c r="AC94" s="47">
        <f t="shared" si="46"/>
        <v>3331.6595319999997</v>
      </c>
      <c r="AD94" s="46">
        <f t="shared" si="53"/>
        <v>3383.1948152999998</v>
      </c>
      <c r="AE94" s="46">
        <f t="shared" si="54"/>
        <v>226.1059674998067</v>
      </c>
      <c r="AF94" s="46">
        <f t="shared" si="55"/>
        <v>3318.7044999999998</v>
      </c>
      <c r="AG94" s="46">
        <f t="shared" si="56"/>
        <v>3264.7723350000001</v>
      </c>
      <c r="AH94" s="47">
        <f t="shared" si="57"/>
        <v>4055.4758379999998</v>
      </c>
    </row>
    <row r="95" spans="2:34" x14ac:dyDescent="0.25">
      <c r="B95" s="37" t="s">
        <v>5</v>
      </c>
      <c r="C95" s="49">
        <v>1769.4768959999999</v>
      </c>
      <c r="D95" s="49">
        <v>1776.1877569999999</v>
      </c>
      <c r="E95" s="49">
        <v>1763.0821940000001</v>
      </c>
      <c r="F95" s="49">
        <v>1769.7984899999999</v>
      </c>
      <c r="G95" s="49">
        <v>1762.0560969999999</v>
      </c>
      <c r="H95" s="49">
        <v>1765.610964</v>
      </c>
      <c r="I95" s="49">
        <v>1765.5383320000001</v>
      </c>
      <c r="J95" s="49">
        <v>1762.064288</v>
      </c>
      <c r="K95" s="49">
        <v>1776.5352789999999</v>
      </c>
      <c r="L95" s="49">
        <v>1768.2546359999999</v>
      </c>
      <c r="M95" s="48">
        <f t="shared" si="47"/>
        <v>1767.8604932999999</v>
      </c>
      <c r="N95" s="49">
        <f t="shared" si="48"/>
        <v>5.0168828638743275</v>
      </c>
      <c r="O95" s="49">
        <f t="shared" si="49"/>
        <v>1766.9328</v>
      </c>
      <c r="P95" s="49">
        <f t="shared" si="50"/>
        <v>1762.0560969999999</v>
      </c>
      <c r="Q95" s="50">
        <f t="shared" si="51"/>
        <v>1776.5352789999999</v>
      </c>
      <c r="S95" s="34" t="s">
        <v>5</v>
      </c>
      <c r="T95" s="48">
        <f t="shared" si="52"/>
        <v>3264.4768960000001</v>
      </c>
      <c r="U95" s="49">
        <f t="shared" si="46"/>
        <v>3310.1877569999997</v>
      </c>
      <c r="V95" s="49">
        <f t="shared" si="46"/>
        <v>3320.0821940000001</v>
      </c>
      <c r="W95" s="49">
        <f t="shared" si="46"/>
        <v>3260.7984900000001</v>
      </c>
      <c r="X95" s="49">
        <f t="shared" si="46"/>
        <v>3262.0560969999997</v>
      </c>
      <c r="Y95" s="49">
        <f t="shared" si="46"/>
        <v>3279.610964</v>
      </c>
      <c r="Z95" s="49">
        <f t="shared" si="46"/>
        <v>3269.5383320000001</v>
      </c>
      <c r="AA95" s="49">
        <f t="shared" si="46"/>
        <v>3300.064288</v>
      </c>
      <c r="AB95" s="49">
        <f t="shared" si="46"/>
        <v>3300.5352789999997</v>
      </c>
      <c r="AC95" s="50">
        <f t="shared" si="46"/>
        <v>3305.2546359999997</v>
      </c>
      <c r="AD95" s="49">
        <f t="shared" si="53"/>
        <v>3287.2604933000002</v>
      </c>
      <c r="AE95" s="49">
        <f t="shared" si="54"/>
        <v>21.199178145150665</v>
      </c>
      <c r="AF95" s="49">
        <f t="shared" si="55"/>
        <v>3289.837626</v>
      </c>
      <c r="AG95" s="49">
        <f t="shared" si="56"/>
        <v>3260.7984900000001</v>
      </c>
      <c r="AH95" s="50">
        <f t="shared" si="57"/>
        <v>3320.0821940000001</v>
      </c>
    </row>
    <row r="96" spans="2:34" x14ac:dyDescent="0.25">
      <c r="B96" s="35" t="s">
        <v>6</v>
      </c>
      <c r="C96" s="43">
        <v>1765.9606610000001</v>
      </c>
      <c r="D96" s="43">
        <v>1771.6113049999999</v>
      </c>
      <c r="E96" s="43">
        <v>1754.2950880000001</v>
      </c>
      <c r="F96" s="43">
        <v>1770.1432930000001</v>
      </c>
      <c r="G96" s="43">
        <v>1760.288323</v>
      </c>
      <c r="H96" s="43">
        <v>1754.48802</v>
      </c>
      <c r="I96" s="43">
        <v>1753.624262</v>
      </c>
      <c r="J96" s="43">
        <v>1760.267572</v>
      </c>
      <c r="K96" s="43">
        <v>1759.1934960000001</v>
      </c>
      <c r="L96" s="43">
        <v>1690.390768</v>
      </c>
      <c r="M96" s="42">
        <f t="shared" si="47"/>
        <v>1754.0262788</v>
      </c>
      <c r="N96" s="43">
        <f t="shared" si="48"/>
        <v>22.05949491543867</v>
      </c>
      <c r="O96" s="43">
        <f t="shared" si="49"/>
        <v>1759.730534</v>
      </c>
      <c r="P96" s="43">
        <f t="shared" si="50"/>
        <v>1690.390768</v>
      </c>
      <c r="Q96" s="44">
        <f t="shared" si="51"/>
        <v>1771.6113049999999</v>
      </c>
      <c r="S96" s="32" t="s">
        <v>6</v>
      </c>
      <c r="T96" s="42">
        <f t="shared" si="52"/>
        <v>3287.9606610000001</v>
      </c>
      <c r="U96" s="43">
        <f t="shared" si="46"/>
        <v>3337.6113049999999</v>
      </c>
      <c r="V96" s="43">
        <f t="shared" si="46"/>
        <v>3577.2950879999999</v>
      </c>
      <c r="W96" s="43">
        <f t="shared" si="46"/>
        <v>3343.1432930000001</v>
      </c>
      <c r="X96" s="43">
        <f t="shared" si="46"/>
        <v>3297.2883229999998</v>
      </c>
      <c r="Y96" s="43">
        <f t="shared" si="46"/>
        <v>3266.4880199999998</v>
      </c>
      <c r="Z96" s="43">
        <f t="shared" si="46"/>
        <v>3288.6242620000003</v>
      </c>
      <c r="AA96" s="43">
        <f t="shared" si="46"/>
        <v>3288.2675719999997</v>
      </c>
      <c r="AB96" s="43">
        <f t="shared" si="46"/>
        <v>3296.1934959999999</v>
      </c>
      <c r="AC96" s="44">
        <f t="shared" si="46"/>
        <v>3283.3907680000002</v>
      </c>
      <c r="AD96" s="43">
        <f t="shared" si="53"/>
        <v>3326.6262787999999</v>
      </c>
      <c r="AE96" s="43">
        <f t="shared" si="54"/>
        <v>86.551543959447997</v>
      </c>
      <c r="AF96" s="43">
        <f t="shared" si="55"/>
        <v>3292.4088790000001</v>
      </c>
      <c r="AG96" s="43">
        <f t="shared" si="56"/>
        <v>3266.4880199999998</v>
      </c>
      <c r="AH96" s="44">
        <f t="shared" si="57"/>
        <v>3577.2950879999999</v>
      </c>
    </row>
    <row r="97" spans="2:34" x14ac:dyDescent="0.25">
      <c r="B97" s="36" t="s">
        <v>7</v>
      </c>
      <c r="C97" s="46">
        <v>1776.809745</v>
      </c>
      <c r="D97" s="46">
        <v>1769.132079</v>
      </c>
      <c r="E97" s="46">
        <v>1756.3666250000001</v>
      </c>
      <c r="F97" s="46">
        <v>1761.458772</v>
      </c>
      <c r="G97" s="46">
        <v>1754.8247530000001</v>
      </c>
      <c r="H97" s="46">
        <v>1757.2327009999999</v>
      </c>
      <c r="I97" s="46">
        <v>1756.136982</v>
      </c>
      <c r="J97" s="46">
        <v>1816.641429</v>
      </c>
      <c r="K97" s="46">
        <v>1760.8419280000001</v>
      </c>
      <c r="L97" s="46">
        <v>1695.307429</v>
      </c>
      <c r="M97" s="45">
        <f t="shared" si="47"/>
        <v>1760.4752442999998</v>
      </c>
      <c r="N97" s="46">
        <f t="shared" si="48"/>
        <v>27.968708139388664</v>
      </c>
      <c r="O97" s="46">
        <f t="shared" si="49"/>
        <v>1759.0373144999999</v>
      </c>
      <c r="P97" s="46">
        <f t="shared" si="50"/>
        <v>1695.307429</v>
      </c>
      <c r="Q97" s="47">
        <f t="shared" si="51"/>
        <v>1816.641429</v>
      </c>
      <c r="S97" s="33" t="s">
        <v>7</v>
      </c>
      <c r="T97" s="45">
        <f t="shared" si="52"/>
        <v>3297.809745</v>
      </c>
      <c r="U97" s="46">
        <f t="shared" si="46"/>
        <v>3337.132079</v>
      </c>
      <c r="V97" s="46">
        <f t="shared" si="46"/>
        <v>3269.3666250000001</v>
      </c>
      <c r="W97" s="46">
        <f t="shared" si="46"/>
        <v>3254.458772</v>
      </c>
      <c r="X97" s="46">
        <f t="shared" si="46"/>
        <v>3321.8247529999999</v>
      </c>
      <c r="Y97" s="46">
        <f t="shared" si="46"/>
        <v>3340.2327009999999</v>
      </c>
      <c r="Z97" s="46">
        <f t="shared" si="46"/>
        <v>3323.136982</v>
      </c>
      <c r="AA97" s="46">
        <f t="shared" si="46"/>
        <v>3364.6414290000002</v>
      </c>
      <c r="AB97" s="46">
        <f t="shared" si="46"/>
        <v>3284.8419279999998</v>
      </c>
      <c r="AC97" s="47">
        <f t="shared" si="46"/>
        <v>3249.307429</v>
      </c>
      <c r="AD97" s="46">
        <f t="shared" si="53"/>
        <v>3304.2752442999999</v>
      </c>
      <c r="AE97" s="46">
        <f t="shared" si="54"/>
        <v>37.177340861152338</v>
      </c>
      <c r="AF97" s="46">
        <f t="shared" si="55"/>
        <v>3309.8172489999997</v>
      </c>
      <c r="AG97" s="46">
        <f t="shared" si="56"/>
        <v>3249.307429</v>
      </c>
      <c r="AH97" s="47">
        <f t="shared" si="57"/>
        <v>3364.6414290000002</v>
      </c>
    </row>
    <row r="98" spans="2:34" x14ac:dyDescent="0.25">
      <c r="B98" s="36" t="s">
        <v>8</v>
      </c>
      <c r="C98" s="46">
        <v>1779.783938</v>
      </c>
      <c r="D98" s="46">
        <v>1773.8054199999999</v>
      </c>
      <c r="E98" s="46">
        <v>1769.1107930000001</v>
      </c>
      <c r="F98" s="46">
        <v>1758.870017</v>
      </c>
      <c r="G98" s="46">
        <v>1768.5699139999999</v>
      </c>
      <c r="H98" s="46">
        <v>1771.552559</v>
      </c>
      <c r="I98" s="46">
        <v>1776.0927320000001</v>
      </c>
      <c r="J98" s="46">
        <v>1763.2507430000001</v>
      </c>
      <c r="K98" s="46">
        <v>1759.0865630000001</v>
      </c>
      <c r="L98" s="46">
        <v>1687.1250399999999</v>
      </c>
      <c r="M98" s="45">
        <f t="shared" si="47"/>
        <v>1760.7247719</v>
      </c>
      <c r="N98" s="46">
        <f t="shared" si="48"/>
        <v>25.395012999818327</v>
      </c>
      <c r="O98" s="46">
        <f t="shared" si="49"/>
        <v>1768.8403535</v>
      </c>
      <c r="P98" s="46">
        <f t="shared" si="50"/>
        <v>1687.1250399999999</v>
      </c>
      <c r="Q98" s="47">
        <f t="shared" si="51"/>
        <v>1779.783938</v>
      </c>
      <c r="S98" s="33" t="s">
        <v>8</v>
      </c>
      <c r="T98" s="45">
        <f t="shared" si="52"/>
        <v>3409.783938</v>
      </c>
      <c r="U98" s="46">
        <f t="shared" si="46"/>
        <v>3296.8054199999997</v>
      </c>
      <c r="V98" s="46">
        <f t="shared" si="46"/>
        <v>3394.1107929999998</v>
      </c>
      <c r="W98" s="46">
        <f t="shared" si="46"/>
        <v>3214.8700170000002</v>
      </c>
      <c r="X98" s="46">
        <f t="shared" si="46"/>
        <v>3273.5699139999997</v>
      </c>
      <c r="Y98" s="46">
        <f t="shared" si="46"/>
        <v>3312.5525589999997</v>
      </c>
      <c r="Z98" s="46">
        <f t="shared" si="46"/>
        <v>3364.0927320000001</v>
      </c>
      <c r="AA98" s="46">
        <f t="shared" si="46"/>
        <v>3325.2507430000001</v>
      </c>
      <c r="AB98" s="46">
        <f t="shared" si="46"/>
        <v>3269.0865629999998</v>
      </c>
      <c r="AC98" s="47">
        <f t="shared" si="46"/>
        <v>3192.1250399999999</v>
      </c>
      <c r="AD98" s="46">
        <f t="shared" si="53"/>
        <v>3305.2247718999997</v>
      </c>
      <c r="AE98" s="46">
        <f t="shared" si="54"/>
        <v>67.888094256363829</v>
      </c>
      <c r="AF98" s="46">
        <f t="shared" si="55"/>
        <v>3304.6789894999997</v>
      </c>
      <c r="AG98" s="46">
        <f t="shared" si="56"/>
        <v>3192.1250399999999</v>
      </c>
      <c r="AH98" s="47">
        <f t="shared" si="57"/>
        <v>3409.783938</v>
      </c>
    </row>
    <row r="99" spans="2:34" x14ac:dyDescent="0.25">
      <c r="B99" s="36" t="s">
        <v>9</v>
      </c>
      <c r="C99" s="46">
        <v>1775.4732369999999</v>
      </c>
      <c r="D99" s="46">
        <v>1777.7941410000001</v>
      </c>
      <c r="E99" s="46">
        <v>1761.079798</v>
      </c>
      <c r="F99" s="46">
        <v>1763.8532720000001</v>
      </c>
      <c r="G99" s="46">
        <v>1764.861359</v>
      </c>
      <c r="H99" s="46">
        <v>1768.3253340000001</v>
      </c>
      <c r="I99" s="46">
        <v>1767.9785750000001</v>
      </c>
      <c r="J99" s="46">
        <v>1762.6528069999999</v>
      </c>
      <c r="K99" s="46">
        <v>1768.541598</v>
      </c>
      <c r="L99" s="46">
        <v>1692.754146</v>
      </c>
      <c r="M99" s="45">
        <f t="shared" si="47"/>
        <v>1760.3314267000001</v>
      </c>
      <c r="N99" s="46">
        <f t="shared" si="48"/>
        <v>23.085862703328516</v>
      </c>
      <c r="O99" s="46">
        <f t="shared" si="49"/>
        <v>1766.419967</v>
      </c>
      <c r="P99" s="46">
        <f t="shared" si="50"/>
        <v>1692.754146</v>
      </c>
      <c r="Q99" s="47">
        <f t="shared" si="51"/>
        <v>1777.7941410000001</v>
      </c>
      <c r="S99" s="33" t="s">
        <v>9</v>
      </c>
      <c r="T99" s="45">
        <f t="shared" si="52"/>
        <v>3314.4732370000002</v>
      </c>
      <c r="U99" s="46">
        <f t="shared" si="46"/>
        <v>3340.7941410000003</v>
      </c>
      <c r="V99" s="46">
        <f t="shared" si="46"/>
        <v>3244.0797979999998</v>
      </c>
      <c r="W99" s="46">
        <f t="shared" si="46"/>
        <v>3246.8532720000003</v>
      </c>
      <c r="X99" s="46">
        <f t="shared" si="46"/>
        <v>3251.861359</v>
      </c>
      <c r="Y99" s="46">
        <f t="shared" si="46"/>
        <v>3293.3253340000001</v>
      </c>
      <c r="Z99" s="46">
        <f t="shared" si="46"/>
        <v>3271.9785750000001</v>
      </c>
      <c r="AA99" s="46">
        <f t="shared" si="46"/>
        <v>3300.6528069999999</v>
      </c>
      <c r="AB99" s="46">
        <f t="shared" si="46"/>
        <v>3280.5415979999998</v>
      </c>
      <c r="AC99" s="47">
        <f t="shared" si="46"/>
        <v>3221.7541460000002</v>
      </c>
      <c r="AD99" s="46">
        <f t="shared" si="53"/>
        <v>3276.6314266999998</v>
      </c>
      <c r="AE99" s="46">
        <f t="shared" si="54"/>
        <v>34.659670300465017</v>
      </c>
      <c r="AF99" s="46">
        <f t="shared" si="55"/>
        <v>3276.2600864999999</v>
      </c>
      <c r="AG99" s="46">
        <f t="shared" si="56"/>
        <v>3221.7541460000002</v>
      </c>
      <c r="AH99" s="47">
        <f t="shared" si="57"/>
        <v>3340.7941410000003</v>
      </c>
    </row>
    <row r="100" spans="2:34" x14ac:dyDescent="0.25">
      <c r="B100" s="37" t="s">
        <v>10</v>
      </c>
      <c r="C100" s="49">
        <v>1791.589894</v>
      </c>
      <c r="D100" s="49">
        <v>1775.9120190000001</v>
      </c>
      <c r="E100" s="49">
        <v>1772.6158789999999</v>
      </c>
      <c r="F100" s="49">
        <v>1764.269873</v>
      </c>
      <c r="G100" s="49">
        <v>1762.2778450000001</v>
      </c>
      <c r="H100" s="49">
        <v>1763.6933240000001</v>
      </c>
      <c r="I100" s="49">
        <v>1782.169746</v>
      </c>
      <c r="J100" s="49">
        <v>1762.709437</v>
      </c>
      <c r="K100" s="49">
        <v>1767.1112619999999</v>
      </c>
      <c r="L100" s="49">
        <v>1694.47299</v>
      </c>
      <c r="M100" s="48">
        <f t="shared" si="47"/>
        <v>1763.6822268999999</v>
      </c>
      <c r="N100" s="49">
        <f t="shared" si="48"/>
        <v>24.809161642189288</v>
      </c>
      <c r="O100" s="49">
        <f t="shared" si="49"/>
        <v>1765.6905674999998</v>
      </c>
      <c r="P100" s="49">
        <f t="shared" si="50"/>
        <v>1694.47299</v>
      </c>
      <c r="Q100" s="50">
        <f t="shared" si="51"/>
        <v>1791.589894</v>
      </c>
      <c r="S100" s="34" t="s">
        <v>10</v>
      </c>
      <c r="T100" s="48">
        <f t="shared" si="52"/>
        <v>3412.5898939999997</v>
      </c>
      <c r="U100" s="49">
        <f t="shared" si="46"/>
        <v>3278.9120190000003</v>
      </c>
      <c r="V100" s="49">
        <f t="shared" si="46"/>
        <v>3350.6158789999999</v>
      </c>
      <c r="W100" s="49">
        <f t="shared" si="46"/>
        <v>3265.2698730000002</v>
      </c>
      <c r="X100" s="49">
        <f t="shared" si="46"/>
        <v>3260.2778450000001</v>
      </c>
      <c r="Y100" s="49">
        <f t="shared" si="46"/>
        <v>3229.6933239999998</v>
      </c>
      <c r="Z100" s="49">
        <f t="shared" si="46"/>
        <v>3359.169746</v>
      </c>
      <c r="AA100" s="49">
        <f t="shared" si="46"/>
        <v>3346.709437</v>
      </c>
      <c r="AB100" s="49">
        <f t="shared" si="46"/>
        <v>3271.1112619999999</v>
      </c>
      <c r="AC100" s="50">
        <f t="shared" si="46"/>
        <v>3275.4729900000002</v>
      </c>
      <c r="AD100" s="49">
        <f t="shared" si="53"/>
        <v>3304.9822269000006</v>
      </c>
      <c r="AE100" s="49">
        <f t="shared" si="54"/>
        <v>55.028131251644993</v>
      </c>
      <c r="AF100" s="49">
        <f t="shared" si="55"/>
        <v>3277.1925045000003</v>
      </c>
      <c r="AG100" s="49">
        <f t="shared" si="56"/>
        <v>3229.6933239999998</v>
      </c>
      <c r="AH100" s="50">
        <f t="shared" si="57"/>
        <v>3412.5898939999997</v>
      </c>
    </row>
    <row r="101" spans="2:34" x14ac:dyDescent="0.25">
      <c r="B101" s="35" t="s">
        <v>11</v>
      </c>
      <c r="C101" s="43">
        <v>1618.3238679999999</v>
      </c>
      <c r="D101" s="43">
        <v>1620.4265760000001</v>
      </c>
      <c r="E101" s="43">
        <v>1606.411394</v>
      </c>
      <c r="F101" s="43">
        <v>1610.7758710000001</v>
      </c>
      <c r="G101" s="43">
        <v>1608.9185339999999</v>
      </c>
      <c r="H101" s="43">
        <v>1613.8690959999999</v>
      </c>
      <c r="I101" s="43">
        <v>1618.8576800000001</v>
      </c>
      <c r="J101" s="43">
        <v>1615.844738</v>
      </c>
      <c r="K101" s="43">
        <v>1607.1385339999999</v>
      </c>
      <c r="L101" s="43">
        <v>1551.736805</v>
      </c>
      <c r="M101" s="42">
        <f t="shared" si="47"/>
        <v>1607.2303096000001</v>
      </c>
      <c r="N101" s="43">
        <f t="shared" si="48"/>
        <v>19.09532742425003</v>
      </c>
      <c r="O101" s="43">
        <f t="shared" si="49"/>
        <v>1612.3224835000001</v>
      </c>
      <c r="P101" s="43">
        <f t="shared" si="50"/>
        <v>1551.736805</v>
      </c>
      <c r="Q101" s="44">
        <f t="shared" si="51"/>
        <v>1620.4265760000001</v>
      </c>
      <c r="S101" s="32" t="s">
        <v>11</v>
      </c>
      <c r="T101" s="42">
        <f t="shared" si="52"/>
        <v>3147.3238679999999</v>
      </c>
      <c r="U101" s="43">
        <f t="shared" si="46"/>
        <v>3076.4265759999998</v>
      </c>
      <c r="V101" s="43">
        <f t="shared" si="46"/>
        <v>2983.4113939999997</v>
      </c>
      <c r="W101" s="43">
        <f t="shared" si="46"/>
        <v>3092.7758709999998</v>
      </c>
      <c r="X101" s="43">
        <f t="shared" si="46"/>
        <v>3039.9185339999999</v>
      </c>
      <c r="Y101" s="43">
        <f t="shared" si="46"/>
        <v>3081.8690959999999</v>
      </c>
      <c r="Z101" s="43">
        <f t="shared" si="46"/>
        <v>3070.8576800000001</v>
      </c>
      <c r="AA101" s="43">
        <f t="shared" si="46"/>
        <v>3039.8447379999998</v>
      </c>
      <c r="AB101" s="43">
        <f t="shared" si="46"/>
        <v>2993.1385339999997</v>
      </c>
      <c r="AC101" s="44">
        <f t="shared" si="46"/>
        <v>2945.736805</v>
      </c>
      <c r="AD101" s="43">
        <f t="shared" si="53"/>
        <v>3047.1303096000001</v>
      </c>
      <c r="AE101" s="43">
        <f t="shared" si="54"/>
        <v>56.66679195577705</v>
      </c>
      <c r="AF101" s="43">
        <f t="shared" si="55"/>
        <v>3055.3881069999998</v>
      </c>
      <c r="AG101" s="43">
        <f t="shared" si="56"/>
        <v>2945.736805</v>
      </c>
      <c r="AH101" s="44">
        <f t="shared" si="57"/>
        <v>3147.3238679999999</v>
      </c>
    </row>
    <row r="102" spans="2:34" x14ac:dyDescent="0.25">
      <c r="B102" s="36" t="s">
        <v>12</v>
      </c>
      <c r="C102" s="46">
        <v>1623.795987</v>
      </c>
      <c r="D102" s="46">
        <v>1626.4458090000001</v>
      </c>
      <c r="E102" s="46">
        <v>1616.0636</v>
      </c>
      <c r="F102" s="46">
        <v>1620.695322</v>
      </c>
      <c r="G102" s="46">
        <v>1613.6111269999999</v>
      </c>
      <c r="H102" s="46">
        <v>1618.1326140000001</v>
      </c>
      <c r="I102" s="46">
        <v>1619.511399</v>
      </c>
      <c r="J102" s="46">
        <v>1613.424174</v>
      </c>
      <c r="K102" s="46">
        <v>1616.9870129999999</v>
      </c>
      <c r="L102" s="46">
        <v>1550.7955360000001</v>
      </c>
      <c r="M102" s="45">
        <f t="shared" si="47"/>
        <v>1611.9462581</v>
      </c>
      <c r="N102" s="46">
        <f t="shared" si="48"/>
        <v>20.759166838016974</v>
      </c>
      <c r="O102" s="46">
        <f t="shared" si="49"/>
        <v>1617.5598135</v>
      </c>
      <c r="P102" s="46">
        <f t="shared" si="50"/>
        <v>1550.7955360000001</v>
      </c>
      <c r="Q102" s="47">
        <f t="shared" si="51"/>
        <v>1626.4458090000001</v>
      </c>
      <c r="S102" s="33" t="s">
        <v>12</v>
      </c>
      <c r="T102" s="45">
        <f t="shared" si="52"/>
        <v>3151.795987</v>
      </c>
      <c r="U102" s="46">
        <f t="shared" si="46"/>
        <v>3084.4458089999998</v>
      </c>
      <c r="V102" s="46">
        <f t="shared" si="46"/>
        <v>3031.0636</v>
      </c>
      <c r="W102" s="46">
        <f t="shared" si="46"/>
        <v>3044.695322</v>
      </c>
      <c r="X102" s="46">
        <f t="shared" si="46"/>
        <v>3118.6111270000001</v>
      </c>
      <c r="Y102" s="46">
        <f t="shared" si="46"/>
        <v>3105.1326140000001</v>
      </c>
      <c r="Z102" s="46">
        <f t="shared" si="46"/>
        <v>3032.511399</v>
      </c>
      <c r="AA102" s="46">
        <f t="shared" si="46"/>
        <v>3013.4241739999998</v>
      </c>
      <c r="AB102" s="46">
        <f t="shared" si="46"/>
        <v>3003.9870129999999</v>
      </c>
      <c r="AC102" s="47">
        <f t="shared" si="46"/>
        <v>2987.7955360000001</v>
      </c>
      <c r="AD102" s="46">
        <f t="shared" si="53"/>
        <v>3057.3462581000003</v>
      </c>
      <c r="AE102" s="46">
        <f t="shared" si="54"/>
        <v>51.742934688019261</v>
      </c>
      <c r="AF102" s="46">
        <f t="shared" si="55"/>
        <v>3038.6033605000002</v>
      </c>
      <c r="AG102" s="46">
        <f t="shared" si="56"/>
        <v>2987.7955360000001</v>
      </c>
      <c r="AH102" s="47">
        <f t="shared" si="57"/>
        <v>3151.795987</v>
      </c>
    </row>
    <row r="103" spans="2:34" x14ac:dyDescent="0.25">
      <c r="B103" s="36" t="s">
        <v>13</v>
      </c>
      <c r="C103" s="46">
        <v>1631.0273159999999</v>
      </c>
      <c r="D103" s="46">
        <v>1632.7182780000001</v>
      </c>
      <c r="E103" s="46">
        <v>1619.058162</v>
      </c>
      <c r="F103" s="46">
        <v>1613.8938499999999</v>
      </c>
      <c r="G103" s="46">
        <v>1620.647596</v>
      </c>
      <c r="H103" s="46">
        <v>1621.182149</v>
      </c>
      <c r="I103" s="46">
        <v>1622.1948500000001</v>
      </c>
      <c r="J103" s="46">
        <v>1614.6107199999999</v>
      </c>
      <c r="K103" s="46">
        <v>1612.3280810000001</v>
      </c>
      <c r="L103" s="46">
        <v>1545.4499780000001</v>
      </c>
      <c r="M103" s="45">
        <f t="shared" si="47"/>
        <v>1613.3110979999999</v>
      </c>
      <c r="N103" s="46">
        <f t="shared" si="48"/>
        <v>23.508204959237514</v>
      </c>
      <c r="O103" s="46">
        <f t="shared" si="49"/>
        <v>1619.852879</v>
      </c>
      <c r="P103" s="46">
        <f t="shared" si="50"/>
        <v>1545.4499780000001</v>
      </c>
      <c r="Q103" s="47">
        <f t="shared" si="51"/>
        <v>1632.7182780000001</v>
      </c>
      <c r="S103" s="33" t="s">
        <v>13</v>
      </c>
      <c r="T103" s="45">
        <f t="shared" si="52"/>
        <v>3298.0273159999997</v>
      </c>
      <c r="U103" s="46">
        <f t="shared" si="46"/>
        <v>3138.7182780000003</v>
      </c>
      <c r="V103" s="46">
        <f t="shared" si="46"/>
        <v>3019.0581620000003</v>
      </c>
      <c r="W103" s="46">
        <f t="shared" si="46"/>
        <v>3092.8938499999999</v>
      </c>
      <c r="X103" s="46">
        <f t="shared" si="46"/>
        <v>3120.6475959999998</v>
      </c>
      <c r="Y103" s="46">
        <f t="shared" si="46"/>
        <v>3028.1821490000002</v>
      </c>
      <c r="Z103" s="46">
        <f t="shared" si="46"/>
        <v>3106.1948499999999</v>
      </c>
      <c r="AA103" s="46">
        <f t="shared" si="46"/>
        <v>3081.6107199999997</v>
      </c>
      <c r="AB103" s="46">
        <f t="shared" si="46"/>
        <v>3042.3280810000001</v>
      </c>
      <c r="AC103" s="47">
        <f t="shared" si="46"/>
        <v>2967.4499780000001</v>
      </c>
      <c r="AD103" s="46">
        <f t="shared" si="53"/>
        <v>3089.5110979999999</v>
      </c>
      <c r="AE103" s="46">
        <f t="shared" si="54"/>
        <v>85.482195859754924</v>
      </c>
      <c r="AF103" s="46">
        <f t="shared" si="55"/>
        <v>3087.2522849999996</v>
      </c>
      <c r="AG103" s="46">
        <f t="shared" si="56"/>
        <v>2967.4499780000001</v>
      </c>
      <c r="AH103" s="47">
        <f t="shared" si="57"/>
        <v>3298.0273159999997</v>
      </c>
    </row>
    <row r="104" spans="2:34" x14ac:dyDescent="0.25">
      <c r="B104" s="36" t="s">
        <v>14</v>
      </c>
      <c r="C104" s="46">
        <v>1634.059659</v>
      </c>
      <c r="D104" s="46">
        <v>1659.904192</v>
      </c>
      <c r="E104" s="46">
        <v>1628.033142</v>
      </c>
      <c r="F104" s="46">
        <v>1627.3750700000001</v>
      </c>
      <c r="G104" s="46">
        <v>1617.9753479999999</v>
      </c>
      <c r="H104" s="46">
        <v>1625.515451</v>
      </c>
      <c r="I104" s="46">
        <v>1618.631044</v>
      </c>
      <c r="J104" s="46">
        <v>2408.5275360000001</v>
      </c>
      <c r="K104" s="46">
        <v>1629.875595</v>
      </c>
      <c r="L104" s="46">
        <v>1555.729384</v>
      </c>
      <c r="M104" s="45">
        <f t="shared" si="47"/>
        <v>1700.5626420999997</v>
      </c>
      <c r="N104" s="46">
        <f t="shared" si="48"/>
        <v>237.28587326277696</v>
      </c>
      <c r="O104" s="46">
        <f t="shared" si="49"/>
        <v>1627.7041060000001</v>
      </c>
      <c r="P104" s="46">
        <f t="shared" si="50"/>
        <v>1555.729384</v>
      </c>
      <c r="Q104" s="47">
        <f t="shared" si="51"/>
        <v>2408.5275360000001</v>
      </c>
      <c r="S104" s="33" t="s">
        <v>14</v>
      </c>
      <c r="T104" s="45">
        <f t="shared" si="52"/>
        <v>3172.059659</v>
      </c>
      <c r="U104" s="46">
        <f t="shared" si="46"/>
        <v>3074.904192</v>
      </c>
      <c r="V104" s="46">
        <f t="shared" si="46"/>
        <v>3068.0331420000002</v>
      </c>
      <c r="W104" s="46">
        <f t="shared" si="46"/>
        <v>3127.3750700000001</v>
      </c>
      <c r="X104" s="46">
        <f t="shared" si="46"/>
        <v>3077.9753479999999</v>
      </c>
      <c r="Y104" s="46">
        <f t="shared" si="46"/>
        <v>3103.5154510000002</v>
      </c>
      <c r="Z104" s="46">
        <f t="shared" si="46"/>
        <v>3086.6310439999997</v>
      </c>
      <c r="AA104" s="46">
        <f t="shared" si="46"/>
        <v>3804.5275360000001</v>
      </c>
      <c r="AB104" s="46">
        <f t="shared" si="46"/>
        <v>3040.875595</v>
      </c>
      <c r="AC104" s="47">
        <f t="shared" si="46"/>
        <v>3002.7293840000002</v>
      </c>
      <c r="AD104" s="46">
        <f t="shared" si="53"/>
        <v>3155.8626421000008</v>
      </c>
      <c r="AE104" s="46">
        <f t="shared" si="54"/>
        <v>220.54020276135108</v>
      </c>
      <c r="AF104" s="46">
        <f t="shared" si="55"/>
        <v>3082.3031959999998</v>
      </c>
      <c r="AG104" s="46">
        <f t="shared" si="56"/>
        <v>3002.7293840000002</v>
      </c>
      <c r="AH104" s="47">
        <f t="shared" si="57"/>
        <v>3804.5275360000001</v>
      </c>
    </row>
    <row r="105" spans="2:34" x14ac:dyDescent="0.25">
      <c r="B105" s="37" t="s">
        <v>15</v>
      </c>
      <c r="C105" s="49">
        <v>1630.849281</v>
      </c>
      <c r="D105" s="49">
        <v>1678.518832</v>
      </c>
      <c r="E105" s="49">
        <v>1630.0636850000001</v>
      </c>
      <c r="F105" s="49">
        <v>1622.6122379999999</v>
      </c>
      <c r="G105" s="49">
        <v>1622.227738</v>
      </c>
      <c r="H105" s="49">
        <v>1621.4747190000001</v>
      </c>
      <c r="I105" s="49">
        <v>1622.2743379999999</v>
      </c>
      <c r="J105" s="49">
        <v>1625.399727</v>
      </c>
      <c r="K105" s="49">
        <v>1620.1086580000001</v>
      </c>
      <c r="L105" s="49">
        <v>1563.5534230000001</v>
      </c>
      <c r="M105" s="48">
        <f t="shared" si="47"/>
        <v>1623.7082638999998</v>
      </c>
      <c r="N105" s="49">
        <f t="shared" si="48"/>
        <v>25.962367125909154</v>
      </c>
      <c r="O105" s="49">
        <f t="shared" si="49"/>
        <v>1622.4432879999999</v>
      </c>
      <c r="P105" s="49">
        <f t="shared" si="50"/>
        <v>1563.5534230000001</v>
      </c>
      <c r="Q105" s="50">
        <f t="shared" si="51"/>
        <v>1678.518832</v>
      </c>
      <c r="S105" s="34" t="s">
        <v>15</v>
      </c>
      <c r="T105" s="48">
        <f t="shared" si="52"/>
        <v>3161.8492809999998</v>
      </c>
      <c r="U105" s="49">
        <f t="shared" si="46"/>
        <v>3125.5188319999997</v>
      </c>
      <c r="V105" s="49">
        <f t="shared" si="46"/>
        <v>3052.0636850000001</v>
      </c>
      <c r="W105" s="49">
        <f t="shared" si="46"/>
        <v>3113.6122379999997</v>
      </c>
      <c r="X105" s="49">
        <f t="shared" si="46"/>
        <v>3107.227738</v>
      </c>
      <c r="Y105" s="49">
        <f t="shared" si="46"/>
        <v>3074.4747189999998</v>
      </c>
      <c r="Z105" s="49">
        <f t="shared" si="46"/>
        <v>3053.2743380000002</v>
      </c>
      <c r="AA105" s="49">
        <f t="shared" si="46"/>
        <v>3145.399727</v>
      </c>
      <c r="AB105" s="49">
        <f t="shared" si="46"/>
        <v>3057.1086580000001</v>
      </c>
      <c r="AC105" s="50">
        <f t="shared" si="46"/>
        <v>3022.5534230000003</v>
      </c>
      <c r="AD105" s="49">
        <f t="shared" si="53"/>
        <v>3091.3082638999999</v>
      </c>
      <c r="AE105" s="49">
        <f t="shared" si="54"/>
        <v>43.577640226387622</v>
      </c>
      <c r="AF105" s="49">
        <f t="shared" si="55"/>
        <v>3090.8512284999997</v>
      </c>
      <c r="AG105" s="49">
        <f t="shared" si="56"/>
        <v>3022.5534230000003</v>
      </c>
      <c r="AH105" s="50">
        <f t="shared" si="57"/>
        <v>3161.8492809999998</v>
      </c>
    </row>
    <row r="106" spans="2:34" x14ac:dyDescent="0.25">
      <c r="B106" s="35" t="s">
        <v>16</v>
      </c>
      <c r="C106" s="43">
        <v>2679.9700509999998</v>
      </c>
      <c r="D106" s="43">
        <v>1775.492589</v>
      </c>
      <c r="E106" s="43">
        <v>1764.3267490000001</v>
      </c>
      <c r="F106" s="43">
        <v>1765.065161</v>
      </c>
      <c r="G106" s="43">
        <v>1754.7746199999999</v>
      </c>
      <c r="H106" s="43">
        <v>1755.467191</v>
      </c>
      <c r="I106" s="43">
        <v>1759.859817</v>
      </c>
      <c r="J106" s="43">
        <v>1762.656849</v>
      </c>
      <c r="K106" s="43">
        <v>1755.926827</v>
      </c>
      <c r="L106" s="43">
        <v>1687.5075790000001</v>
      </c>
      <c r="M106" s="42">
        <f t="shared" si="47"/>
        <v>1846.1047432999999</v>
      </c>
      <c r="N106" s="43">
        <f t="shared" si="48"/>
        <v>278.89347334929289</v>
      </c>
      <c r="O106" s="43">
        <f t="shared" si="49"/>
        <v>1761.258333</v>
      </c>
      <c r="P106" s="43">
        <f t="shared" si="50"/>
        <v>1687.5075790000001</v>
      </c>
      <c r="Q106" s="44">
        <f t="shared" si="51"/>
        <v>2679.9700509999998</v>
      </c>
      <c r="S106" s="32" t="s">
        <v>16</v>
      </c>
      <c r="T106" s="42">
        <f t="shared" si="52"/>
        <v>4131.9700510000002</v>
      </c>
      <c r="U106" s="43">
        <f t="shared" ref="U106:U115" si="58">D19+D106</f>
        <v>3227.492589</v>
      </c>
      <c r="V106" s="43">
        <f t="shared" ref="V106:V115" si="59">E19+E106</f>
        <v>3190.3267489999998</v>
      </c>
      <c r="W106" s="43">
        <f t="shared" ref="W106:W115" si="60">F19+F106</f>
        <v>3221.065161</v>
      </c>
      <c r="X106" s="43">
        <f t="shared" ref="X106:X115" si="61">G19+G106</f>
        <v>3191.7746200000001</v>
      </c>
      <c r="Y106" s="43">
        <f t="shared" ref="Y106:Y115" si="62">H19+H106</f>
        <v>3191.4671909999997</v>
      </c>
      <c r="Z106" s="43">
        <f t="shared" ref="Z106:Z115" si="63">I19+I106</f>
        <v>3200.859817</v>
      </c>
      <c r="AA106" s="43">
        <f t="shared" ref="AA106:AA115" si="64">J19+J106</f>
        <v>3284.656849</v>
      </c>
      <c r="AB106" s="43">
        <f t="shared" ref="AB106:AB115" si="65">K19+K106</f>
        <v>3201.9268270000002</v>
      </c>
      <c r="AC106" s="44">
        <f t="shared" ref="AC106:AC115" si="66">L19+L106</f>
        <v>3137.5075790000001</v>
      </c>
      <c r="AD106" s="43">
        <f t="shared" si="53"/>
        <v>3297.9047433000001</v>
      </c>
      <c r="AE106" s="43">
        <f t="shared" si="54"/>
        <v>280.21865498491144</v>
      </c>
      <c r="AF106" s="43">
        <f t="shared" si="55"/>
        <v>3201.3933219999999</v>
      </c>
      <c r="AG106" s="43">
        <f t="shared" si="56"/>
        <v>3137.5075790000001</v>
      </c>
      <c r="AH106" s="44">
        <f t="shared" si="57"/>
        <v>4131.9700510000002</v>
      </c>
    </row>
    <row r="107" spans="2:34" x14ac:dyDescent="0.25">
      <c r="B107" s="36" t="s">
        <v>17</v>
      </c>
      <c r="C107" s="46">
        <v>1770.51847</v>
      </c>
      <c r="D107" s="46">
        <v>1770.0273689999999</v>
      </c>
      <c r="E107" s="46">
        <v>1762.216154</v>
      </c>
      <c r="F107" s="46">
        <v>1759.0919630000001</v>
      </c>
      <c r="G107" s="46">
        <v>1755.9858509999999</v>
      </c>
      <c r="H107" s="46">
        <v>1756.374515</v>
      </c>
      <c r="I107" s="46">
        <v>1757.4125369999999</v>
      </c>
      <c r="J107" s="46">
        <v>1753.747705</v>
      </c>
      <c r="K107" s="46">
        <v>1756.588111</v>
      </c>
      <c r="L107" s="46">
        <v>1688.362901</v>
      </c>
      <c r="M107" s="45">
        <f t="shared" si="47"/>
        <v>1753.0325576</v>
      </c>
      <c r="N107" s="46">
        <f t="shared" si="48"/>
        <v>22.24865907168769</v>
      </c>
      <c r="O107" s="46">
        <f t="shared" si="49"/>
        <v>1757.0003240000001</v>
      </c>
      <c r="P107" s="46">
        <f t="shared" si="50"/>
        <v>1688.362901</v>
      </c>
      <c r="Q107" s="47">
        <f t="shared" si="51"/>
        <v>1770.51847</v>
      </c>
      <c r="S107" s="33" t="s">
        <v>17</v>
      </c>
      <c r="T107" s="45">
        <f t="shared" si="52"/>
        <v>3312.51847</v>
      </c>
      <c r="U107" s="46">
        <f t="shared" si="58"/>
        <v>3198.0273689999999</v>
      </c>
      <c r="V107" s="46">
        <f t="shared" si="59"/>
        <v>3231.2161539999997</v>
      </c>
      <c r="W107" s="46">
        <f t="shared" si="60"/>
        <v>3202.0919629999999</v>
      </c>
      <c r="X107" s="46">
        <f t="shared" si="61"/>
        <v>3212.9858509999999</v>
      </c>
      <c r="Y107" s="46">
        <f t="shared" si="62"/>
        <v>3184.374515</v>
      </c>
      <c r="Z107" s="46">
        <f t="shared" si="63"/>
        <v>3197.4125370000002</v>
      </c>
      <c r="AA107" s="46">
        <f t="shared" si="64"/>
        <v>3232.7477049999998</v>
      </c>
      <c r="AB107" s="46">
        <f t="shared" si="65"/>
        <v>3230.588111</v>
      </c>
      <c r="AC107" s="47">
        <f t="shared" si="66"/>
        <v>3126.362901</v>
      </c>
      <c r="AD107" s="46">
        <f t="shared" si="53"/>
        <v>3212.8325575999997</v>
      </c>
      <c r="AE107" s="46">
        <f t="shared" si="54"/>
        <v>44.549216308799302</v>
      </c>
      <c r="AF107" s="46">
        <f t="shared" si="55"/>
        <v>3207.5389070000001</v>
      </c>
      <c r="AG107" s="46">
        <f t="shared" si="56"/>
        <v>3126.362901</v>
      </c>
      <c r="AH107" s="47">
        <f t="shared" si="57"/>
        <v>3312.51847</v>
      </c>
    </row>
    <row r="108" spans="2:34" x14ac:dyDescent="0.25">
      <c r="B108" s="36" t="s">
        <v>18</v>
      </c>
      <c r="C108" s="46">
        <v>1802.4050420000001</v>
      </c>
      <c r="D108" s="46">
        <v>1774.8033800000001</v>
      </c>
      <c r="E108" s="46">
        <v>1756.6518249999999</v>
      </c>
      <c r="F108" s="46">
        <v>1765.215162</v>
      </c>
      <c r="G108" s="46">
        <v>1760.2084870000001</v>
      </c>
      <c r="H108" s="46">
        <v>1764.764369</v>
      </c>
      <c r="I108" s="46">
        <v>1780.6934819999999</v>
      </c>
      <c r="J108" s="46">
        <v>1757.7792899999999</v>
      </c>
      <c r="K108" s="46">
        <v>1761.885659</v>
      </c>
      <c r="L108" s="46">
        <v>1710.634955</v>
      </c>
      <c r="M108" s="45">
        <f t="shared" si="47"/>
        <v>1763.5041651000004</v>
      </c>
      <c r="N108" s="46">
        <f t="shared" si="48"/>
        <v>21.975672715947788</v>
      </c>
      <c r="O108" s="46">
        <f t="shared" si="49"/>
        <v>1763.325014</v>
      </c>
      <c r="P108" s="46">
        <f t="shared" si="50"/>
        <v>1710.634955</v>
      </c>
      <c r="Q108" s="47">
        <f t="shared" si="51"/>
        <v>1802.4050420000001</v>
      </c>
      <c r="S108" s="33" t="s">
        <v>18</v>
      </c>
      <c r="T108" s="45">
        <f t="shared" si="52"/>
        <v>3206.4050420000003</v>
      </c>
      <c r="U108" s="46">
        <f t="shared" si="58"/>
        <v>3214.8033800000003</v>
      </c>
      <c r="V108" s="46">
        <f t="shared" si="59"/>
        <v>3189.6518249999999</v>
      </c>
      <c r="W108" s="46">
        <f t="shared" si="60"/>
        <v>3188.215162</v>
      </c>
      <c r="X108" s="46">
        <f t="shared" si="61"/>
        <v>3187.2084869999999</v>
      </c>
      <c r="Y108" s="46">
        <f t="shared" si="62"/>
        <v>3197.764369</v>
      </c>
      <c r="Z108" s="46">
        <f t="shared" si="63"/>
        <v>3246.6934819999997</v>
      </c>
      <c r="AA108" s="46">
        <f t="shared" si="64"/>
        <v>3188.7792899999999</v>
      </c>
      <c r="AB108" s="46">
        <f t="shared" si="65"/>
        <v>3211.885659</v>
      </c>
      <c r="AC108" s="47">
        <f t="shared" si="66"/>
        <v>3168.634955</v>
      </c>
      <c r="AD108" s="46">
        <f t="shared" si="53"/>
        <v>3200.0041651000001</v>
      </c>
      <c r="AE108" s="46">
        <f t="shared" si="54"/>
        <v>20.26320054725932</v>
      </c>
      <c r="AF108" s="46">
        <f t="shared" si="55"/>
        <v>3193.7080969999997</v>
      </c>
      <c r="AG108" s="46">
        <f t="shared" si="56"/>
        <v>3168.634955</v>
      </c>
      <c r="AH108" s="47">
        <f t="shared" si="57"/>
        <v>3246.6934819999997</v>
      </c>
    </row>
    <row r="109" spans="2:34" x14ac:dyDescent="0.25">
      <c r="B109" s="36" t="s">
        <v>19</v>
      </c>
      <c r="C109" s="46">
        <v>1786.0089129999999</v>
      </c>
      <c r="D109" s="46">
        <v>1786.106219</v>
      </c>
      <c r="E109" s="46">
        <v>1781.188406</v>
      </c>
      <c r="F109" s="46">
        <v>1768.7401689999999</v>
      </c>
      <c r="G109" s="46">
        <v>1765.678402</v>
      </c>
      <c r="H109" s="46">
        <v>1764.1147860000001</v>
      </c>
      <c r="I109" s="46">
        <v>1773.3098090000001</v>
      </c>
      <c r="J109" s="46">
        <v>1772.867708</v>
      </c>
      <c r="K109" s="46">
        <v>1767.8357980000001</v>
      </c>
      <c r="L109" s="46">
        <v>1730.1756909999999</v>
      </c>
      <c r="M109" s="45">
        <f t="shared" si="47"/>
        <v>1769.6025901</v>
      </c>
      <c r="N109" s="46">
        <f t="shared" si="48"/>
        <v>15.179043903073012</v>
      </c>
      <c r="O109" s="46">
        <f t="shared" si="49"/>
        <v>1770.8039385</v>
      </c>
      <c r="P109" s="46">
        <f t="shared" si="50"/>
        <v>1730.1756909999999</v>
      </c>
      <c r="Q109" s="47">
        <f t="shared" si="51"/>
        <v>1786.106219</v>
      </c>
      <c r="S109" s="33" t="s">
        <v>19</v>
      </c>
      <c r="T109" s="45">
        <f t="shared" si="52"/>
        <v>3218.0089129999997</v>
      </c>
      <c r="U109" s="46">
        <f t="shared" si="58"/>
        <v>3251.1062190000002</v>
      </c>
      <c r="V109" s="46">
        <f t="shared" si="59"/>
        <v>3202.1884060000002</v>
      </c>
      <c r="W109" s="46">
        <f t="shared" si="60"/>
        <v>3248.7401689999997</v>
      </c>
      <c r="X109" s="46">
        <f t="shared" si="61"/>
        <v>3198.678402</v>
      </c>
      <c r="Y109" s="46">
        <f t="shared" si="62"/>
        <v>3187.1147860000001</v>
      </c>
      <c r="Z109" s="46">
        <f t="shared" si="63"/>
        <v>3210.3098090000003</v>
      </c>
      <c r="AA109" s="46">
        <f t="shared" si="64"/>
        <v>3199.8677079999998</v>
      </c>
      <c r="AB109" s="46">
        <f t="shared" si="65"/>
        <v>3214.8357980000001</v>
      </c>
      <c r="AC109" s="47">
        <f t="shared" si="66"/>
        <v>3206.1756909999999</v>
      </c>
      <c r="AD109" s="46">
        <f t="shared" si="53"/>
        <v>3213.7025900999997</v>
      </c>
      <c r="AE109" s="46">
        <f t="shared" si="54"/>
        <v>19.92805834474138</v>
      </c>
      <c r="AF109" s="46">
        <f t="shared" si="55"/>
        <v>3208.2427500000003</v>
      </c>
      <c r="AG109" s="46">
        <f t="shared" si="56"/>
        <v>3187.1147860000001</v>
      </c>
      <c r="AH109" s="47">
        <f t="shared" si="57"/>
        <v>3251.1062190000002</v>
      </c>
    </row>
    <row r="110" spans="2:34" x14ac:dyDescent="0.25">
      <c r="B110" s="37" t="s">
        <v>20</v>
      </c>
      <c r="C110" s="49">
        <v>1782.6254630000001</v>
      </c>
      <c r="D110" s="49">
        <v>1783.071653</v>
      </c>
      <c r="E110" s="49">
        <v>1782.659553</v>
      </c>
      <c r="F110" s="49">
        <v>1766.4529460000001</v>
      </c>
      <c r="G110" s="49">
        <v>1766.5330100000001</v>
      </c>
      <c r="H110" s="49">
        <v>1780.9304509999999</v>
      </c>
      <c r="I110" s="49">
        <v>1771.237419</v>
      </c>
      <c r="J110" s="49">
        <v>1764.077288</v>
      </c>
      <c r="K110" s="49">
        <v>1765.939122</v>
      </c>
      <c r="L110" s="49">
        <v>1770.9501130000001</v>
      </c>
      <c r="M110" s="48">
        <f t="shared" si="47"/>
        <v>1773.4477018000002</v>
      </c>
      <c r="N110" s="49">
        <f t="shared" si="48"/>
        <v>7.5481638305082264</v>
      </c>
      <c r="O110" s="49">
        <f t="shared" si="49"/>
        <v>1771.093766</v>
      </c>
      <c r="P110" s="49">
        <f t="shared" si="50"/>
        <v>1764.077288</v>
      </c>
      <c r="Q110" s="50">
        <f t="shared" si="51"/>
        <v>1783.071653</v>
      </c>
      <c r="S110" s="34" t="s">
        <v>20</v>
      </c>
      <c r="T110" s="48">
        <f t="shared" si="52"/>
        <v>3216.6254630000003</v>
      </c>
      <c r="U110" s="49">
        <f t="shared" si="58"/>
        <v>3260.071653</v>
      </c>
      <c r="V110" s="49">
        <f t="shared" si="59"/>
        <v>3213.659553</v>
      </c>
      <c r="W110" s="49">
        <f t="shared" si="60"/>
        <v>3225.4529460000003</v>
      </c>
      <c r="X110" s="49">
        <f t="shared" si="61"/>
        <v>3199.5330100000001</v>
      </c>
      <c r="Y110" s="49">
        <f t="shared" si="62"/>
        <v>3227.9304510000002</v>
      </c>
      <c r="Z110" s="49">
        <f t="shared" si="63"/>
        <v>3254.237419</v>
      </c>
      <c r="AA110" s="49">
        <f t="shared" si="64"/>
        <v>3234.077288</v>
      </c>
      <c r="AB110" s="49">
        <f t="shared" si="65"/>
        <v>3236.9391219999998</v>
      </c>
      <c r="AC110" s="50">
        <f t="shared" si="66"/>
        <v>3224.9501129999999</v>
      </c>
      <c r="AD110" s="49">
        <f t="shared" si="53"/>
        <v>3229.3477018000003</v>
      </c>
      <c r="AE110" s="49">
        <f t="shared" si="54"/>
        <v>17.253589701050359</v>
      </c>
      <c r="AF110" s="49">
        <f t="shared" si="55"/>
        <v>3226.6916985000003</v>
      </c>
      <c r="AG110" s="49">
        <f t="shared" si="56"/>
        <v>3199.5330100000001</v>
      </c>
      <c r="AH110" s="50">
        <f t="shared" si="57"/>
        <v>3260.071653</v>
      </c>
    </row>
    <row r="111" spans="2:34" x14ac:dyDescent="0.25">
      <c r="B111" s="36" t="s">
        <v>21</v>
      </c>
      <c r="C111" s="46">
        <v>2836.4759979999999</v>
      </c>
      <c r="D111" s="46">
        <v>2830.6392019999998</v>
      </c>
      <c r="E111" s="46">
        <v>2840.7047579999999</v>
      </c>
      <c r="F111" s="46">
        <v>2843.6127110000002</v>
      </c>
      <c r="G111" s="46">
        <v>2840.2741019999999</v>
      </c>
      <c r="H111" s="46">
        <v>2834.2160170000002</v>
      </c>
      <c r="I111" s="46">
        <v>2826.3453020000002</v>
      </c>
      <c r="J111" s="46">
        <v>2844.0070529999998</v>
      </c>
      <c r="K111" s="46">
        <v>2836.2340760000002</v>
      </c>
      <c r="L111" s="46">
        <v>2826.1240520000001</v>
      </c>
      <c r="M111" s="45">
        <f t="shared" si="47"/>
        <v>2835.8633271000003</v>
      </c>
      <c r="N111" s="46">
        <f t="shared" si="48"/>
        <v>6.206704649200959</v>
      </c>
      <c r="O111" s="46">
        <f t="shared" si="49"/>
        <v>2836.3550370000003</v>
      </c>
      <c r="P111" s="46">
        <f t="shared" si="50"/>
        <v>2826.1240520000001</v>
      </c>
      <c r="Q111" s="47">
        <f t="shared" si="51"/>
        <v>2844.0070529999998</v>
      </c>
      <c r="S111" s="33" t="s">
        <v>21</v>
      </c>
      <c r="T111" s="45">
        <f t="shared" si="52"/>
        <v>6592.4759979999999</v>
      </c>
      <c r="U111" s="46">
        <f t="shared" si="58"/>
        <v>6424.6392020000003</v>
      </c>
      <c r="V111" s="46">
        <f t="shared" si="59"/>
        <v>6420.7047579999999</v>
      </c>
      <c r="W111" s="46">
        <f t="shared" si="60"/>
        <v>6544.6127109999998</v>
      </c>
      <c r="X111" s="46">
        <f t="shared" si="61"/>
        <v>6554.2741019999994</v>
      </c>
      <c r="Y111" s="46">
        <f t="shared" si="62"/>
        <v>6537.2160170000006</v>
      </c>
      <c r="Z111" s="46">
        <f t="shared" si="63"/>
        <v>6427.3453019999997</v>
      </c>
      <c r="AA111" s="46">
        <f t="shared" si="64"/>
        <v>6564.0070529999994</v>
      </c>
      <c r="AB111" s="46">
        <f t="shared" si="65"/>
        <v>6461.2340760000006</v>
      </c>
      <c r="AC111" s="47">
        <f t="shared" si="66"/>
        <v>6509.1240520000001</v>
      </c>
      <c r="AD111" s="46">
        <f t="shared" si="53"/>
        <v>6503.5633271000006</v>
      </c>
      <c r="AE111" s="46">
        <f t="shared" si="54"/>
        <v>61.379540321367649</v>
      </c>
      <c r="AF111" s="46">
        <f t="shared" si="55"/>
        <v>6523.1700345000008</v>
      </c>
      <c r="AG111" s="46">
        <f t="shared" si="56"/>
        <v>6420.7047579999999</v>
      </c>
      <c r="AH111" s="47">
        <f t="shared" si="57"/>
        <v>6592.4759979999999</v>
      </c>
    </row>
    <row r="112" spans="2:34" x14ac:dyDescent="0.25">
      <c r="B112" s="36" t="s">
        <v>22</v>
      </c>
      <c r="C112" s="46">
        <v>2852.491458</v>
      </c>
      <c r="D112" s="46">
        <v>2842.5238260000001</v>
      </c>
      <c r="E112" s="46">
        <v>2847.6762950000002</v>
      </c>
      <c r="F112" s="46">
        <v>2858.0478979999998</v>
      </c>
      <c r="G112" s="46">
        <v>2839.2718369999998</v>
      </c>
      <c r="H112" s="46">
        <v>2838.994764</v>
      </c>
      <c r="I112" s="46">
        <v>3964.6482590000001</v>
      </c>
      <c r="J112" s="46">
        <v>2846.5342540000001</v>
      </c>
      <c r="K112" s="46">
        <v>2866.4676359999999</v>
      </c>
      <c r="L112" s="46">
        <v>2844.7724969999999</v>
      </c>
      <c r="M112" s="45">
        <f t="shared" si="47"/>
        <v>2960.1428723999998</v>
      </c>
      <c r="N112" s="46">
        <f t="shared" si="48"/>
        <v>334.9336078409379</v>
      </c>
      <c r="O112" s="46">
        <f t="shared" si="49"/>
        <v>2847.1052745000002</v>
      </c>
      <c r="P112" s="46">
        <f t="shared" si="50"/>
        <v>2838.994764</v>
      </c>
      <c r="Q112" s="47">
        <f t="shared" si="51"/>
        <v>3964.6482590000001</v>
      </c>
      <c r="S112" s="33" t="s">
        <v>22</v>
      </c>
      <c r="T112" s="45">
        <f t="shared" si="52"/>
        <v>7427.4914580000004</v>
      </c>
      <c r="U112" s="46">
        <f t="shared" si="58"/>
        <v>7370.5238260000006</v>
      </c>
      <c r="V112" s="46">
        <f t="shared" si="59"/>
        <v>7310.6762950000002</v>
      </c>
      <c r="W112" s="46">
        <f t="shared" si="60"/>
        <v>7363.0478979999998</v>
      </c>
      <c r="X112" s="46">
        <f t="shared" si="61"/>
        <v>7426.2718370000002</v>
      </c>
      <c r="Y112" s="46">
        <f t="shared" si="62"/>
        <v>7369.994764</v>
      </c>
      <c r="Z112" s="46">
        <f t="shared" si="63"/>
        <v>8403.6482589999996</v>
      </c>
      <c r="AA112" s="46">
        <f t="shared" si="64"/>
        <v>7371.5342540000001</v>
      </c>
      <c r="AB112" s="46">
        <f t="shared" si="65"/>
        <v>7273.4676359999994</v>
      </c>
      <c r="AC112" s="47">
        <f t="shared" si="66"/>
        <v>7323.7724969999999</v>
      </c>
      <c r="AD112" s="46">
        <f t="shared" si="53"/>
        <v>7464.0428723999994</v>
      </c>
      <c r="AE112" s="46">
        <f t="shared" si="54"/>
        <v>316.46257813685384</v>
      </c>
      <c r="AF112" s="46">
        <f t="shared" si="55"/>
        <v>7370.2592949999998</v>
      </c>
      <c r="AG112" s="46">
        <f t="shared" si="56"/>
        <v>7273.4676359999994</v>
      </c>
      <c r="AH112" s="47">
        <f t="shared" si="57"/>
        <v>8403.6482589999996</v>
      </c>
    </row>
    <row r="113" spans="2:34" x14ac:dyDescent="0.25">
      <c r="B113" s="36" t="s">
        <v>23</v>
      </c>
      <c r="C113" s="46">
        <v>2847.0518959999999</v>
      </c>
      <c r="D113" s="46">
        <v>2872.4757770000001</v>
      </c>
      <c r="E113" s="46">
        <v>2846.965193</v>
      </c>
      <c r="F113" s="46">
        <v>2858.6913140000001</v>
      </c>
      <c r="G113" s="46">
        <v>2866.4570650000001</v>
      </c>
      <c r="H113" s="46">
        <v>2853.9958369999999</v>
      </c>
      <c r="I113" s="46">
        <v>2847.8021520000002</v>
      </c>
      <c r="J113" s="46">
        <v>2856.265022</v>
      </c>
      <c r="K113" s="46">
        <v>2848.9362430000001</v>
      </c>
      <c r="L113" s="46">
        <v>2863.7513760000002</v>
      </c>
      <c r="M113" s="45">
        <f t="shared" si="47"/>
        <v>2856.2391875000003</v>
      </c>
      <c r="N113" s="46">
        <f t="shared" si="48"/>
        <v>8.5465836098738226</v>
      </c>
      <c r="O113" s="46">
        <f t="shared" si="49"/>
        <v>2855.1304295</v>
      </c>
      <c r="P113" s="46">
        <f t="shared" si="50"/>
        <v>2846.965193</v>
      </c>
      <c r="Q113" s="47">
        <f t="shared" si="51"/>
        <v>2872.4757770000001</v>
      </c>
      <c r="S113" s="33" t="s">
        <v>23</v>
      </c>
      <c r="T113" s="45">
        <f t="shared" si="52"/>
        <v>8521.0518960000009</v>
      </c>
      <c r="U113" s="46">
        <f t="shared" si="58"/>
        <v>8423.4757769999997</v>
      </c>
      <c r="V113" s="46">
        <f t="shared" si="59"/>
        <v>8425.965193</v>
      </c>
      <c r="W113" s="46">
        <f t="shared" si="60"/>
        <v>8383.6913139999997</v>
      </c>
      <c r="X113" s="46">
        <f t="shared" si="61"/>
        <v>8500.4570650000005</v>
      </c>
      <c r="Y113" s="46">
        <f t="shared" si="62"/>
        <v>8341.9958370000004</v>
      </c>
      <c r="Z113" s="46">
        <f t="shared" si="63"/>
        <v>8229.8021520000002</v>
      </c>
      <c r="AA113" s="46">
        <f t="shared" si="64"/>
        <v>8500.2650219999996</v>
      </c>
      <c r="AB113" s="46">
        <f t="shared" si="65"/>
        <v>8397.9362430000001</v>
      </c>
      <c r="AC113" s="47">
        <f t="shared" si="66"/>
        <v>8283.7513760000002</v>
      </c>
      <c r="AD113" s="46">
        <f t="shared" si="53"/>
        <v>8400.8391874999998</v>
      </c>
      <c r="AE113" s="46">
        <f t="shared" si="54"/>
        <v>90.626863771183054</v>
      </c>
      <c r="AF113" s="46">
        <f t="shared" si="55"/>
        <v>8410.7060099999999</v>
      </c>
      <c r="AG113" s="46">
        <f t="shared" si="56"/>
        <v>8229.8021520000002</v>
      </c>
      <c r="AH113" s="47">
        <f t="shared" si="57"/>
        <v>8521.0518960000009</v>
      </c>
    </row>
    <row r="114" spans="2:34" x14ac:dyDescent="0.25">
      <c r="B114" s="36" t="s">
        <v>24</v>
      </c>
      <c r="C114" s="46">
        <v>2881.1613860000002</v>
      </c>
      <c r="D114" s="46">
        <v>2881.3316300000001</v>
      </c>
      <c r="E114" s="46">
        <v>2889.541905</v>
      </c>
      <c r="F114" s="46">
        <v>2881.885757</v>
      </c>
      <c r="G114" s="46">
        <v>2875.8498669999999</v>
      </c>
      <c r="H114" s="46">
        <v>2882.7950059999998</v>
      </c>
      <c r="I114" s="46">
        <v>2902.5356999999999</v>
      </c>
      <c r="J114" s="46">
        <v>2905.1280609999999</v>
      </c>
      <c r="K114" s="46">
        <v>2885.85961</v>
      </c>
      <c r="L114" s="46">
        <v>2898.278867</v>
      </c>
      <c r="M114" s="45">
        <f t="shared" si="47"/>
        <v>2888.4367788999998</v>
      </c>
      <c r="N114" s="46">
        <f t="shared" si="48"/>
        <v>9.5848766243407937</v>
      </c>
      <c r="O114" s="46">
        <f t="shared" si="49"/>
        <v>2884.3273079999999</v>
      </c>
      <c r="P114" s="46">
        <f t="shared" si="50"/>
        <v>2875.8498669999999</v>
      </c>
      <c r="Q114" s="47">
        <f t="shared" si="51"/>
        <v>2905.1280609999999</v>
      </c>
      <c r="S114" s="33" t="s">
        <v>24</v>
      </c>
      <c r="T114" s="45">
        <f t="shared" si="52"/>
        <v>18903.161386</v>
      </c>
      <c r="U114" s="46">
        <f t="shared" si="58"/>
        <v>19009.331630000001</v>
      </c>
      <c r="V114" s="46">
        <f t="shared" si="59"/>
        <v>18770.541904999998</v>
      </c>
      <c r="W114" s="46">
        <f t="shared" si="60"/>
        <v>18924.885757</v>
      </c>
      <c r="X114" s="46">
        <f t="shared" si="61"/>
        <v>18893.849867000001</v>
      </c>
      <c r="Y114" s="46">
        <f t="shared" si="62"/>
        <v>18582.795006</v>
      </c>
      <c r="Z114" s="46">
        <f t="shared" si="63"/>
        <v>18832.5357</v>
      </c>
      <c r="AA114" s="46">
        <f t="shared" si="64"/>
        <v>18884.128060999999</v>
      </c>
      <c r="AB114" s="46">
        <f t="shared" si="65"/>
        <v>18991.85961</v>
      </c>
      <c r="AC114" s="47">
        <f t="shared" si="66"/>
        <v>18775.278867000001</v>
      </c>
      <c r="AD114" s="46">
        <f t="shared" si="53"/>
        <v>18856.836778899997</v>
      </c>
      <c r="AE114" s="46">
        <f t="shared" si="54"/>
        <v>118.39138225725655</v>
      </c>
      <c r="AF114" s="46">
        <f t="shared" si="55"/>
        <v>18888.988964</v>
      </c>
      <c r="AG114" s="46">
        <f t="shared" si="56"/>
        <v>18582.795006</v>
      </c>
      <c r="AH114" s="47">
        <f t="shared" si="57"/>
        <v>19009.331630000001</v>
      </c>
    </row>
    <row r="115" spans="2:34" x14ac:dyDescent="0.25">
      <c r="B115" s="37" t="s">
        <v>25</v>
      </c>
      <c r="C115" s="49">
        <v>2904.769722</v>
      </c>
      <c r="D115" s="49">
        <v>2891.7426660000001</v>
      </c>
      <c r="E115" s="49">
        <v>2889.9984770000001</v>
      </c>
      <c r="F115" s="49">
        <v>2899.3463449999999</v>
      </c>
      <c r="G115" s="49">
        <v>2895.4193519999999</v>
      </c>
      <c r="H115" s="49">
        <v>2892.9311299999999</v>
      </c>
      <c r="I115" s="49">
        <v>2889.4578769999998</v>
      </c>
      <c r="J115" s="49">
        <v>2893.6027560000002</v>
      </c>
      <c r="K115" s="49">
        <v>2900.0218279999999</v>
      </c>
      <c r="L115" s="49">
        <v>2896.838217</v>
      </c>
      <c r="M115" s="48">
        <f t="shared" si="47"/>
        <v>2895.4128370000003</v>
      </c>
      <c r="N115" s="49">
        <f t="shared" si="48"/>
        <v>4.6258036227000003</v>
      </c>
      <c r="O115" s="49">
        <f t="shared" si="49"/>
        <v>2894.5110540000001</v>
      </c>
      <c r="P115" s="49">
        <f t="shared" si="50"/>
        <v>2889.4578769999998</v>
      </c>
      <c r="Q115" s="50">
        <f t="shared" si="51"/>
        <v>2904.769722</v>
      </c>
      <c r="S115" s="34" t="s">
        <v>25</v>
      </c>
      <c r="T115" s="48">
        <f t="shared" si="52"/>
        <v>34593.769721999997</v>
      </c>
      <c r="U115" s="49">
        <f t="shared" si="58"/>
        <v>35553.742665999998</v>
      </c>
      <c r="V115" s="49">
        <f t="shared" si="59"/>
        <v>35647.998477000001</v>
      </c>
      <c r="W115" s="49">
        <f t="shared" si="60"/>
        <v>35734.346344999998</v>
      </c>
      <c r="X115" s="49">
        <f t="shared" si="61"/>
        <v>34980.419351999997</v>
      </c>
      <c r="Y115" s="49">
        <f t="shared" si="62"/>
        <v>35517.931129999997</v>
      </c>
      <c r="Z115" s="49">
        <f t="shared" si="63"/>
        <v>34986.457877000001</v>
      </c>
      <c r="AA115" s="49">
        <f t="shared" si="64"/>
        <v>34676.602756</v>
      </c>
      <c r="AB115" s="49">
        <f t="shared" si="65"/>
        <v>34940.021827999997</v>
      </c>
      <c r="AC115" s="50">
        <f t="shared" si="66"/>
        <v>35069.838216999997</v>
      </c>
      <c r="AD115" s="49">
        <f t="shared" si="53"/>
        <v>35170.112836999993</v>
      </c>
      <c r="AE115" s="49">
        <f t="shared" si="54"/>
        <v>390.29690849295218</v>
      </c>
      <c r="AF115" s="49">
        <f t="shared" si="55"/>
        <v>35028.148046999995</v>
      </c>
      <c r="AG115" s="49">
        <f t="shared" si="56"/>
        <v>34593.769721999997</v>
      </c>
      <c r="AH115" s="50">
        <f t="shared" si="57"/>
        <v>35734.346344999998</v>
      </c>
    </row>
    <row r="118" spans="2:34" x14ac:dyDescent="0.25">
      <c r="B118" s="6" t="s">
        <v>41</v>
      </c>
      <c r="C118" s="39">
        <v>1</v>
      </c>
      <c r="D118" s="39">
        <v>2</v>
      </c>
      <c r="E118" s="39">
        <v>3</v>
      </c>
      <c r="F118" s="39">
        <v>4</v>
      </c>
      <c r="G118" s="39">
        <v>5</v>
      </c>
      <c r="H118" s="39">
        <v>6</v>
      </c>
      <c r="I118" s="39">
        <v>7</v>
      </c>
      <c r="J118" s="39">
        <v>8</v>
      </c>
      <c r="K118" s="39">
        <v>9</v>
      </c>
      <c r="L118" s="39">
        <v>10</v>
      </c>
      <c r="M118" s="23" t="s">
        <v>33</v>
      </c>
      <c r="N118" s="24" t="s">
        <v>34</v>
      </c>
      <c r="O118" s="24" t="s">
        <v>35</v>
      </c>
      <c r="P118" s="24" t="s">
        <v>31</v>
      </c>
      <c r="Q118" s="25" t="s">
        <v>32</v>
      </c>
      <c r="S118" s="6" t="s">
        <v>45</v>
      </c>
      <c r="T118" s="24">
        <v>1</v>
      </c>
      <c r="U118" s="24">
        <v>2</v>
      </c>
      <c r="V118" s="24">
        <v>3</v>
      </c>
      <c r="W118" s="24">
        <v>4</v>
      </c>
      <c r="X118" s="24">
        <v>5</v>
      </c>
      <c r="Y118" s="24">
        <v>6</v>
      </c>
      <c r="Z118" s="24">
        <v>7</v>
      </c>
      <c r="AA118" s="24">
        <v>8</v>
      </c>
      <c r="AB118" s="24">
        <v>9</v>
      </c>
      <c r="AC118" s="24">
        <v>10</v>
      </c>
      <c r="AD118" s="23" t="s">
        <v>33</v>
      </c>
      <c r="AE118" s="24" t="s">
        <v>34</v>
      </c>
      <c r="AF118" s="24" t="s">
        <v>35</v>
      </c>
      <c r="AG118" s="24" t="s">
        <v>31</v>
      </c>
      <c r="AH118" s="25" t="s">
        <v>32</v>
      </c>
    </row>
    <row r="119" spans="2:34" x14ac:dyDescent="0.25">
      <c r="B119" s="6" t="s">
        <v>36</v>
      </c>
      <c r="C119" s="51">
        <v>9588.7471389999992</v>
      </c>
      <c r="D119" s="51">
        <v>9617.5888340000001</v>
      </c>
      <c r="E119" s="51">
        <v>9592.2242430000006</v>
      </c>
      <c r="F119" s="51">
        <v>9664.9452399999991</v>
      </c>
      <c r="G119" s="51">
        <v>9629.122077</v>
      </c>
      <c r="H119" s="51">
        <v>9739.7301389999993</v>
      </c>
      <c r="I119" s="51">
        <v>9700.1783539999997</v>
      </c>
      <c r="J119" s="51">
        <v>9595.4181380000009</v>
      </c>
      <c r="K119" s="51">
        <v>9662.2569029999995</v>
      </c>
      <c r="L119" s="51">
        <v>9581.2778049999997</v>
      </c>
      <c r="M119" s="52">
        <f>AVERAGE(C119:L119)</f>
        <v>9637.1488872000009</v>
      </c>
      <c r="N119" s="51">
        <f>_xlfn.STDEV.P(C119:L119)</f>
        <v>50.566479110000387</v>
      </c>
      <c r="O119" s="51">
        <f>MEDIAN(C119:L119)</f>
        <v>9623.355455500001</v>
      </c>
      <c r="P119" s="51">
        <f>MIN(C119:L119)</f>
        <v>9581.2778049999997</v>
      </c>
      <c r="Q119" s="53">
        <f>MAX(C119:L119)</f>
        <v>9739.7301389999993</v>
      </c>
      <c r="S119" s="38" t="s">
        <v>36</v>
      </c>
      <c r="T119" s="52">
        <f>C3+C119</f>
        <v>9588.7471389999992</v>
      </c>
      <c r="U119" s="51">
        <f t="shared" ref="U119:AC134" si="67">D3+D119</f>
        <v>9617.5888340000001</v>
      </c>
      <c r="V119" s="51">
        <f t="shared" si="67"/>
        <v>9592.2242430000006</v>
      </c>
      <c r="W119" s="51">
        <f t="shared" si="67"/>
        <v>9664.9452399999991</v>
      </c>
      <c r="X119" s="51">
        <f t="shared" si="67"/>
        <v>9629.122077</v>
      </c>
      <c r="Y119" s="51">
        <f t="shared" si="67"/>
        <v>9739.7301389999993</v>
      </c>
      <c r="Z119" s="51">
        <f t="shared" si="67"/>
        <v>9700.1783539999997</v>
      </c>
      <c r="AA119" s="51">
        <f t="shared" si="67"/>
        <v>9595.4181380000009</v>
      </c>
      <c r="AB119" s="51">
        <f t="shared" si="67"/>
        <v>9662.2569029999995</v>
      </c>
      <c r="AC119" s="53">
        <f t="shared" si="67"/>
        <v>9581.2778049999997</v>
      </c>
      <c r="AD119" s="51">
        <f>AVERAGE(T119:AC119)</f>
        <v>9637.1488872000009</v>
      </c>
      <c r="AE119" s="51">
        <f>_xlfn.STDEV.P(T119:AC119)</f>
        <v>50.566479110000387</v>
      </c>
      <c r="AF119" s="51">
        <f>MEDIAN(T119:AC119)</f>
        <v>9623.355455500001</v>
      </c>
      <c r="AG119" s="51">
        <f>MIN(T119:AC119)</f>
        <v>9581.2778049999997</v>
      </c>
      <c r="AH119" s="53">
        <f>MAX(T119:AC119)</f>
        <v>9739.7301389999993</v>
      </c>
    </row>
    <row r="120" spans="2:34" x14ac:dyDescent="0.25">
      <c r="B120" s="35" t="s">
        <v>1</v>
      </c>
      <c r="C120" s="43">
        <v>130791.633535</v>
      </c>
      <c r="D120" s="43">
        <v>128925.72217199999</v>
      </c>
      <c r="E120" s="43">
        <v>128504.60423</v>
      </c>
      <c r="F120" s="43">
        <v>136324.59963099999</v>
      </c>
      <c r="G120" s="43">
        <v>130389.531026</v>
      </c>
      <c r="H120" s="43">
        <v>128214.180769</v>
      </c>
      <c r="I120" s="43">
        <v>130338.725502</v>
      </c>
      <c r="J120" s="43">
        <v>128627.176445</v>
      </c>
      <c r="K120" s="43">
        <v>151002.392303</v>
      </c>
      <c r="L120" s="43">
        <v>141208.879128</v>
      </c>
      <c r="M120" s="42">
        <f t="shared" ref="M120:M144" si="68">AVERAGE(C120:L120)</f>
        <v>133432.74447410001</v>
      </c>
      <c r="N120" s="43">
        <f t="shared" ref="N120:N144" si="69">_xlfn.STDEV.P(C120:L120)</f>
        <v>7058.7527031503878</v>
      </c>
      <c r="O120" s="43">
        <f t="shared" ref="O120:O144" si="70">MEDIAN(C120:L120)</f>
        <v>130364.128264</v>
      </c>
      <c r="P120" s="43">
        <f t="shared" ref="P120:P144" si="71">MIN(C120:L120)</f>
        <v>128214.180769</v>
      </c>
      <c r="Q120" s="44">
        <f t="shared" ref="Q120:Q144" si="72">MAX(C120:L120)</f>
        <v>151002.392303</v>
      </c>
      <c r="S120" s="32" t="s">
        <v>1</v>
      </c>
      <c r="T120" s="42">
        <f t="shared" ref="T120:T144" si="73">C4+C120</f>
        <v>132312.633535</v>
      </c>
      <c r="U120" s="43">
        <f t="shared" si="67"/>
        <v>130687.72217199999</v>
      </c>
      <c r="V120" s="43">
        <f t="shared" si="67"/>
        <v>130034.60423</v>
      </c>
      <c r="W120" s="43">
        <f t="shared" si="67"/>
        <v>137904.59963099999</v>
      </c>
      <c r="X120" s="43">
        <f t="shared" si="67"/>
        <v>131923.53102599998</v>
      </c>
      <c r="Y120" s="43">
        <f t="shared" si="67"/>
        <v>129790.180769</v>
      </c>
      <c r="Z120" s="43">
        <f t="shared" si="67"/>
        <v>131946.72550200002</v>
      </c>
      <c r="AA120" s="43">
        <f t="shared" si="67"/>
        <v>130159.176445</v>
      </c>
      <c r="AB120" s="43">
        <f t="shared" si="67"/>
        <v>152561.392303</v>
      </c>
      <c r="AC120" s="44">
        <f t="shared" si="67"/>
        <v>142798.879128</v>
      </c>
      <c r="AD120" s="43">
        <f t="shared" ref="AD120:AD144" si="74">AVERAGE(T120:AC120)</f>
        <v>135011.94447409999</v>
      </c>
      <c r="AE120" s="43">
        <f t="shared" ref="AE120:AE144" si="75">_xlfn.STDEV.P(T120:AC120)</f>
        <v>7053.3400381597557</v>
      </c>
      <c r="AF120" s="43">
        <f t="shared" ref="AF120:AF144" si="76">MEDIAN(T120:AC120)</f>
        <v>131935.128264</v>
      </c>
      <c r="AG120" s="43">
        <f t="shared" ref="AG120:AG144" si="77">MIN(T120:AC120)</f>
        <v>129790.180769</v>
      </c>
      <c r="AH120" s="44">
        <f t="shared" ref="AH120:AH144" si="78">MAX(T120:AC120)</f>
        <v>152561.392303</v>
      </c>
    </row>
    <row r="121" spans="2:34" x14ac:dyDescent="0.25">
      <c r="B121" s="36" t="s">
        <v>2</v>
      </c>
      <c r="C121" s="46">
        <v>72244.796883000003</v>
      </c>
      <c r="D121" s="46">
        <v>67180.118596999993</v>
      </c>
      <c r="E121" s="46">
        <v>67555.537763999993</v>
      </c>
      <c r="F121" s="46">
        <v>67037.023545999997</v>
      </c>
      <c r="G121" s="46">
        <v>68165.917040999993</v>
      </c>
      <c r="H121" s="46">
        <v>67557.960689</v>
      </c>
      <c r="I121" s="46">
        <v>67286.055015999998</v>
      </c>
      <c r="J121" s="46">
        <v>67353.503515999997</v>
      </c>
      <c r="K121" s="46">
        <v>67041.097145000007</v>
      </c>
      <c r="L121" s="46">
        <v>67500.911259</v>
      </c>
      <c r="M121" s="45">
        <f t="shared" si="68"/>
        <v>67892.292145599989</v>
      </c>
      <c r="N121" s="46">
        <f t="shared" si="69"/>
        <v>1483.8649945932616</v>
      </c>
      <c r="O121" s="46">
        <f t="shared" si="70"/>
        <v>67427.207387500006</v>
      </c>
      <c r="P121" s="46">
        <f t="shared" si="71"/>
        <v>67037.023545999997</v>
      </c>
      <c r="Q121" s="47">
        <f t="shared" si="72"/>
        <v>72244.796883000003</v>
      </c>
      <c r="S121" s="33" t="s">
        <v>2</v>
      </c>
      <c r="T121" s="45">
        <f t="shared" si="73"/>
        <v>73788.796883000003</v>
      </c>
      <c r="U121" s="46">
        <f t="shared" si="67"/>
        <v>68760.118596999993</v>
      </c>
      <c r="V121" s="46">
        <f t="shared" si="67"/>
        <v>69094.537763999993</v>
      </c>
      <c r="W121" s="46">
        <f t="shared" si="67"/>
        <v>68662.023545999997</v>
      </c>
      <c r="X121" s="46">
        <f t="shared" si="67"/>
        <v>69727.917040999993</v>
      </c>
      <c r="Y121" s="46">
        <f t="shared" si="67"/>
        <v>69158.960689</v>
      </c>
      <c r="Z121" s="46">
        <f t="shared" si="67"/>
        <v>68813.055015999998</v>
      </c>
      <c r="AA121" s="46">
        <f t="shared" si="67"/>
        <v>68904.503515999997</v>
      </c>
      <c r="AB121" s="46">
        <f t="shared" si="67"/>
        <v>68653.097145000007</v>
      </c>
      <c r="AC121" s="47">
        <f t="shared" si="67"/>
        <v>69080.911259</v>
      </c>
      <c r="AD121" s="46">
        <f t="shared" si="74"/>
        <v>69464.392145599981</v>
      </c>
      <c r="AE121" s="46">
        <f t="shared" si="75"/>
        <v>1472.5070948838043</v>
      </c>
      <c r="AF121" s="46">
        <f t="shared" si="76"/>
        <v>68992.707387500006</v>
      </c>
      <c r="AG121" s="46">
        <f t="shared" si="77"/>
        <v>68653.097145000007</v>
      </c>
      <c r="AH121" s="47">
        <f t="shared" si="78"/>
        <v>73788.796883000003</v>
      </c>
    </row>
    <row r="122" spans="2:34" x14ac:dyDescent="0.25">
      <c r="B122" s="36" t="s">
        <v>3</v>
      </c>
      <c r="C122" s="46">
        <v>65993.898870999998</v>
      </c>
      <c r="D122" s="46">
        <v>49141.791512999996</v>
      </c>
      <c r="E122" s="46">
        <v>57237.690945000002</v>
      </c>
      <c r="F122" s="46">
        <v>52127.085310000002</v>
      </c>
      <c r="G122" s="46">
        <v>49031.762298000001</v>
      </c>
      <c r="H122" s="46">
        <v>49179.260394999998</v>
      </c>
      <c r="I122" s="46">
        <v>63548.48214</v>
      </c>
      <c r="J122" s="46">
        <v>49521.153638000003</v>
      </c>
      <c r="K122" s="46">
        <v>48513.565493000002</v>
      </c>
      <c r="L122" s="46">
        <v>48924.451197000002</v>
      </c>
      <c r="M122" s="45">
        <f t="shared" si="68"/>
        <v>53321.91418</v>
      </c>
      <c r="N122" s="46">
        <f t="shared" si="69"/>
        <v>6259.9273118444762</v>
      </c>
      <c r="O122" s="46">
        <f t="shared" si="70"/>
        <v>49350.207016500004</v>
      </c>
      <c r="P122" s="46">
        <f t="shared" si="71"/>
        <v>48513.565493000002</v>
      </c>
      <c r="Q122" s="47">
        <f t="shared" si="72"/>
        <v>65993.898870999998</v>
      </c>
      <c r="S122" s="33" t="s">
        <v>3</v>
      </c>
      <c r="T122" s="45">
        <f t="shared" si="73"/>
        <v>67498.898870999998</v>
      </c>
      <c r="U122" s="46">
        <f t="shared" si="67"/>
        <v>50692.791512999996</v>
      </c>
      <c r="V122" s="46">
        <f t="shared" si="67"/>
        <v>58782.690945000002</v>
      </c>
      <c r="W122" s="46">
        <f t="shared" si="67"/>
        <v>53662.085310000002</v>
      </c>
      <c r="X122" s="46">
        <f t="shared" si="67"/>
        <v>50589.762298000001</v>
      </c>
      <c r="Y122" s="46">
        <f t="shared" si="67"/>
        <v>50692.260394999998</v>
      </c>
      <c r="Z122" s="46">
        <f t="shared" si="67"/>
        <v>65110.48214</v>
      </c>
      <c r="AA122" s="46">
        <f t="shared" si="67"/>
        <v>51043.153638000003</v>
      </c>
      <c r="AB122" s="46">
        <f t="shared" si="67"/>
        <v>50075.565493000002</v>
      </c>
      <c r="AC122" s="47">
        <f t="shared" si="67"/>
        <v>50460.451197000002</v>
      </c>
      <c r="AD122" s="46">
        <f t="shared" si="74"/>
        <v>54860.814180000001</v>
      </c>
      <c r="AE122" s="46">
        <f t="shared" si="75"/>
        <v>6256.3760708024656</v>
      </c>
      <c r="AF122" s="46">
        <f t="shared" si="76"/>
        <v>50867.972575499996</v>
      </c>
      <c r="AG122" s="46">
        <f t="shared" si="77"/>
        <v>50075.565493000002</v>
      </c>
      <c r="AH122" s="47">
        <f t="shared" si="78"/>
        <v>67498.898870999998</v>
      </c>
    </row>
    <row r="123" spans="2:34" x14ac:dyDescent="0.25">
      <c r="B123" s="36" t="s">
        <v>4</v>
      </c>
      <c r="C123" s="46">
        <v>38185.624542999998</v>
      </c>
      <c r="D123" s="46">
        <v>54547.250929000002</v>
      </c>
      <c r="E123" s="46">
        <v>38309.340731999997</v>
      </c>
      <c r="F123" s="46">
        <v>38168.018949999998</v>
      </c>
      <c r="G123" s="46">
        <v>38224.743196000003</v>
      </c>
      <c r="H123" s="46">
        <v>38682.095423999999</v>
      </c>
      <c r="I123" s="46">
        <v>38017.839363999999</v>
      </c>
      <c r="J123" s="46">
        <v>38202.446694999999</v>
      </c>
      <c r="K123" s="46">
        <v>37833.426076000003</v>
      </c>
      <c r="L123" s="46">
        <v>38308.673316</v>
      </c>
      <c r="M123" s="45">
        <f t="shared" si="68"/>
        <v>39847.945922500003</v>
      </c>
      <c r="N123" s="46">
        <f t="shared" si="69"/>
        <v>4904.0895503286356</v>
      </c>
      <c r="O123" s="46">
        <f t="shared" si="70"/>
        <v>38213.594945500001</v>
      </c>
      <c r="P123" s="46">
        <f t="shared" si="71"/>
        <v>37833.426076000003</v>
      </c>
      <c r="Q123" s="47">
        <f t="shared" si="72"/>
        <v>54547.250929000002</v>
      </c>
      <c r="S123" s="33" t="s">
        <v>4</v>
      </c>
      <c r="T123" s="45">
        <f t="shared" si="73"/>
        <v>39704.624542999998</v>
      </c>
      <c r="U123" s="46">
        <f t="shared" si="67"/>
        <v>56111.250929000002</v>
      </c>
      <c r="V123" s="46">
        <f t="shared" si="67"/>
        <v>39809.340731999997</v>
      </c>
      <c r="W123" s="46">
        <f t="shared" si="67"/>
        <v>39692.018949999998</v>
      </c>
      <c r="X123" s="46">
        <f t="shared" si="67"/>
        <v>39773.743196000003</v>
      </c>
      <c r="Y123" s="46">
        <f t="shared" si="67"/>
        <v>40258.095423999999</v>
      </c>
      <c r="Z123" s="46">
        <f t="shared" si="67"/>
        <v>39559.839363999999</v>
      </c>
      <c r="AA123" s="46">
        <f t="shared" si="67"/>
        <v>39710.446694999999</v>
      </c>
      <c r="AB123" s="46">
        <f t="shared" si="67"/>
        <v>39425.426076000003</v>
      </c>
      <c r="AC123" s="47">
        <f t="shared" si="67"/>
        <v>39876.673316</v>
      </c>
      <c r="AD123" s="46">
        <f t="shared" si="74"/>
        <v>41392.1459225</v>
      </c>
      <c r="AE123" s="46">
        <f t="shared" si="75"/>
        <v>4910.7116215716906</v>
      </c>
      <c r="AF123" s="46">
        <f t="shared" si="76"/>
        <v>39742.094945500001</v>
      </c>
      <c r="AG123" s="46">
        <f t="shared" si="77"/>
        <v>39425.426076000003</v>
      </c>
      <c r="AH123" s="47">
        <f t="shared" si="78"/>
        <v>56111.250929000002</v>
      </c>
    </row>
    <row r="124" spans="2:34" x14ac:dyDescent="0.25">
      <c r="B124" s="37" t="s">
        <v>5</v>
      </c>
      <c r="C124" s="49">
        <v>45329.751284999998</v>
      </c>
      <c r="D124" s="49">
        <v>44215.591242000002</v>
      </c>
      <c r="E124" s="49">
        <v>44591.045852000003</v>
      </c>
      <c r="F124" s="49">
        <v>45103.708591000002</v>
      </c>
      <c r="G124" s="49">
        <v>44398.557596999999</v>
      </c>
      <c r="H124" s="49">
        <v>44844.681378000001</v>
      </c>
      <c r="I124" s="49">
        <v>44396.921590999998</v>
      </c>
      <c r="J124" s="49">
        <v>44673.989804999997</v>
      </c>
      <c r="K124" s="49">
        <v>45196.325596000002</v>
      </c>
      <c r="L124" s="49">
        <v>44541.057316999999</v>
      </c>
      <c r="M124" s="48">
        <f t="shared" si="68"/>
        <v>44729.163025400005</v>
      </c>
      <c r="N124" s="49">
        <f t="shared" si="69"/>
        <v>356.86418810681363</v>
      </c>
      <c r="O124" s="49">
        <f t="shared" si="70"/>
        <v>44632.5178285</v>
      </c>
      <c r="P124" s="49">
        <f t="shared" si="71"/>
        <v>44215.591242000002</v>
      </c>
      <c r="Q124" s="50">
        <f t="shared" si="72"/>
        <v>45329.751284999998</v>
      </c>
      <c r="S124" s="34" t="s">
        <v>5</v>
      </c>
      <c r="T124" s="48">
        <f t="shared" si="73"/>
        <v>46824.751284999998</v>
      </c>
      <c r="U124" s="49">
        <f t="shared" si="67"/>
        <v>45749.591242000002</v>
      </c>
      <c r="V124" s="49">
        <f t="shared" si="67"/>
        <v>46148.045852000003</v>
      </c>
      <c r="W124" s="49">
        <f t="shared" si="67"/>
        <v>46594.708591000002</v>
      </c>
      <c r="X124" s="49">
        <f t="shared" si="67"/>
        <v>45898.557596999999</v>
      </c>
      <c r="Y124" s="49">
        <f t="shared" si="67"/>
        <v>46358.681378000001</v>
      </c>
      <c r="Z124" s="49">
        <f t="shared" si="67"/>
        <v>45900.921590999998</v>
      </c>
      <c r="AA124" s="49">
        <f t="shared" si="67"/>
        <v>46211.989804999997</v>
      </c>
      <c r="AB124" s="49">
        <f t="shared" si="67"/>
        <v>46720.325596000002</v>
      </c>
      <c r="AC124" s="50">
        <f t="shared" si="67"/>
        <v>46078.057316999999</v>
      </c>
      <c r="AD124" s="49">
        <f t="shared" si="74"/>
        <v>46248.563025399999</v>
      </c>
      <c r="AE124" s="49">
        <f t="shared" si="75"/>
        <v>349.19054172903259</v>
      </c>
      <c r="AF124" s="49">
        <f t="shared" si="76"/>
        <v>46180.0178285</v>
      </c>
      <c r="AG124" s="49">
        <f t="shared" si="77"/>
        <v>45749.591242000002</v>
      </c>
      <c r="AH124" s="50">
        <f t="shared" si="78"/>
        <v>46824.751284999998</v>
      </c>
    </row>
    <row r="125" spans="2:34" x14ac:dyDescent="0.25">
      <c r="B125" s="35" t="s">
        <v>6</v>
      </c>
      <c r="C125" s="43">
        <v>99212.392200999995</v>
      </c>
      <c r="D125" s="43">
        <v>98332.695089000001</v>
      </c>
      <c r="E125" s="43">
        <v>100484.10497099999</v>
      </c>
      <c r="F125" s="43">
        <v>99311.564375000002</v>
      </c>
      <c r="G125" s="43">
        <v>99504.306742000001</v>
      </c>
      <c r="H125" s="43">
        <v>98489.953297</v>
      </c>
      <c r="I125" s="43">
        <v>97757.751975000006</v>
      </c>
      <c r="J125" s="43">
        <v>104646.640617</v>
      </c>
      <c r="K125" s="43">
        <v>98091.2264</v>
      </c>
      <c r="L125" s="43">
        <v>96421.779196999996</v>
      </c>
      <c r="M125" s="42">
        <f t="shared" si="68"/>
        <v>99225.241486399987</v>
      </c>
      <c r="N125" s="43">
        <f t="shared" si="69"/>
        <v>2090.406760694359</v>
      </c>
      <c r="O125" s="43">
        <f t="shared" si="70"/>
        <v>98851.17274899999</v>
      </c>
      <c r="P125" s="43">
        <f t="shared" si="71"/>
        <v>96421.779196999996</v>
      </c>
      <c r="Q125" s="44">
        <f t="shared" si="72"/>
        <v>104646.640617</v>
      </c>
      <c r="S125" s="32" t="s">
        <v>6</v>
      </c>
      <c r="T125" s="42">
        <f t="shared" si="73"/>
        <v>100734.392201</v>
      </c>
      <c r="U125" s="43">
        <f t="shared" si="67"/>
        <v>99898.695089000001</v>
      </c>
      <c r="V125" s="43">
        <f t="shared" si="67"/>
        <v>102307.10497099999</v>
      </c>
      <c r="W125" s="43">
        <f t="shared" si="67"/>
        <v>100884.564375</v>
      </c>
      <c r="X125" s="43">
        <f t="shared" si="67"/>
        <v>101041.306742</v>
      </c>
      <c r="Y125" s="43">
        <f t="shared" si="67"/>
        <v>100001.953297</v>
      </c>
      <c r="Z125" s="43">
        <f t="shared" si="67"/>
        <v>99292.751975000006</v>
      </c>
      <c r="AA125" s="43">
        <f t="shared" si="67"/>
        <v>106174.640617</v>
      </c>
      <c r="AB125" s="43">
        <f t="shared" si="67"/>
        <v>99628.2264</v>
      </c>
      <c r="AC125" s="44">
        <f t="shared" si="67"/>
        <v>98014.779196999996</v>
      </c>
      <c r="AD125" s="43">
        <f t="shared" si="74"/>
        <v>100797.84148639999</v>
      </c>
      <c r="AE125" s="43">
        <f t="shared" si="75"/>
        <v>2099.5070613599282</v>
      </c>
      <c r="AF125" s="43">
        <f t="shared" si="76"/>
        <v>100368.17274899999</v>
      </c>
      <c r="AG125" s="43">
        <f t="shared" si="77"/>
        <v>98014.779196999996</v>
      </c>
      <c r="AH125" s="44">
        <f t="shared" si="78"/>
        <v>106174.640617</v>
      </c>
    </row>
    <row r="126" spans="2:34" x14ac:dyDescent="0.25">
      <c r="B126" s="36" t="s">
        <v>7</v>
      </c>
      <c r="C126" s="46">
        <v>76184.889295000001</v>
      </c>
      <c r="D126" s="46">
        <v>75136.529060000001</v>
      </c>
      <c r="E126" s="46">
        <v>74413.611206999994</v>
      </c>
      <c r="F126" s="46">
        <v>74040.611768999996</v>
      </c>
      <c r="G126" s="46">
        <v>78161.424734</v>
      </c>
      <c r="H126" s="46">
        <v>75236.639148999995</v>
      </c>
      <c r="I126" s="46">
        <v>75709.646968000001</v>
      </c>
      <c r="J126" s="46">
        <v>76026.068889000002</v>
      </c>
      <c r="K126" s="46">
        <v>75284.036896999998</v>
      </c>
      <c r="L126" s="46">
        <v>73123.636811999997</v>
      </c>
      <c r="M126" s="45">
        <f t="shared" si="68"/>
        <v>75331.709478000004</v>
      </c>
      <c r="N126" s="46">
        <f t="shared" si="69"/>
        <v>1295.9554403569482</v>
      </c>
      <c r="O126" s="46">
        <f t="shared" si="70"/>
        <v>75260.338022999989</v>
      </c>
      <c r="P126" s="46">
        <f t="shared" si="71"/>
        <v>73123.636811999997</v>
      </c>
      <c r="Q126" s="47">
        <f t="shared" si="72"/>
        <v>78161.424734</v>
      </c>
      <c r="S126" s="33" t="s">
        <v>7</v>
      </c>
      <c r="T126" s="45">
        <f t="shared" si="73"/>
        <v>77705.889295000001</v>
      </c>
      <c r="U126" s="46">
        <f t="shared" si="67"/>
        <v>76704.529060000001</v>
      </c>
      <c r="V126" s="46">
        <f t="shared" si="67"/>
        <v>75926.611206999994</v>
      </c>
      <c r="W126" s="46">
        <f t="shared" si="67"/>
        <v>75533.611768999996</v>
      </c>
      <c r="X126" s="46">
        <f t="shared" si="67"/>
        <v>79728.424734</v>
      </c>
      <c r="Y126" s="46">
        <f t="shared" si="67"/>
        <v>76819.639148999995</v>
      </c>
      <c r="Z126" s="46">
        <f t="shared" si="67"/>
        <v>77276.646968000001</v>
      </c>
      <c r="AA126" s="46">
        <f t="shared" si="67"/>
        <v>77574.068889000002</v>
      </c>
      <c r="AB126" s="46">
        <f t="shared" si="67"/>
        <v>76808.036896999998</v>
      </c>
      <c r="AC126" s="47">
        <f t="shared" si="67"/>
        <v>74677.636811999997</v>
      </c>
      <c r="AD126" s="46">
        <f t="shared" si="74"/>
        <v>76875.509478000007</v>
      </c>
      <c r="AE126" s="46">
        <f t="shared" si="75"/>
        <v>1305.6110687047549</v>
      </c>
      <c r="AF126" s="46">
        <f t="shared" si="76"/>
        <v>76813.838022999989</v>
      </c>
      <c r="AG126" s="46">
        <f t="shared" si="77"/>
        <v>74677.636811999997</v>
      </c>
      <c r="AH126" s="47">
        <f t="shared" si="78"/>
        <v>79728.424734</v>
      </c>
    </row>
    <row r="127" spans="2:34" x14ac:dyDescent="0.25">
      <c r="B127" s="36" t="s">
        <v>8</v>
      </c>
      <c r="C127" s="46">
        <v>63227.656173000003</v>
      </c>
      <c r="D127" s="46">
        <v>48555.175278000002</v>
      </c>
      <c r="E127" s="46">
        <v>47971.764796000003</v>
      </c>
      <c r="F127" s="46">
        <v>48154.158378</v>
      </c>
      <c r="G127" s="46">
        <v>50133.850627</v>
      </c>
      <c r="H127" s="46">
        <v>48043.501678000001</v>
      </c>
      <c r="I127" s="46">
        <v>48186.704437</v>
      </c>
      <c r="J127" s="46">
        <v>49074.561890999998</v>
      </c>
      <c r="K127" s="46">
        <v>48739.375582000001</v>
      </c>
      <c r="L127" s="46">
        <v>47582.773466999999</v>
      </c>
      <c r="M127" s="45">
        <f t="shared" si="68"/>
        <v>49966.952230700001</v>
      </c>
      <c r="N127" s="46">
        <f t="shared" si="69"/>
        <v>4472.032986192321</v>
      </c>
      <c r="O127" s="46">
        <f t="shared" si="70"/>
        <v>48370.939857500001</v>
      </c>
      <c r="P127" s="46">
        <f t="shared" si="71"/>
        <v>47582.773466999999</v>
      </c>
      <c r="Q127" s="47">
        <f t="shared" si="72"/>
        <v>63227.656173000003</v>
      </c>
      <c r="S127" s="33" t="s">
        <v>8</v>
      </c>
      <c r="T127" s="45">
        <f t="shared" si="73"/>
        <v>64857.656173000003</v>
      </c>
      <c r="U127" s="46">
        <f t="shared" si="67"/>
        <v>50078.175278000002</v>
      </c>
      <c r="V127" s="46">
        <f t="shared" si="67"/>
        <v>49596.764796000003</v>
      </c>
      <c r="W127" s="46">
        <f t="shared" si="67"/>
        <v>49610.158378</v>
      </c>
      <c r="X127" s="46">
        <f t="shared" si="67"/>
        <v>51638.850627</v>
      </c>
      <c r="Y127" s="46">
        <f t="shared" si="67"/>
        <v>49584.501678000001</v>
      </c>
      <c r="Z127" s="46">
        <f t="shared" si="67"/>
        <v>49774.704437</v>
      </c>
      <c r="AA127" s="46">
        <f t="shared" si="67"/>
        <v>50636.561890999998</v>
      </c>
      <c r="AB127" s="46">
        <f t="shared" si="67"/>
        <v>50249.375582000001</v>
      </c>
      <c r="AC127" s="47">
        <f t="shared" si="67"/>
        <v>49087.773466999999</v>
      </c>
      <c r="AD127" s="46">
        <f t="shared" si="74"/>
        <v>51511.452230700001</v>
      </c>
      <c r="AE127" s="46">
        <f t="shared" si="75"/>
        <v>4499.2726054960813</v>
      </c>
      <c r="AF127" s="46">
        <f t="shared" si="76"/>
        <v>49926.439857500001</v>
      </c>
      <c r="AG127" s="46">
        <f t="shared" si="77"/>
        <v>49087.773466999999</v>
      </c>
      <c r="AH127" s="47">
        <f t="shared" si="78"/>
        <v>64857.656173000003</v>
      </c>
    </row>
    <row r="128" spans="2:34" x14ac:dyDescent="0.25">
      <c r="B128" s="36" t="s">
        <v>9</v>
      </c>
      <c r="C128" s="46">
        <v>45710.016690999997</v>
      </c>
      <c r="D128" s="46">
        <v>45483.279062000001</v>
      </c>
      <c r="E128" s="46">
        <v>45272.403506000002</v>
      </c>
      <c r="F128" s="46">
        <v>47223.488868</v>
      </c>
      <c r="G128" s="46">
        <v>61031.219128999997</v>
      </c>
      <c r="H128" s="46">
        <v>45285.075140000001</v>
      </c>
      <c r="I128" s="46">
        <v>45258.866636999999</v>
      </c>
      <c r="J128" s="46">
        <v>45384.135898</v>
      </c>
      <c r="K128" s="46">
        <v>46365.555862000001</v>
      </c>
      <c r="L128" s="46">
        <v>44202.097505999998</v>
      </c>
      <c r="M128" s="45">
        <f t="shared" si="68"/>
        <v>47121.613829900001</v>
      </c>
      <c r="N128" s="46">
        <f t="shared" si="69"/>
        <v>4696.1745544725782</v>
      </c>
      <c r="O128" s="46">
        <f t="shared" si="70"/>
        <v>45433.707479999997</v>
      </c>
      <c r="P128" s="46">
        <f t="shared" si="71"/>
        <v>44202.097505999998</v>
      </c>
      <c r="Q128" s="47">
        <f t="shared" si="72"/>
        <v>61031.219128999997</v>
      </c>
      <c r="S128" s="33" t="s">
        <v>9</v>
      </c>
      <c r="T128" s="45">
        <f t="shared" si="73"/>
        <v>47249.016690999997</v>
      </c>
      <c r="U128" s="46">
        <f t="shared" si="67"/>
        <v>47046.279062000001</v>
      </c>
      <c r="V128" s="46">
        <f t="shared" si="67"/>
        <v>46755.403506000002</v>
      </c>
      <c r="W128" s="46">
        <f t="shared" si="67"/>
        <v>48706.488868</v>
      </c>
      <c r="X128" s="46">
        <f t="shared" si="67"/>
        <v>62518.219128999997</v>
      </c>
      <c r="Y128" s="46">
        <f t="shared" si="67"/>
        <v>46810.075140000001</v>
      </c>
      <c r="Z128" s="46">
        <f t="shared" si="67"/>
        <v>46762.866636999999</v>
      </c>
      <c r="AA128" s="46">
        <f t="shared" si="67"/>
        <v>46922.135898</v>
      </c>
      <c r="AB128" s="46">
        <f t="shared" si="67"/>
        <v>47877.555862000001</v>
      </c>
      <c r="AC128" s="47">
        <f t="shared" si="67"/>
        <v>45731.097505999998</v>
      </c>
      <c r="AD128" s="46">
        <f t="shared" si="74"/>
        <v>48637.913829899997</v>
      </c>
      <c r="AE128" s="46">
        <f t="shared" si="75"/>
        <v>4685.1059208114993</v>
      </c>
      <c r="AF128" s="46">
        <f t="shared" si="76"/>
        <v>46984.207479999997</v>
      </c>
      <c r="AG128" s="46">
        <f t="shared" si="77"/>
        <v>45731.097505999998</v>
      </c>
      <c r="AH128" s="47">
        <f t="shared" si="78"/>
        <v>62518.219128999997</v>
      </c>
    </row>
    <row r="129" spans="2:34" x14ac:dyDescent="0.25">
      <c r="B129" s="37" t="s">
        <v>10</v>
      </c>
      <c r="C129" s="49">
        <v>32734.418925999998</v>
      </c>
      <c r="D129" s="49">
        <v>32340.802148999999</v>
      </c>
      <c r="E129" s="49">
        <v>32769.108374000003</v>
      </c>
      <c r="F129" s="49">
        <v>32873.122179999998</v>
      </c>
      <c r="G129" s="49">
        <v>32808.890463000003</v>
      </c>
      <c r="H129" s="49">
        <v>32656.611787000002</v>
      </c>
      <c r="I129" s="49">
        <v>32311.722387999998</v>
      </c>
      <c r="J129" s="49">
        <v>32536.045898</v>
      </c>
      <c r="K129" s="49">
        <v>33222.441724999997</v>
      </c>
      <c r="L129" s="49">
        <v>31683.526775999999</v>
      </c>
      <c r="M129" s="48">
        <f t="shared" si="68"/>
        <v>32593.669066599999</v>
      </c>
      <c r="N129" s="49">
        <f t="shared" si="69"/>
        <v>393.62871260242224</v>
      </c>
      <c r="O129" s="49">
        <f t="shared" si="70"/>
        <v>32695.5153565</v>
      </c>
      <c r="P129" s="49">
        <f t="shared" si="71"/>
        <v>31683.526775999999</v>
      </c>
      <c r="Q129" s="50">
        <f t="shared" si="72"/>
        <v>33222.441724999997</v>
      </c>
      <c r="S129" s="34" t="s">
        <v>10</v>
      </c>
      <c r="T129" s="48">
        <f t="shared" si="73"/>
        <v>34355.418925999998</v>
      </c>
      <c r="U129" s="49">
        <f t="shared" si="67"/>
        <v>33843.802148999996</v>
      </c>
      <c r="V129" s="49">
        <f t="shared" si="67"/>
        <v>34347.108374000003</v>
      </c>
      <c r="W129" s="49">
        <f t="shared" si="67"/>
        <v>34374.122179999998</v>
      </c>
      <c r="X129" s="49">
        <f t="shared" si="67"/>
        <v>34306.890463000003</v>
      </c>
      <c r="Y129" s="49">
        <f t="shared" si="67"/>
        <v>34122.611787000002</v>
      </c>
      <c r="Z129" s="49">
        <f t="shared" si="67"/>
        <v>33888.722387999995</v>
      </c>
      <c r="AA129" s="49">
        <f t="shared" si="67"/>
        <v>34120.045897999997</v>
      </c>
      <c r="AB129" s="49">
        <f t="shared" si="67"/>
        <v>34726.441724999997</v>
      </c>
      <c r="AC129" s="50">
        <f t="shared" si="67"/>
        <v>33264.526775999999</v>
      </c>
      <c r="AD129" s="49">
        <f t="shared" si="74"/>
        <v>34134.969066599995</v>
      </c>
      <c r="AE129" s="49">
        <f t="shared" si="75"/>
        <v>378.63611757052536</v>
      </c>
      <c r="AF129" s="49">
        <f t="shared" si="76"/>
        <v>34214.751125000003</v>
      </c>
      <c r="AG129" s="49">
        <f t="shared" si="77"/>
        <v>33264.526775999999</v>
      </c>
      <c r="AH129" s="50">
        <f t="shared" si="78"/>
        <v>34726.441724999997</v>
      </c>
    </row>
    <row r="130" spans="2:34" x14ac:dyDescent="0.25">
      <c r="B130" s="35" t="s">
        <v>11</v>
      </c>
      <c r="C130" s="43">
        <v>36689.658699</v>
      </c>
      <c r="D130" s="43">
        <v>38153.178404999999</v>
      </c>
      <c r="E130" s="43">
        <v>36878.208071000001</v>
      </c>
      <c r="F130" s="43">
        <v>37013.150860000002</v>
      </c>
      <c r="G130" s="43">
        <v>37174.700913000001</v>
      </c>
      <c r="H130" s="43">
        <v>37283.252049000002</v>
      </c>
      <c r="I130" s="43">
        <v>37687.624207000001</v>
      </c>
      <c r="J130" s="43">
        <v>37256.821226</v>
      </c>
      <c r="K130" s="43">
        <v>37606.133449000001</v>
      </c>
      <c r="L130" s="43">
        <v>36665.216936999997</v>
      </c>
      <c r="M130" s="42">
        <f t="shared" si="68"/>
        <v>37240.794481600009</v>
      </c>
      <c r="N130" s="43">
        <f t="shared" si="69"/>
        <v>446.13140821661756</v>
      </c>
      <c r="O130" s="43">
        <f t="shared" si="70"/>
        <v>37215.761069500004</v>
      </c>
      <c r="P130" s="43">
        <f t="shared" si="71"/>
        <v>36665.216936999997</v>
      </c>
      <c r="Q130" s="44">
        <f t="shared" si="72"/>
        <v>38153.178404999999</v>
      </c>
      <c r="S130" s="32" t="s">
        <v>11</v>
      </c>
      <c r="T130" s="42">
        <f t="shared" si="73"/>
        <v>38218.658699</v>
      </c>
      <c r="U130" s="43">
        <f t="shared" si="67"/>
        <v>39609.178404999999</v>
      </c>
      <c r="V130" s="43">
        <f t="shared" si="67"/>
        <v>38255.208071000001</v>
      </c>
      <c r="W130" s="43">
        <f t="shared" si="67"/>
        <v>38495.150860000002</v>
      </c>
      <c r="X130" s="43">
        <f t="shared" si="67"/>
        <v>38605.700913000001</v>
      </c>
      <c r="Y130" s="43">
        <f t="shared" si="67"/>
        <v>38751.252049000002</v>
      </c>
      <c r="Z130" s="43">
        <f t="shared" si="67"/>
        <v>39139.624207000001</v>
      </c>
      <c r="AA130" s="43">
        <f t="shared" si="67"/>
        <v>38680.821226</v>
      </c>
      <c r="AB130" s="43">
        <f t="shared" si="67"/>
        <v>38992.133449000001</v>
      </c>
      <c r="AC130" s="44">
        <f t="shared" si="67"/>
        <v>38059.216936999997</v>
      </c>
      <c r="AD130" s="43">
        <f t="shared" si="74"/>
        <v>38680.694481600003</v>
      </c>
      <c r="AE130" s="43">
        <f t="shared" si="75"/>
        <v>446.70707012119504</v>
      </c>
      <c r="AF130" s="43">
        <f t="shared" si="76"/>
        <v>38643.261069500004</v>
      </c>
      <c r="AG130" s="43">
        <f t="shared" si="77"/>
        <v>38059.216936999997</v>
      </c>
      <c r="AH130" s="44">
        <f t="shared" si="78"/>
        <v>39609.178404999999</v>
      </c>
    </row>
    <row r="131" spans="2:34" x14ac:dyDescent="0.25">
      <c r="B131" s="36" t="s">
        <v>12</v>
      </c>
      <c r="C131" s="46">
        <v>20122.087652999999</v>
      </c>
      <c r="D131" s="46">
        <v>20053.359635000001</v>
      </c>
      <c r="E131" s="46">
        <v>19833.275444999999</v>
      </c>
      <c r="F131" s="46">
        <v>20000.903515000002</v>
      </c>
      <c r="G131" s="46">
        <v>20207.820881</v>
      </c>
      <c r="H131" s="46">
        <v>20176.346839000002</v>
      </c>
      <c r="I131" s="46">
        <v>19784.202076000001</v>
      </c>
      <c r="J131" s="46">
        <v>19697.960401</v>
      </c>
      <c r="K131" s="46">
        <v>20252.690963000001</v>
      </c>
      <c r="L131" s="46">
        <v>19551.755948999999</v>
      </c>
      <c r="M131" s="45">
        <f t="shared" si="68"/>
        <v>19968.040335700003</v>
      </c>
      <c r="N131" s="46">
        <f t="shared" si="69"/>
        <v>226.31751576721942</v>
      </c>
      <c r="O131" s="46">
        <f t="shared" si="70"/>
        <v>20027.131574999999</v>
      </c>
      <c r="P131" s="46">
        <f t="shared" si="71"/>
        <v>19551.755948999999</v>
      </c>
      <c r="Q131" s="47">
        <f t="shared" si="72"/>
        <v>20252.690963000001</v>
      </c>
      <c r="S131" s="33" t="s">
        <v>12</v>
      </c>
      <c r="T131" s="45">
        <f t="shared" si="73"/>
        <v>21650.087652999999</v>
      </c>
      <c r="U131" s="46">
        <f t="shared" si="67"/>
        <v>21511.359635000001</v>
      </c>
      <c r="V131" s="46">
        <f t="shared" si="67"/>
        <v>21248.275444999999</v>
      </c>
      <c r="W131" s="46">
        <f t="shared" si="67"/>
        <v>21424.903515000002</v>
      </c>
      <c r="X131" s="46">
        <f t="shared" si="67"/>
        <v>21712.820881</v>
      </c>
      <c r="Y131" s="46">
        <f t="shared" si="67"/>
        <v>21663.346839000002</v>
      </c>
      <c r="Z131" s="46">
        <f t="shared" si="67"/>
        <v>21197.202076000001</v>
      </c>
      <c r="AA131" s="46">
        <f t="shared" si="67"/>
        <v>21097.960401</v>
      </c>
      <c r="AB131" s="46">
        <f t="shared" si="67"/>
        <v>21639.690963000001</v>
      </c>
      <c r="AC131" s="47">
        <f t="shared" si="67"/>
        <v>20988.755948999999</v>
      </c>
      <c r="AD131" s="46">
        <f t="shared" si="74"/>
        <v>21413.440335700005</v>
      </c>
      <c r="AE131" s="46">
        <f t="shared" si="75"/>
        <v>249.58279341189683</v>
      </c>
      <c r="AF131" s="46">
        <f t="shared" si="76"/>
        <v>21468.131574999999</v>
      </c>
      <c r="AG131" s="46">
        <f t="shared" si="77"/>
        <v>20988.755948999999</v>
      </c>
      <c r="AH131" s="47">
        <f t="shared" si="78"/>
        <v>21712.820881</v>
      </c>
    </row>
    <row r="132" spans="2:34" x14ac:dyDescent="0.25">
      <c r="B132" s="36" t="s">
        <v>13</v>
      </c>
      <c r="C132" s="46">
        <v>21425.788519999998</v>
      </c>
      <c r="D132" s="46">
        <v>21803.312181000001</v>
      </c>
      <c r="E132" s="46">
        <v>23302.861452000001</v>
      </c>
      <c r="F132" s="46">
        <v>21766.28874</v>
      </c>
      <c r="G132" s="46">
        <v>22056.514618000001</v>
      </c>
      <c r="H132" s="46">
        <v>21962.214252999998</v>
      </c>
      <c r="I132" s="46">
        <v>21703.373434000001</v>
      </c>
      <c r="J132" s="46">
        <v>27112.349202000001</v>
      </c>
      <c r="K132" s="46">
        <v>22398.676208000001</v>
      </c>
      <c r="L132" s="46">
        <v>21325.085736000001</v>
      </c>
      <c r="M132" s="45">
        <f t="shared" si="68"/>
        <v>22485.646434400001</v>
      </c>
      <c r="N132" s="46">
        <f t="shared" si="69"/>
        <v>1631.1077394138538</v>
      </c>
      <c r="O132" s="46">
        <f t="shared" si="70"/>
        <v>21882.763217</v>
      </c>
      <c r="P132" s="46">
        <f t="shared" si="71"/>
        <v>21325.085736000001</v>
      </c>
      <c r="Q132" s="47">
        <f t="shared" si="72"/>
        <v>27112.349202000001</v>
      </c>
      <c r="S132" s="33" t="s">
        <v>13</v>
      </c>
      <c r="T132" s="45">
        <f t="shared" si="73"/>
        <v>23092.788519999998</v>
      </c>
      <c r="U132" s="46">
        <f t="shared" si="67"/>
        <v>23309.312181000001</v>
      </c>
      <c r="V132" s="46">
        <f t="shared" si="67"/>
        <v>24702.861452000001</v>
      </c>
      <c r="W132" s="46">
        <f t="shared" si="67"/>
        <v>23245.28874</v>
      </c>
      <c r="X132" s="46">
        <f t="shared" si="67"/>
        <v>23556.514618000001</v>
      </c>
      <c r="Y132" s="46">
        <f t="shared" si="67"/>
        <v>23369.214252999998</v>
      </c>
      <c r="Z132" s="46">
        <f t="shared" si="67"/>
        <v>23187.373434000001</v>
      </c>
      <c r="AA132" s="46">
        <f t="shared" si="67"/>
        <v>28579.349202000001</v>
      </c>
      <c r="AB132" s="46">
        <f t="shared" si="67"/>
        <v>23828.676208000001</v>
      </c>
      <c r="AC132" s="47">
        <f t="shared" si="67"/>
        <v>22747.085736000001</v>
      </c>
      <c r="AD132" s="46">
        <f t="shared" si="74"/>
        <v>23961.846434400002</v>
      </c>
      <c r="AE132" s="46">
        <f t="shared" si="75"/>
        <v>1617.8271131579579</v>
      </c>
      <c r="AF132" s="46">
        <f t="shared" si="76"/>
        <v>23339.263217</v>
      </c>
      <c r="AG132" s="46">
        <f t="shared" si="77"/>
        <v>22747.085736000001</v>
      </c>
      <c r="AH132" s="47">
        <f t="shared" si="78"/>
        <v>28579.349202000001</v>
      </c>
    </row>
    <row r="133" spans="2:34" x14ac:dyDescent="0.25">
      <c r="B133" s="36" t="s">
        <v>14</v>
      </c>
      <c r="C133" s="46">
        <v>22773.784212999999</v>
      </c>
      <c r="D133" s="46">
        <v>23147.637362000001</v>
      </c>
      <c r="E133" s="46">
        <v>22742.224193999999</v>
      </c>
      <c r="F133" s="46">
        <v>22756.439735</v>
      </c>
      <c r="G133" s="46">
        <v>23063.180186000001</v>
      </c>
      <c r="H133" s="46">
        <v>22583.756517000002</v>
      </c>
      <c r="I133" s="46">
        <v>23071.874165000001</v>
      </c>
      <c r="J133" s="46">
        <v>23040.726007000001</v>
      </c>
      <c r="K133" s="46">
        <v>22507.046864</v>
      </c>
      <c r="L133" s="46">
        <v>22165.294378999999</v>
      </c>
      <c r="M133" s="45">
        <f t="shared" si="68"/>
        <v>22785.196362199997</v>
      </c>
      <c r="N133" s="46">
        <f t="shared" si="69"/>
        <v>293.45279994844879</v>
      </c>
      <c r="O133" s="46">
        <f t="shared" si="70"/>
        <v>22765.111973999999</v>
      </c>
      <c r="P133" s="46">
        <f t="shared" si="71"/>
        <v>22165.294378999999</v>
      </c>
      <c r="Q133" s="47">
        <f t="shared" si="72"/>
        <v>23147.637362000001</v>
      </c>
      <c r="S133" s="33" t="s">
        <v>14</v>
      </c>
      <c r="T133" s="45">
        <f t="shared" si="73"/>
        <v>24311.784212999999</v>
      </c>
      <c r="U133" s="46">
        <f t="shared" si="67"/>
        <v>24562.637362000001</v>
      </c>
      <c r="V133" s="46">
        <f t="shared" si="67"/>
        <v>24182.224193999999</v>
      </c>
      <c r="W133" s="46">
        <f t="shared" si="67"/>
        <v>24256.439735</v>
      </c>
      <c r="X133" s="46">
        <f t="shared" si="67"/>
        <v>24523.180186000001</v>
      </c>
      <c r="Y133" s="46">
        <f t="shared" si="67"/>
        <v>24061.756517000002</v>
      </c>
      <c r="Z133" s="46">
        <f t="shared" si="67"/>
        <v>24539.874165000001</v>
      </c>
      <c r="AA133" s="46">
        <f t="shared" si="67"/>
        <v>24436.726007000001</v>
      </c>
      <c r="AB133" s="46">
        <f t="shared" si="67"/>
        <v>23918.046864</v>
      </c>
      <c r="AC133" s="47">
        <f t="shared" si="67"/>
        <v>23612.294378999999</v>
      </c>
      <c r="AD133" s="46">
        <f t="shared" si="74"/>
        <v>24240.4963622</v>
      </c>
      <c r="AE133" s="46">
        <f t="shared" si="75"/>
        <v>291.73776710269158</v>
      </c>
      <c r="AF133" s="46">
        <f t="shared" si="76"/>
        <v>24284.111973999999</v>
      </c>
      <c r="AG133" s="46">
        <f t="shared" si="77"/>
        <v>23612.294378999999</v>
      </c>
      <c r="AH133" s="47">
        <f t="shared" si="78"/>
        <v>24562.637362000001</v>
      </c>
    </row>
    <row r="134" spans="2:34" x14ac:dyDescent="0.25">
      <c r="B134" s="37" t="s">
        <v>15</v>
      </c>
      <c r="C134" s="49">
        <v>24928.009751000001</v>
      </c>
      <c r="D134" s="49">
        <v>24861.540572000002</v>
      </c>
      <c r="E134" s="49">
        <v>25042.324266</v>
      </c>
      <c r="F134" s="49">
        <v>24762.296759000001</v>
      </c>
      <c r="G134" s="49">
        <v>24803.057290000001</v>
      </c>
      <c r="H134" s="49">
        <v>29989.027578000001</v>
      </c>
      <c r="I134" s="49">
        <v>24958.473221</v>
      </c>
      <c r="J134" s="49">
        <v>24740.477251</v>
      </c>
      <c r="K134" s="49">
        <v>24803.444116999999</v>
      </c>
      <c r="L134" s="49">
        <v>24542.068235999999</v>
      </c>
      <c r="M134" s="48">
        <f t="shared" si="68"/>
        <v>25343.071904100001</v>
      </c>
      <c r="N134" s="49">
        <f t="shared" si="69"/>
        <v>1554.0997175506759</v>
      </c>
      <c r="O134" s="49">
        <f t="shared" si="70"/>
        <v>24832.492344500002</v>
      </c>
      <c r="P134" s="49">
        <f t="shared" si="71"/>
        <v>24542.068235999999</v>
      </c>
      <c r="Q134" s="50">
        <f t="shared" si="72"/>
        <v>29989.027578000001</v>
      </c>
      <c r="S134" s="34" t="s">
        <v>15</v>
      </c>
      <c r="T134" s="48">
        <f t="shared" si="73"/>
        <v>26459.009751000001</v>
      </c>
      <c r="U134" s="49">
        <f t="shared" si="67"/>
        <v>26308.540572000002</v>
      </c>
      <c r="V134" s="49">
        <f t="shared" si="67"/>
        <v>26464.324266</v>
      </c>
      <c r="W134" s="49">
        <f t="shared" si="67"/>
        <v>26253.296759000001</v>
      </c>
      <c r="X134" s="49">
        <f t="shared" si="67"/>
        <v>26288.057290000001</v>
      </c>
      <c r="Y134" s="49">
        <f t="shared" si="67"/>
        <v>31442.027578000001</v>
      </c>
      <c r="Z134" s="49">
        <f t="shared" si="67"/>
        <v>26389.473221</v>
      </c>
      <c r="AA134" s="49">
        <f t="shared" si="67"/>
        <v>26260.477251</v>
      </c>
      <c r="AB134" s="49">
        <f t="shared" si="67"/>
        <v>26240.444116999999</v>
      </c>
      <c r="AC134" s="50">
        <f t="shared" si="67"/>
        <v>26001.068235999999</v>
      </c>
      <c r="AD134" s="49">
        <f t="shared" si="74"/>
        <v>26810.6719041</v>
      </c>
      <c r="AE134" s="49">
        <f t="shared" si="75"/>
        <v>1548.8624087360281</v>
      </c>
      <c r="AF134" s="49">
        <f t="shared" si="76"/>
        <v>26298.298931000001</v>
      </c>
      <c r="AG134" s="49">
        <f t="shared" si="77"/>
        <v>26001.068235999999</v>
      </c>
      <c r="AH134" s="50">
        <f t="shared" si="78"/>
        <v>31442.027578000001</v>
      </c>
    </row>
    <row r="135" spans="2:34" x14ac:dyDescent="0.25">
      <c r="B135" s="35" t="s">
        <v>16</v>
      </c>
      <c r="C135" s="43">
        <v>53190.525967000001</v>
      </c>
      <c r="D135" s="43">
        <v>53259.691809999997</v>
      </c>
      <c r="E135" s="43">
        <v>53754.374790000002</v>
      </c>
      <c r="F135" s="43">
        <v>54366.628522999999</v>
      </c>
      <c r="G135" s="43">
        <v>53971.886571000003</v>
      </c>
      <c r="H135" s="43">
        <v>52864.049892000003</v>
      </c>
      <c r="I135" s="43">
        <v>52940.979534999999</v>
      </c>
      <c r="J135" s="43">
        <v>53093.008327000003</v>
      </c>
      <c r="K135" s="43">
        <v>52825.869126999998</v>
      </c>
      <c r="L135" s="43">
        <v>51754.632159000001</v>
      </c>
      <c r="M135" s="42">
        <f t="shared" si="68"/>
        <v>53202.164670099992</v>
      </c>
      <c r="N135" s="43">
        <f t="shared" si="69"/>
        <v>684.70663855733858</v>
      </c>
      <c r="O135" s="43">
        <f t="shared" si="70"/>
        <v>53141.767147000006</v>
      </c>
      <c r="P135" s="43">
        <f t="shared" si="71"/>
        <v>51754.632159000001</v>
      </c>
      <c r="Q135" s="44">
        <f t="shared" si="72"/>
        <v>54366.628522999999</v>
      </c>
      <c r="S135" s="32" t="s">
        <v>16</v>
      </c>
      <c r="T135" s="42">
        <f t="shared" si="73"/>
        <v>54642.525967000001</v>
      </c>
      <c r="U135" s="43">
        <f t="shared" ref="U135:U144" si="79">D19+D135</f>
        <v>54711.691809999997</v>
      </c>
      <c r="V135" s="43">
        <f t="shared" ref="V135:V144" si="80">E19+E135</f>
        <v>55180.374790000002</v>
      </c>
      <c r="W135" s="43">
        <f t="shared" ref="W135:W144" si="81">F19+F135</f>
        <v>55822.628522999999</v>
      </c>
      <c r="X135" s="43">
        <f t="shared" ref="X135:X144" si="82">G19+G135</f>
        <v>55408.886571000003</v>
      </c>
      <c r="Y135" s="43">
        <f t="shared" ref="Y135:Y144" si="83">H19+H135</f>
        <v>54300.049892000003</v>
      </c>
      <c r="Z135" s="43">
        <f t="shared" ref="Z135:Z144" si="84">I19+I135</f>
        <v>54381.979534999999</v>
      </c>
      <c r="AA135" s="43">
        <f t="shared" ref="AA135:AA144" si="85">J19+J135</f>
        <v>54615.008327000003</v>
      </c>
      <c r="AB135" s="43">
        <f t="shared" ref="AB135:AB144" si="86">K19+K135</f>
        <v>54271.869126999998</v>
      </c>
      <c r="AC135" s="44">
        <f t="shared" ref="AC135:AC144" si="87">L19+L135</f>
        <v>53204.632159000001</v>
      </c>
      <c r="AD135" s="43">
        <f t="shared" si="74"/>
        <v>54653.964670099995</v>
      </c>
      <c r="AE135" s="43">
        <f t="shared" si="75"/>
        <v>682.90292654266011</v>
      </c>
      <c r="AF135" s="43">
        <f t="shared" si="76"/>
        <v>54628.767147000006</v>
      </c>
      <c r="AG135" s="43">
        <f t="shared" si="77"/>
        <v>53204.632159000001</v>
      </c>
      <c r="AH135" s="44">
        <f t="shared" si="78"/>
        <v>55822.628522999999</v>
      </c>
    </row>
    <row r="136" spans="2:34" x14ac:dyDescent="0.25">
      <c r="B136" s="36" t="s">
        <v>17</v>
      </c>
      <c r="C136" s="46">
        <v>41562.217431999998</v>
      </c>
      <c r="D136" s="46">
        <v>42569.815612999999</v>
      </c>
      <c r="E136" s="46">
        <v>41792.159499000001</v>
      </c>
      <c r="F136" s="46">
        <v>42418.471170999997</v>
      </c>
      <c r="G136" s="46">
        <v>41808.216634999997</v>
      </c>
      <c r="H136" s="46">
        <v>42881.832092999997</v>
      </c>
      <c r="I136" s="46">
        <v>41590.415420999998</v>
      </c>
      <c r="J136" s="46">
        <v>42263.318135000001</v>
      </c>
      <c r="K136" s="46">
        <v>42595.451503999997</v>
      </c>
      <c r="L136" s="46">
        <v>40713.930432000001</v>
      </c>
      <c r="M136" s="45">
        <f t="shared" si="68"/>
        <v>42019.582793499998</v>
      </c>
      <c r="N136" s="46">
        <f t="shared" si="69"/>
        <v>615.70012511986511</v>
      </c>
      <c r="O136" s="46">
        <f t="shared" si="70"/>
        <v>42035.767384999999</v>
      </c>
      <c r="P136" s="46">
        <f t="shared" si="71"/>
        <v>40713.930432000001</v>
      </c>
      <c r="Q136" s="47">
        <f t="shared" si="72"/>
        <v>42881.832092999997</v>
      </c>
      <c r="S136" s="33" t="s">
        <v>17</v>
      </c>
      <c r="T136" s="45">
        <f t="shared" si="73"/>
        <v>43104.217431999998</v>
      </c>
      <c r="U136" s="46">
        <f t="shared" si="79"/>
        <v>43997.815612999999</v>
      </c>
      <c r="V136" s="46">
        <f t="shared" si="80"/>
        <v>43261.159499000001</v>
      </c>
      <c r="W136" s="46">
        <f t="shared" si="81"/>
        <v>43861.471170999997</v>
      </c>
      <c r="X136" s="46">
        <f t="shared" si="82"/>
        <v>43265.216634999997</v>
      </c>
      <c r="Y136" s="46">
        <f t="shared" si="83"/>
        <v>44309.832092999997</v>
      </c>
      <c r="Z136" s="46">
        <f t="shared" si="84"/>
        <v>43030.415420999998</v>
      </c>
      <c r="AA136" s="46">
        <f t="shared" si="85"/>
        <v>43742.318135000001</v>
      </c>
      <c r="AB136" s="46">
        <f t="shared" si="86"/>
        <v>44069.451503999997</v>
      </c>
      <c r="AC136" s="47">
        <f t="shared" si="87"/>
        <v>42151.930432000001</v>
      </c>
      <c r="AD136" s="46">
        <f t="shared" si="74"/>
        <v>43479.382793500001</v>
      </c>
      <c r="AE136" s="46">
        <f t="shared" si="75"/>
        <v>609.890588902319</v>
      </c>
      <c r="AF136" s="46">
        <f t="shared" si="76"/>
        <v>43503.767384999999</v>
      </c>
      <c r="AG136" s="46">
        <f t="shared" si="77"/>
        <v>42151.930432000001</v>
      </c>
      <c r="AH136" s="47">
        <f t="shared" si="78"/>
        <v>44309.832092999997</v>
      </c>
    </row>
    <row r="137" spans="2:34" x14ac:dyDescent="0.25">
      <c r="B137" s="36" t="s">
        <v>18</v>
      </c>
      <c r="C137" s="46">
        <v>71635.469991000005</v>
      </c>
      <c r="D137" s="46">
        <v>71422.010234999994</v>
      </c>
      <c r="E137" s="46">
        <v>86832.284222000002</v>
      </c>
      <c r="F137" s="46">
        <v>70015.935490000003</v>
      </c>
      <c r="G137" s="46">
        <v>69158.444193999996</v>
      </c>
      <c r="H137" s="46">
        <v>70538.167344999994</v>
      </c>
      <c r="I137" s="46">
        <v>69369.175386000003</v>
      </c>
      <c r="J137" s="46">
        <v>70771.011857999998</v>
      </c>
      <c r="K137" s="46">
        <v>69764.095553000006</v>
      </c>
      <c r="L137" s="46">
        <v>68056.095853999999</v>
      </c>
      <c r="M137" s="45">
        <f t="shared" si="68"/>
        <v>71756.269012799996</v>
      </c>
      <c r="N137" s="46">
        <f t="shared" si="69"/>
        <v>5128.3795325454912</v>
      </c>
      <c r="O137" s="46">
        <f t="shared" si="70"/>
        <v>70277.051417499999</v>
      </c>
      <c r="P137" s="46">
        <f t="shared" si="71"/>
        <v>68056.095853999999</v>
      </c>
      <c r="Q137" s="47">
        <f t="shared" si="72"/>
        <v>86832.284222000002</v>
      </c>
      <c r="S137" s="33" t="s">
        <v>18</v>
      </c>
      <c r="T137" s="45">
        <f t="shared" si="73"/>
        <v>73039.469991000005</v>
      </c>
      <c r="U137" s="46">
        <f t="shared" si="79"/>
        <v>72862.010234999994</v>
      </c>
      <c r="V137" s="46">
        <f t="shared" si="80"/>
        <v>88265.284222000002</v>
      </c>
      <c r="W137" s="46">
        <f t="shared" si="81"/>
        <v>71438.935490000003</v>
      </c>
      <c r="X137" s="46">
        <f t="shared" si="82"/>
        <v>70585.444193999996</v>
      </c>
      <c r="Y137" s="46">
        <f t="shared" si="83"/>
        <v>71971.167344999994</v>
      </c>
      <c r="Z137" s="46">
        <f t="shared" si="84"/>
        <v>70835.175386000003</v>
      </c>
      <c r="AA137" s="46">
        <f t="shared" si="85"/>
        <v>72202.011857999998</v>
      </c>
      <c r="AB137" s="46">
        <f t="shared" si="86"/>
        <v>71214.095553000006</v>
      </c>
      <c r="AC137" s="47">
        <f t="shared" si="87"/>
        <v>69514.095853999999</v>
      </c>
      <c r="AD137" s="46">
        <f t="shared" si="74"/>
        <v>73192.769012799996</v>
      </c>
      <c r="AE137" s="46">
        <f t="shared" si="75"/>
        <v>5125.1110659248061</v>
      </c>
      <c r="AF137" s="46">
        <f t="shared" si="76"/>
        <v>71705.051417499999</v>
      </c>
      <c r="AG137" s="46">
        <f t="shared" si="77"/>
        <v>69514.095853999999</v>
      </c>
      <c r="AH137" s="47">
        <f t="shared" si="78"/>
        <v>88265.284222000002</v>
      </c>
    </row>
    <row r="138" spans="2:34" x14ac:dyDescent="0.25">
      <c r="B138" s="36" t="s">
        <v>19</v>
      </c>
      <c r="C138" s="46">
        <v>26568.811266000001</v>
      </c>
      <c r="D138" s="46">
        <v>26022.943424000001</v>
      </c>
      <c r="E138" s="46">
        <v>25917.858155999998</v>
      </c>
      <c r="F138" s="46">
        <v>26266.015588999999</v>
      </c>
      <c r="G138" s="46">
        <v>26169.788752</v>
      </c>
      <c r="H138" s="46">
        <v>26350.703963</v>
      </c>
      <c r="I138" s="46">
        <v>25909.58064</v>
      </c>
      <c r="J138" s="46">
        <v>26192.034896000001</v>
      </c>
      <c r="K138" s="46">
        <v>26195.680777000001</v>
      </c>
      <c r="L138" s="46">
        <v>25492.525377999998</v>
      </c>
      <c r="M138" s="45">
        <f t="shared" si="68"/>
        <v>26108.5942841</v>
      </c>
      <c r="N138" s="46">
        <f t="shared" si="69"/>
        <v>278.63112858109042</v>
      </c>
      <c r="O138" s="46">
        <f t="shared" si="70"/>
        <v>26180.911824000003</v>
      </c>
      <c r="P138" s="46">
        <f t="shared" si="71"/>
        <v>25492.525377999998</v>
      </c>
      <c r="Q138" s="47">
        <f t="shared" si="72"/>
        <v>26568.811266000001</v>
      </c>
      <c r="S138" s="33" t="s">
        <v>19</v>
      </c>
      <c r="T138" s="45">
        <f t="shared" si="73"/>
        <v>28000.811266000001</v>
      </c>
      <c r="U138" s="46">
        <f t="shared" si="79"/>
        <v>27487.943424000001</v>
      </c>
      <c r="V138" s="46">
        <f t="shared" si="80"/>
        <v>27338.858155999998</v>
      </c>
      <c r="W138" s="46">
        <f t="shared" si="81"/>
        <v>27746.015588999999</v>
      </c>
      <c r="X138" s="46">
        <f t="shared" si="82"/>
        <v>27602.788752</v>
      </c>
      <c r="Y138" s="46">
        <f t="shared" si="83"/>
        <v>27773.703963</v>
      </c>
      <c r="Z138" s="46">
        <f t="shared" si="84"/>
        <v>27346.58064</v>
      </c>
      <c r="AA138" s="46">
        <f t="shared" si="85"/>
        <v>27619.034896000001</v>
      </c>
      <c r="AB138" s="46">
        <f t="shared" si="86"/>
        <v>27642.680777000001</v>
      </c>
      <c r="AC138" s="47">
        <f t="shared" si="87"/>
        <v>26968.525377999998</v>
      </c>
      <c r="AD138" s="46">
        <f t="shared" si="74"/>
        <v>27552.694284100005</v>
      </c>
      <c r="AE138" s="46">
        <f t="shared" si="75"/>
        <v>271.2360677844157</v>
      </c>
      <c r="AF138" s="46">
        <f t="shared" si="76"/>
        <v>27610.911824000003</v>
      </c>
      <c r="AG138" s="46">
        <f t="shared" si="77"/>
        <v>26968.525377999998</v>
      </c>
      <c r="AH138" s="47">
        <f t="shared" si="78"/>
        <v>28000.811266000001</v>
      </c>
    </row>
    <row r="139" spans="2:34" x14ac:dyDescent="0.25">
      <c r="B139" s="37" t="s">
        <v>20</v>
      </c>
      <c r="C139" s="49">
        <v>23869.390116999999</v>
      </c>
      <c r="D139" s="49">
        <v>24161.173954000002</v>
      </c>
      <c r="E139" s="49">
        <v>23995.169941</v>
      </c>
      <c r="F139" s="49">
        <v>23736.790466999999</v>
      </c>
      <c r="G139" s="49">
        <v>23985.083279999999</v>
      </c>
      <c r="H139" s="49">
        <v>23861.337503999999</v>
      </c>
      <c r="I139" s="49">
        <v>23555.834266000002</v>
      </c>
      <c r="J139" s="49">
        <v>23688.587668</v>
      </c>
      <c r="K139" s="49">
        <v>23800.523851000002</v>
      </c>
      <c r="L139" s="49">
        <v>23346.408404999998</v>
      </c>
      <c r="M139" s="48">
        <f t="shared" si="68"/>
        <v>23800.029945299997</v>
      </c>
      <c r="N139" s="49">
        <f t="shared" si="69"/>
        <v>222.06793738370712</v>
      </c>
      <c r="O139" s="49">
        <f t="shared" si="70"/>
        <v>23830.9306775</v>
      </c>
      <c r="P139" s="49">
        <f t="shared" si="71"/>
        <v>23346.408404999998</v>
      </c>
      <c r="Q139" s="50">
        <f t="shared" si="72"/>
        <v>24161.173954000002</v>
      </c>
      <c r="S139" s="34" t="s">
        <v>20</v>
      </c>
      <c r="T139" s="48">
        <f t="shared" si="73"/>
        <v>25303.390116999999</v>
      </c>
      <c r="U139" s="49">
        <f t="shared" si="79"/>
        <v>25638.173954000002</v>
      </c>
      <c r="V139" s="49">
        <f t="shared" si="80"/>
        <v>25426.169941</v>
      </c>
      <c r="W139" s="49">
        <f t="shared" si="81"/>
        <v>25195.790466999999</v>
      </c>
      <c r="X139" s="49">
        <f t="shared" si="82"/>
        <v>25418.083279999999</v>
      </c>
      <c r="Y139" s="49">
        <f t="shared" si="83"/>
        <v>25308.337503999999</v>
      </c>
      <c r="Z139" s="49">
        <f t="shared" si="84"/>
        <v>25038.834266000002</v>
      </c>
      <c r="AA139" s="49">
        <f t="shared" si="85"/>
        <v>25158.587668</v>
      </c>
      <c r="AB139" s="49">
        <f t="shared" si="86"/>
        <v>25271.523851000002</v>
      </c>
      <c r="AC139" s="50">
        <f t="shared" si="87"/>
        <v>24800.408404999998</v>
      </c>
      <c r="AD139" s="49">
        <f t="shared" si="74"/>
        <v>25255.929945299999</v>
      </c>
      <c r="AE139" s="49">
        <f t="shared" si="75"/>
        <v>217.795940211736</v>
      </c>
      <c r="AF139" s="49">
        <f t="shared" si="76"/>
        <v>25287.456984</v>
      </c>
      <c r="AG139" s="49">
        <f t="shared" si="77"/>
        <v>24800.408404999998</v>
      </c>
      <c r="AH139" s="50">
        <f t="shared" si="78"/>
        <v>25638.173954000002</v>
      </c>
    </row>
    <row r="140" spans="2:34" x14ac:dyDescent="0.25">
      <c r="B140" s="36" t="s">
        <v>21</v>
      </c>
      <c r="C140" s="46">
        <v>39274.349746</v>
      </c>
      <c r="D140" s="46">
        <v>39055.030278999999</v>
      </c>
      <c r="E140" s="46">
        <v>39126.502438000003</v>
      </c>
      <c r="F140" s="46">
        <v>38661.684356999998</v>
      </c>
      <c r="G140" s="46">
        <v>40416.485443999998</v>
      </c>
      <c r="H140" s="46">
        <v>38985.707324000003</v>
      </c>
      <c r="I140" s="46">
        <v>39124.615897000003</v>
      </c>
      <c r="J140" s="46">
        <v>39066.716830999998</v>
      </c>
      <c r="K140" s="46">
        <v>38868.954919000003</v>
      </c>
      <c r="L140" s="46">
        <v>38887.346598999997</v>
      </c>
      <c r="M140" s="45">
        <f t="shared" si="68"/>
        <v>39146.739383399996</v>
      </c>
      <c r="N140" s="46">
        <f t="shared" si="69"/>
        <v>452.75944412408256</v>
      </c>
      <c r="O140" s="46">
        <f t="shared" si="70"/>
        <v>39060.873554999998</v>
      </c>
      <c r="P140" s="46">
        <f t="shared" si="71"/>
        <v>38661.684356999998</v>
      </c>
      <c r="Q140" s="47">
        <f t="shared" si="72"/>
        <v>40416.485443999998</v>
      </c>
      <c r="S140" s="33" t="s">
        <v>21</v>
      </c>
      <c r="T140" s="42">
        <f t="shared" si="73"/>
        <v>43030.349746</v>
      </c>
      <c r="U140" s="43">
        <f t="shared" si="79"/>
        <v>42649.030278999999</v>
      </c>
      <c r="V140" s="43">
        <f t="shared" si="80"/>
        <v>42706.502438000003</v>
      </c>
      <c r="W140" s="43">
        <f t="shared" si="81"/>
        <v>42362.684356999998</v>
      </c>
      <c r="X140" s="43">
        <f t="shared" si="82"/>
        <v>44130.485443999998</v>
      </c>
      <c r="Y140" s="43">
        <f t="shared" si="83"/>
        <v>42688.707324000003</v>
      </c>
      <c r="Z140" s="43">
        <f t="shared" si="84"/>
        <v>42725.615897000003</v>
      </c>
      <c r="AA140" s="43">
        <f t="shared" si="85"/>
        <v>42786.716830999998</v>
      </c>
      <c r="AB140" s="43">
        <f t="shared" si="86"/>
        <v>42493.954919000003</v>
      </c>
      <c r="AC140" s="44">
        <f t="shared" si="87"/>
        <v>42570.346598999997</v>
      </c>
      <c r="AD140" s="46">
        <f t="shared" si="74"/>
        <v>42814.439383399993</v>
      </c>
      <c r="AE140" s="46">
        <f t="shared" si="75"/>
        <v>469.94105586806108</v>
      </c>
      <c r="AF140" s="46">
        <f t="shared" si="76"/>
        <v>42697.604881000007</v>
      </c>
      <c r="AG140" s="46">
        <f t="shared" si="77"/>
        <v>42362.684356999998</v>
      </c>
      <c r="AH140" s="47">
        <f t="shared" si="78"/>
        <v>44130.485443999998</v>
      </c>
    </row>
    <row r="141" spans="2:34" x14ac:dyDescent="0.25">
      <c r="B141" s="36" t="s">
        <v>22</v>
      </c>
      <c r="C141" s="46">
        <v>48235.951868999997</v>
      </c>
      <c r="D141" s="46">
        <v>45431.853002999997</v>
      </c>
      <c r="E141" s="46">
        <v>46609.293468999997</v>
      </c>
      <c r="F141" s="46">
        <v>46099.100914000002</v>
      </c>
      <c r="G141" s="46">
        <v>45742.471095000001</v>
      </c>
      <c r="H141" s="46">
        <v>46304.547456</v>
      </c>
      <c r="I141" s="46">
        <v>45837.505071</v>
      </c>
      <c r="J141" s="46">
        <v>47824.894467999999</v>
      </c>
      <c r="K141" s="46">
        <v>48313.833484000002</v>
      </c>
      <c r="L141" s="46">
        <v>45970.857041000003</v>
      </c>
      <c r="M141" s="45">
        <f t="shared" si="68"/>
        <v>46637.030786999996</v>
      </c>
      <c r="N141" s="46">
        <f t="shared" si="69"/>
        <v>1025.4578719889544</v>
      </c>
      <c r="O141" s="46">
        <f t="shared" si="70"/>
        <v>46201.824185000005</v>
      </c>
      <c r="P141" s="46">
        <f t="shared" si="71"/>
        <v>45431.853002999997</v>
      </c>
      <c r="Q141" s="47">
        <f t="shared" si="72"/>
        <v>48313.833484000002</v>
      </c>
      <c r="S141" s="33" t="s">
        <v>22</v>
      </c>
      <c r="T141" s="45">
        <f t="shared" si="73"/>
        <v>52810.951868999997</v>
      </c>
      <c r="U141" s="46">
        <f t="shared" si="79"/>
        <v>49959.853002999997</v>
      </c>
      <c r="V141" s="46">
        <f t="shared" si="80"/>
        <v>51072.293468999997</v>
      </c>
      <c r="W141" s="46">
        <f t="shared" si="81"/>
        <v>50604.100914000002</v>
      </c>
      <c r="X141" s="46">
        <f t="shared" si="82"/>
        <v>50329.471095000001</v>
      </c>
      <c r="Y141" s="46">
        <f t="shared" si="83"/>
        <v>50835.547456</v>
      </c>
      <c r="Z141" s="46">
        <f t="shared" si="84"/>
        <v>50276.505071</v>
      </c>
      <c r="AA141" s="46">
        <f t="shared" si="85"/>
        <v>52349.894467999999</v>
      </c>
      <c r="AB141" s="46">
        <f t="shared" si="86"/>
        <v>52720.833484000002</v>
      </c>
      <c r="AC141" s="47">
        <f t="shared" si="87"/>
        <v>50449.857041000003</v>
      </c>
      <c r="AD141" s="46">
        <f t="shared" si="74"/>
        <v>51140.930786999998</v>
      </c>
      <c r="AE141" s="46">
        <f t="shared" si="75"/>
        <v>1020.3449811510393</v>
      </c>
      <c r="AF141" s="46">
        <f t="shared" si="76"/>
        <v>50719.824185000005</v>
      </c>
      <c r="AG141" s="46">
        <f t="shared" si="77"/>
        <v>49959.853002999997</v>
      </c>
      <c r="AH141" s="47">
        <f t="shared" si="78"/>
        <v>52810.951868999997</v>
      </c>
    </row>
    <row r="142" spans="2:34" x14ac:dyDescent="0.25">
      <c r="B142" s="36" t="s">
        <v>23</v>
      </c>
      <c r="C142" s="46">
        <v>49326.911907000002</v>
      </c>
      <c r="D142" s="46">
        <v>38121.076047000002</v>
      </c>
      <c r="E142" s="46">
        <v>37337.081083999998</v>
      </c>
      <c r="F142" s="46">
        <v>37082.118579000002</v>
      </c>
      <c r="G142" s="46">
        <v>42242.897964999996</v>
      </c>
      <c r="H142" s="46">
        <v>48998.903825000001</v>
      </c>
      <c r="I142" s="46">
        <v>37353.053527999997</v>
      </c>
      <c r="J142" s="46">
        <v>37326.478923000002</v>
      </c>
      <c r="K142" s="46">
        <v>37339.991911999998</v>
      </c>
      <c r="L142" s="46">
        <v>37548.624542999998</v>
      </c>
      <c r="M142" s="45">
        <f t="shared" si="68"/>
        <v>40267.713831300003</v>
      </c>
      <c r="N142" s="46">
        <f t="shared" si="69"/>
        <v>4676.1083145582934</v>
      </c>
      <c r="O142" s="46">
        <f t="shared" si="70"/>
        <v>37450.839035500001</v>
      </c>
      <c r="P142" s="46">
        <f t="shared" si="71"/>
        <v>37082.118579000002</v>
      </c>
      <c r="Q142" s="47">
        <f t="shared" si="72"/>
        <v>49326.911907000002</v>
      </c>
      <c r="S142" s="33" t="s">
        <v>23</v>
      </c>
      <c r="T142" s="45">
        <f t="shared" si="73"/>
        <v>55000.911907000002</v>
      </c>
      <c r="U142" s="46">
        <f t="shared" si="79"/>
        <v>43672.076047000002</v>
      </c>
      <c r="V142" s="46">
        <f t="shared" si="80"/>
        <v>42916.081083999998</v>
      </c>
      <c r="W142" s="46">
        <f t="shared" si="81"/>
        <v>42607.118579000002</v>
      </c>
      <c r="X142" s="46">
        <f t="shared" si="82"/>
        <v>47876.897964999996</v>
      </c>
      <c r="Y142" s="46">
        <f t="shared" si="83"/>
        <v>54486.903825000001</v>
      </c>
      <c r="Z142" s="46">
        <f t="shared" si="84"/>
        <v>42735.053527999997</v>
      </c>
      <c r="AA142" s="46">
        <f t="shared" si="85"/>
        <v>42970.478923000002</v>
      </c>
      <c r="AB142" s="46">
        <f t="shared" si="86"/>
        <v>42888.991911999998</v>
      </c>
      <c r="AC142" s="47">
        <f t="shared" si="87"/>
        <v>42968.624542999998</v>
      </c>
      <c r="AD142" s="46">
        <f t="shared" si="74"/>
        <v>45812.313831300002</v>
      </c>
      <c r="AE142" s="46">
        <f t="shared" si="75"/>
        <v>4704.9054054090557</v>
      </c>
      <c r="AF142" s="46">
        <f t="shared" si="76"/>
        <v>42969.551733</v>
      </c>
      <c r="AG142" s="46">
        <f t="shared" si="77"/>
        <v>42607.118579000002</v>
      </c>
      <c r="AH142" s="47">
        <f t="shared" si="78"/>
        <v>55000.911907000002</v>
      </c>
    </row>
    <row r="143" spans="2:34" x14ac:dyDescent="0.25">
      <c r="B143" s="36" t="s">
        <v>24</v>
      </c>
      <c r="C143" s="46">
        <v>34155.865739000001</v>
      </c>
      <c r="D143" s="46">
        <v>33616.068533999998</v>
      </c>
      <c r="E143" s="46">
        <v>34310.604027000001</v>
      </c>
      <c r="F143" s="46">
        <v>34298.392813999999</v>
      </c>
      <c r="G143" s="46">
        <v>41021.720903000001</v>
      </c>
      <c r="H143" s="46">
        <v>34320.753828000001</v>
      </c>
      <c r="I143" s="46">
        <v>39260.517030000003</v>
      </c>
      <c r="J143" s="46">
        <v>34307.268058000001</v>
      </c>
      <c r="K143" s="46">
        <v>34540.680315999998</v>
      </c>
      <c r="L143" s="46">
        <v>34476.478526999999</v>
      </c>
      <c r="M143" s="45">
        <f t="shared" si="68"/>
        <v>35430.834977600003</v>
      </c>
      <c r="N143" s="46">
        <f t="shared" si="69"/>
        <v>2399.5539342130101</v>
      </c>
      <c r="O143" s="46">
        <f t="shared" si="70"/>
        <v>34315.678927500005</v>
      </c>
      <c r="P143" s="46">
        <f t="shared" si="71"/>
        <v>33616.068533999998</v>
      </c>
      <c r="Q143" s="47">
        <f t="shared" si="72"/>
        <v>41021.720903000001</v>
      </c>
      <c r="S143" s="33" t="s">
        <v>24</v>
      </c>
      <c r="T143" s="45">
        <f t="shared" si="73"/>
        <v>50177.865739000001</v>
      </c>
      <c r="U143" s="46">
        <f t="shared" si="79"/>
        <v>49744.068533999998</v>
      </c>
      <c r="V143" s="46">
        <f t="shared" si="80"/>
        <v>50191.604027000001</v>
      </c>
      <c r="W143" s="46">
        <f t="shared" si="81"/>
        <v>50341.392813999999</v>
      </c>
      <c r="X143" s="46">
        <f t="shared" si="82"/>
        <v>57039.720903000001</v>
      </c>
      <c r="Y143" s="46">
        <f t="shared" si="83"/>
        <v>50020.753828000001</v>
      </c>
      <c r="Z143" s="46">
        <f t="shared" si="84"/>
        <v>55190.517030000003</v>
      </c>
      <c r="AA143" s="46">
        <f t="shared" si="85"/>
        <v>50286.268058000001</v>
      </c>
      <c r="AB143" s="46">
        <f t="shared" si="86"/>
        <v>50646.680315999998</v>
      </c>
      <c r="AC143" s="47">
        <f t="shared" si="87"/>
        <v>50353.478526999999</v>
      </c>
      <c r="AD143" s="46">
        <f t="shared" si="74"/>
        <v>51399.234977600005</v>
      </c>
      <c r="AE143" s="46">
        <f t="shared" si="75"/>
        <v>2404.0897055025744</v>
      </c>
      <c r="AF143" s="46">
        <f t="shared" si="76"/>
        <v>50313.830436000004</v>
      </c>
      <c r="AG143" s="46">
        <f t="shared" si="77"/>
        <v>49744.068533999998</v>
      </c>
      <c r="AH143" s="47">
        <f t="shared" si="78"/>
        <v>57039.720903000001</v>
      </c>
    </row>
    <row r="144" spans="2:34" x14ac:dyDescent="0.25">
      <c r="B144" s="37" t="s">
        <v>25</v>
      </c>
      <c r="C144" s="49">
        <v>34890.488394</v>
      </c>
      <c r="D144" s="49">
        <v>34383.924400000004</v>
      </c>
      <c r="E144" s="49">
        <v>34181.243584000003</v>
      </c>
      <c r="F144" s="49">
        <v>34267.776674000001</v>
      </c>
      <c r="G144" s="49">
        <v>34268.267147999999</v>
      </c>
      <c r="H144" s="49">
        <v>34726.323992999998</v>
      </c>
      <c r="I144" s="49">
        <v>34442.076768999999</v>
      </c>
      <c r="J144" s="49">
        <v>34395.404321000002</v>
      </c>
      <c r="K144" s="49">
        <v>34771.815783999999</v>
      </c>
      <c r="L144" s="49">
        <v>34579.703474000002</v>
      </c>
      <c r="M144" s="48">
        <f t="shared" si="68"/>
        <v>34490.702454099999</v>
      </c>
      <c r="N144" s="49">
        <f t="shared" si="69"/>
        <v>228.05220860666265</v>
      </c>
      <c r="O144" s="49">
        <f t="shared" si="70"/>
        <v>34418.740545000001</v>
      </c>
      <c r="P144" s="49">
        <f t="shared" si="71"/>
        <v>34181.243584000003</v>
      </c>
      <c r="Q144" s="50">
        <f t="shared" si="72"/>
        <v>34890.488394</v>
      </c>
      <c r="S144" s="34" t="s">
        <v>25</v>
      </c>
      <c r="T144" s="48">
        <f t="shared" si="73"/>
        <v>66579.488394</v>
      </c>
      <c r="U144" s="49">
        <f t="shared" si="79"/>
        <v>67045.924400000004</v>
      </c>
      <c r="V144" s="49">
        <f t="shared" si="80"/>
        <v>66939.243584000011</v>
      </c>
      <c r="W144" s="49">
        <f t="shared" si="81"/>
        <v>67102.776673999993</v>
      </c>
      <c r="X144" s="49">
        <f t="shared" si="82"/>
        <v>66353.267147999999</v>
      </c>
      <c r="Y144" s="49">
        <f t="shared" si="83"/>
        <v>67351.323992999998</v>
      </c>
      <c r="Z144" s="49">
        <f t="shared" si="84"/>
        <v>66539.076769000007</v>
      </c>
      <c r="AA144" s="49">
        <f t="shared" si="85"/>
        <v>66178.404321000009</v>
      </c>
      <c r="AB144" s="49">
        <f t="shared" si="86"/>
        <v>66811.815784000006</v>
      </c>
      <c r="AC144" s="50">
        <f t="shared" si="87"/>
        <v>66752.703474000009</v>
      </c>
      <c r="AD144" s="49">
        <f t="shared" si="74"/>
        <v>66765.402454099996</v>
      </c>
      <c r="AE144" s="49">
        <f t="shared" si="75"/>
        <v>341.84263165093364</v>
      </c>
      <c r="AF144" s="49">
        <f t="shared" si="76"/>
        <v>66782.259629000007</v>
      </c>
      <c r="AG144" s="49">
        <f t="shared" si="77"/>
        <v>66178.404321000009</v>
      </c>
      <c r="AH144" s="50">
        <f t="shared" si="78"/>
        <v>67351.323992999998</v>
      </c>
    </row>
    <row r="147" spans="2:34" x14ac:dyDescent="0.25">
      <c r="B147" s="6" t="s">
        <v>47</v>
      </c>
      <c r="C147" s="39">
        <v>1</v>
      </c>
      <c r="D147" s="39">
        <v>2</v>
      </c>
      <c r="E147" s="39">
        <v>3</v>
      </c>
      <c r="F147" s="39">
        <v>4</v>
      </c>
      <c r="G147" s="39">
        <v>5</v>
      </c>
      <c r="H147" s="39">
        <v>6</v>
      </c>
      <c r="I147" s="39">
        <v>7</v>
      </c>
      <c r="J147" s="39">
        <v>8</v>
      </c>
      <c r="K147" s="39">
        <v>9</v>
      </c>
      <c r="L147" s="39">
        <v>10</v>
      </c>
      <c r="M147" s="23" t="s">
        <v>33</v>
      </c>
      <c r="N147" s="24" t="s">
        <v>34</v>
      </c>
      <c r="O147" s="24" t="s">
        <v>35</v>
      </c>
      <c r="P147" s="24" t="s">
        <v>31</v>
      </c>
      <c r="Q147" s="25" t="s">
        <v>32</v>
      </c>
      <c r="S147" s="6" t="s">
        <v>46</v>
      </c>
      <c r="T147" s="24">
        <v>1</v>
      </c>
      <c r="U147" s="24">
        <v>2</v>
      </c>
      <c r="V147" s="24">
        <v>3</v>
      </c>
      <c r="W147" s="24">
        <v>4</v>
      </c>
      <c r="X147" s="24">
        <v>5</v>
      </c>
      <c r="Y147" s="24">
        <v>6</v>
      </c>
      <c r="Z147" s="24">
        <v>7</v>
      </c>
      <c r="AA147" s="24">
        <v>8</v>
      </c>
      <c r="AB147" s="24">
        <v>9</v>
      </c>
      <c r="AC147" s="24">
        <v>10</v>
      </c>
      <c r="AD147" s="23" t="s">
        <v>33</v>
      </c>
      <c r="AE147" s="24" t="s">
        <v>34</v>
      </c>
      <c r="AF147" s="24" t="s">
        <v>35</v>
      </c>
      <c r="AG147" s="24" t="s">
        <v>31</v>
      </c>
      <c r="AH147" s="25" t="s">
        <v>32</v>
      </c>
    </row>
    <row r="148" spans="2:34" x14ac:dyDescent="0.25">
      <c r="B148" s="6" t="s">
        <v>36</v>
      </c>
      <c r="C148" s="51">
        <v>636947.42381299997</v>
      </c>
      <c r="D148" s="51">
        <v>624317.45279699995</v>
      </c>
      <c r="E148" s="51">
        <v>610954.55522099999</v>
      </c>
      <c r="F148" s="51">
        <v>642337.52272500005</v>
      </c>
      <c r="G148" s="51">
        <v>614966.10332800006</v>
      </c>
      <c r="H148" s="51">
        <v>618412.54683799995</v>
      </c>
      <c r="I148" s="51">
        <v>622555.71336399997</v>
      </c>
      <c r="J148" s="51">
        <v>695708.46036000003</v>
      </c>
      <c r="K148" s="51">
        <v>623657.90202499996</v>
      </c>
      <c r="L148" s="51">
        <v>619561.09516100003</v>
      </c>
      <c r="M148" s="52">
        <f>AVERAGE(C148:L148)</f>
        <v>630941.87756320008</v>
      </c>
      <c r="N148" s="51">
        <f>_xlfn.STDEV.P(C148:L148)</f>
        <v>23386.169776215462</v>
      </c>
      <c r="O148" s="51">
        <f>MEDIAN(C148:L148)</f>
        <v>623106.80769449996</v>
      </c>
      <c r="P148" s="51">
        <f>MIN(C148:L148)</f>
        <v>610954.55522099999</v>
      </c>
      <c r="Q148" s="53">
        <f>MAX(C148:L148)</f>
        <v>695708.46036000003</v>
      </c>
      <c r="S148" s="38" t="s">
        <v>36</v>
      </c>
      <c r="T148" s="52">
        <f>C3+C148</f>
        <v>636947.42381299997</v>
      </c>
      <c r="U148" s="52">
        <f t="shared" ref="U148:AC148" si="88">D3+D148</f>
        <v>624317.45279699995</v>
      </c>
      <c r="V148" s="52">
        <f t="shared" si="88"/>
        <v>610954.55522099999</v>
      </c>
      <c r="W148" s="52">
        <f t="shared" si="88"/>
        <v>642337.52272500005</v>
      </c>
      <c r="X148" s="52">
        <f t="shared" si="88"/>
        <v>614966.10332800006</v>
      </c>
      <c r="Y148" s="52">
        <f t="shared" si="88"/>
        <v>618412.54683799995</v>
      </c>
      <c r="Z148" s="52">
        <f t="shared" si="88"/>
        <v>622555.71336399997</v>
      </c>
      <c r="AA148" s="52">
        <f t="shared" si="88"/>
        <v>695708.46036000003</v>
      </c>
      <c r="AB148" s="52">
        <f t="shared" si="88"/>
        <v>623657.90202499996</v>
      </c>
      <c r="AC148" s="52">
        <f t="shared" si="88"/>
        <v>619561.09516100003</v>
      </c>
      <c r="AD148" s="51">
        <f>AVERAGE(T148:AC148)</f>
        <v>630941.87756320008</v>
      </c>
      <c r="AE148" s="51">
        <f>_xlfn.STDEV.P(T148:AC148)</f>
        <v>23386.169776215462</v>
      </c>
      <c r="AF148" s="51">
        <f>MEDIAN(T148:AC148)</f>
        <v>623106.80769449996</v>
      </c>
      <c r="AG148" s="51">
        <f>MIN(T148:AC148)</f>
        <v>610954.55522099999</v>
      </c>
      <c r="AH148" s="53">
        <f>MAX(T148:AC148)</f>
        <v>695708.46036000003</v>
      </c>
    </row>
    <row r="149" spans="2:34" x14ac:dyDescent="0.25">
      <c r="B149" s="35" t="s">
        <v>1</v>
      </c>
      <c r="C149" s="43">
        <v>23792.191481999998</v>
      </c>
      <c r="D149" s="43">
        <v>23503.507366999998</v>
      </c>
      <c r="E149" s="43">
        <v>23599.991150000002</v>
      </c>
      <c r="F149" s="43">
        <v>23326.436040000001</v>
      </c>
      <c r="G149" s="43">
        <v>23653.236048999999</v>
      </c>
      <c r="H149" s="43">
        <v>23571.105463</v>
      </c>
      <c r="I149" s="43">
        <v>23655.365054999998</v>
      </c>
      <c r="J149" s="43">
        <v>23404.037131000001</v>
      </c>
      <c r="K149" s="43">
        <v>23520.318135000001</v>
      </c>
      <c r="L149" s="43">
        <v>23717.200511999999</v>
      </c>
      <c r="M149" s="42">
        <f t="shared" ref="M149:M173" si="89">AVERAGE(C149:L149)</f>
        <v>23574.338838400003</v>
      </c>
      <c r="N149" s="43">
        <f t="shared" ref="N149:N173" si="90">_xlfn.STDEV.P(C149:L149)</f>
        <v>134.0602656515336</v>
      </c>
      <c r="O149" s="43">
        <f t="shared" ref="O149:O173" si="91">MEDIAN(C149:L149)</f>
        <v>23585.548306500001</v>
      </c>
      <c r="P149" s="43">
        <f t="shared" ref="P149:P173" si="92">MIN(C149:L149)</f>
        <v>23326.436040000001</v>
      </c>
      <c r="Q149" s="44">
        <f t="shared" ref="Q149:Q173" si="93">MAX(C149:L149)</f>
        <v>23792.191481999998</v>
      </c>
      <c r="S149" s="32" t="s">
        <v>1</v>
      </c>
      <c r="T149" s="52">
        <f t="shared" ref="T149:T173" si="94">C4+C149</f>
        <v>25313.191481999998</v>
      </c>
      <c r="U149" s="52">
        <f t="shared" ref="U149:U173" si="95">D4+D149</f>
        <v>25265.507366999998</v>
      </c>
      <c r="V149" s="52">
        <f t="shared" ref="V149:V173" si="96">E4+E149</f>
        <v>25129.991150000002</v>
      </c>
      <c r="W149" s="52">
        <f t="shared" ref="W149:W173" si="97">F4+F149</f>
        <v>24906.436040000001</v>
      </c>
      <c r="X149" s="52">
        <f t="shared" ref="X149:X173" si="98">G4+G149</f>
        <v>25187.236048999999</v>
      </c>
      <c r="Y149" s="52">
        <f t="shared" ref="Y149:Y173" si="99">H4+H149</f>
        <v>25147.105463</v>
      </c>
      <c r="Z149" s="52">
        <f t="shared" ref="Z149:Z173" si="100">I4+I149</f>
        <v>25263.365054999998</v>
      </c>
      <c r="AA149" s="52">
        <f t="shared" ref="AA149:AA173" si="101">J4+J149</f>
        <v>24936.037131000001</v>
      </c>
      <c r="AB149" s="52">
        <f t="shared" ref="AB149:AB173" si="102">K4+K149</f>
        <v>25079.318135000001</v>
      </c>
      <c r="AC149" s="52">
        <f t="shared" ref="AC149:AC173" si="103">L4+L149</f>
        <v>25307.200511999999</v>
      </c>
      <c r="AD149" s="43">
        <f t="shared" ref="AD149:AD173" si="104">AVERAGE(T149:AC149)</f>
        <v>25153.538838400003</v>
      </c>
      <c r="AE149" s="43">
        <f t="shared" ref="AE149:AE173" si="105">_xlfn.STDEV.P(T149:AC149)</f>
        <v>137.58870166332588</v>
      </c>
      <c r="AF149" s="43">
        <f t="shared" ref="AF149:AF173" si="106">MEDIAN(T149:AC149)</f>
        <v>25167.170756</v>
      </c>
      <c r="AG149" s="43">
        <f t="shared" ref="AG149:AG173" si="107">MIN(T149:AC149)</f>
        <v>24906.436040000001</v>
      </c>
      <c r="AH149" s="44">
        <f t="shared" ref="AH149:AH173" si="108">MAX(T149:AC149)</f>
        <v>25313.191481999998</v>
      </c>
    </row>
    <row r="150" spans="2:34" x14ac:dyDescent="0.25">
      <c r="B150" s="36" t="s">
        <v>2</v>
      </c>
      <c r="C150" s="46">
        <v>25701.729759000002</v>
      </c>
      <c r="D150" s="46">
        <v>25880.058162000001</v>
      </c>
      <c r="E150" s="46">
        <v>26008.458330000001</v>
      </c>
      <c r="F150" s="46">
        <v>25924.244019000002</v>
      </c>
      <c r="G150" s="46">
        <v>25903.173330000001</v>
      </c>
      <c r="H150" s="46">
        <v>26169.823830000001</v>
      </c>
      <c r="I150" s="46">
        <v>25880.473378999999</v>
      </c>
      <c r="J150" s="46">
        <v>25848.664024000002</v>
      </c>
      <c r="K150" s="46">
        <v>26176.427632999999</v>
      </c>
      <c r="L150" s="46">
        <v>25824.775130000002</v>
      </c>
      <c r="M150" s="45">
        <f t="shared" si="89"/>
        <v>25931.782759600002</v>
      </c>
      <c r="N150" s="46">
        <f t="shared" si="90"/>
        <v>141.37219212630544</v>
      </c>
      <c r="O150" s="46">
        <f t="shared" si="91"/>
        <v>25891.8233545</v>
      </c>
      <c r="P150" s="46">
        <f t="shared" si="92"/>
        <v>25701.729759000002</v>
      </c>
      <c r="Q150" s="47">
        <f t="shared" si="93"/>
        <v>26176.427632999999</v>
      </c>
      <c r="S150" s="33" t="s">
        <v>2</v>
      </c>
      <c r="T150" s="52">
        <f t="shared" si="94"/>
        <v>27245.729759000002</v>
      </c>
      <c r="U150" s="52">
        <f t="shared" si="95"/>
        <v>27460.058162000001</v>
      </c>
      <c r="V150" s="52">
        <f t="shared" si="96"/>
        <v>27547.458330000001</v>
      </c>
      <c r="W150" s="52">
        <f t="shared" si="97"/>
        <v>27549.244019000002</v>
      </c>
      <c r="X150" s="52">
        <f t="shared" si="98"/>
        <v>27465.173330000001</v>
      </c>
      <c r="Y150" s="52">
        <f t="shared" si="99"/>
        <v>27770.823830000001</v>
      </c>
      <c r="Z150" s="52">
        <f t="shared" si="100"/>
        <v>27407.473378999999</v>
      </c>
      <c r="AA150" s="52">
        <f t="shared" si="101"/>
        <v>27399.664024000002</v>
      </c>
      <c r="AB150" s="52">
        <f t="shared" si="102"/>
        <v>27788.427632999999</v>
      </c>
      <c r="AC150" s="52">
        <f t="shared" si="103"/>
        <v>27404.775130000002</v>
      </c>
      <c r="AD150" s="46">
        <f t="shared" si="104"/>
        <v>27503.882759600005</v>
      </c>
      <c r="AE150" s="46">
        <f t="shared" si="105"/>
        <v>160.06886549568915</v>
      </c>
      <c r="AF150" s="46">
        <f t="shared" si="106"/>
        <v>27462.615746000003</v>
      </c>
      <c r="AG150" s="46">
        <f t="shared" si="107"/>
        <v>27245.729759000002</v>
      </c>
      <c r="AH150" s="47">
        <f t="shared" si="108"/>
        <v>27788.427632999999</v>
      </c>
    </row>
    <row r="151" spans="2:34" x14ac:dyDescent="0.25">
      <c r="B151" s="36" t="s">
        <v>3</v>
      </c>
      <c r="C151" s="46">
        <v>39404.86421</v>
      </c>
      <c r="D151" s="46">
        <v>28139.908242000001</v>
      </c>
      <c r="E151" s="46">
        <v>41728.559408000001</v>
      </c>
      <c r="F151" s="46">
        <v>28357.242027</v>
      </c>
      <c r="G151" s="46">
        <v>28414.875206000001</v>
      </c>
      <c r="H151" s="46">
        <v>28396.485369999999</v>
      </c>
      <c r="I151" s="46">
        <v>39441.149970999999</v>
      </c>
      <c r="J151" s="46">
        <v>28392.461876000001</v>
      </c>
      <c r="K151" s="46">
        <v>28881.475238999999</v>
      </c>
      <c r="L151" s="46">
        <v>28262.326475999998</v>
      </c>
      <c r="M151" s="45">
        <f t="shared" si="89"/>
        <v>31941.9348025</v>
      </c>
      <c r="N151" s="46">
        <f t="shared" si="90"/>
        <v>5436.2858848954393</v>
      </c>
      <c r="O151" s="46">
        <f t="shared" si="91"/>
        <v>28405.680288</v>
      </c>
      <c r="P151" s="46">
        <f t="shared" si="92"/>
        <v>28139.908242000001</v>
      </c>
      <c r="Q151" s="47">
        <f t="shared" si="93"/>
        <v>41728.559408000001</v>
      </c>
      <c r="S151" s="33" t="s">
        <v>3</v>
      </c>
      <c r="T151" s="52">
        <f t="shared" si="94"/>
        <v>40909.86421</v>
      </c>
      <c r="U151" s="52">
        <f t="shared" si="95"/>
        <v>29690.908242000001</v>
      </c>
      <c r="V151" s="52">
        <f t="shared" si="96"/>
        <v>43273.559408000001</v>
      </c>
      <c r="W151" s="52">
        <f t="shared" si="97"/>
        <v>29892.242027</v>
      </c>
      <c r="X151" s="52">
        <f t="shared" si="98"/>
        <v>29972.875206000001</v>
      </c>
      <c r="Y151" s="52">
        <f t="shared" si="99"/>
        <v>29909.485369999999</v>
      </c>
      <c r="Z151" s="52">
        <f t="shared" si="100"/>
        <v>41003.149970999999</v>
      </c>
      <c r="AA151" s="52">
        <f t="shared" si="101"/>
        <v>29914.461876000001</v>
      </c>
      <c r="AB151" s="52">
        <f t="shared" si="102"/>
        <v>30443.475238999999</v>
      </c>
      <c r="AC151" s="52">
        <f t="shared" si="103"/>
        <v>29798.326475999998</v>
      </c>
      <c r="AD151" s="46">
        <f t="shared" si="104"/>
        <v>33480.834802500001</v>
      </c>
      <c r="AE151" s="46">
        <f t="shared" si="105"/>
        <v>5435.8113830095072</v>
      </c>
      <c r="AF151" s="46">
        <f t="shared" si="106"/>
        <v>29943.668540999999</v>
      </c>
      <c r="AG151" s="46">
        <f t="shared" si="107"/>
        <v>29690.908242000001</v>
      </c>
      <c r="AH151" s="47">
        <f t="shared" si="108"/>
        <v>43273.559408000001</v>
      </c>
    </row>
    <row r="152" spans="2:34" x14ac:dyDescent="0.25">
      <c r="B152" s="36" t="s">
        <v>4</v>
      </c>
      <c r="C152" s="46">
        <v>33105.338786</v>
      </c>
      <c r="D152" s="46">
        <v>45672.120123000001</v>
      </c>
      <c r="E152" s="46">
        <v>33005.381244999997</v>
      </c>
      <c r="F152" s="46">
        <v>33004.305058999998</v>
      </c>
      <c r="G152" s="46">
        <v>32893.777639</v>
      </c>
      <c r="H152" s="46">
        <v>33568.972042000001</v>
      </c>
      <c r="I152" s="46">
        <v>33141.424453</v>
      </c>
      <c r="J152" s="46">
        <v>33027.291427999997</v>
      </c>
      <c r="K152" s="46">
        <v>33665.086147000002</v>
      </c>
      <c r="L152" s="46">
        <v>33062.094911</v>
      </c>
      <c r="M152" s="45">
        <f t="shared" si="89"/>
        <v>34414.579183300011</v>
      </c>
      <c r="N152" s="46">
        <f t="shared" si="90"/>
        <v>3760.1247710421903</v>
      </c>
      <c r="O152" s="46">
        <f t="shared" si="91"/>
        <v>33083.7168485</v>
      </c>
      <c r="P152" s="46">
        <f t="shared" si="92"/>
        <v>32893.777639</v>
      </c>
      <c r="Q152" s="47">
        <f t="shared" si="93"/>
        <v>45672.120123000001</v>
      </c>
      <c r="S152" s="33" t="s">
        <v>4</v>
      </c>
      <c r="T152" s="52">
        <f t="shared" si="94"/>
        <v>34624.338786</v>
      </c>
      <c r="U152" s="52">
        <f t="shared" si="95"/>
        <v>47236.120123000001</v>
      </c>
      <c r="V152" s="52">
        <f t="shared" si="96"/>
        <v>34505.381244999997</v>
      </c>
      <c r="W152" s="52">
        <f t="shared" si="97"/>
        <v>34528.305058999998</v>
      </c>
      <c r="X152" s="52">
        <f t="shared" si="98"/>
        <v>34442.777639</v>
      </c>
      <c r="Y152" s="52">
        <f t="shared" si="99"/>
        <v>35144.972042000001</v>
      </c>
      <c r="Z152" s="52">
        <f t="shared" si="100"/>
        <v>34683.424453</v>
      </c>
      <c r="AA152" s="52">
        <f t="shared" si="101"/>
        <v>34535.291427999997</v>
      </c>
      <c r="AB152" s="52">
        <f t="shared" si="102"/>
        <v>35257.086147000002</v>
      </c>
      <c r="AC152" s="52">
        <f t="shared" si="103"/>
        <v>34630.094911</v>
      </c>
      <c r="AD152" s="46">
        <f t="shared" si="104"/>
        <v>35958.779183300008</v>
      </c>
      <c r="AE152" s="46">
        <f t="shared" si="105"/>
        <v>3768.1419355871735</v>
      </c>
      <c r="AF152" s="46">
        <f t="shared" si="106"/>
        <v>34627.2168485</v>
      </c>
      <c r="AG152" s="46">
        <f t="shared" si="107"/>
        <v>34442.777639</v>
      </c>
      <c r="AH152" s="47">
        <f t="shared" si="108"/>
        <v>47236.120123000001</v>
      </c>
    </row>
    <row r="153" spans="2:34" x14ac:dyDescent="0.25">
      <c r="B153" s="37" t="s">
        <v>5</v>
      </c>
      <c r="C153" s="49">
        <v>34679.159826000003</v>
      </c>
      <c r="D153" s="49">
        <v>34180.66575</v>
      </c>
      <c r="E153" s="49">
        <v>34029.455633999998</v>
      </c>
      <c r="F153" s="49">
        <v>34858.592285999999</v>
      </c>
      <c r="G153" s="49">
        <v>34077.555359999998</v>
      </c>
      <c r="H153" s="49">
        <v>33978.332219000004</v>
      </c>
      <c r="I153" s="49">
        <v>34409.246362999998</v>
      </c>
      <c r="J153" s="49">
        <v>34425.867296999997</v>
      </c>
      <c r="K153" s="49">
        <v>34488.587199000001</v>
      </c>
      <c r="L153" s="49">
        <v>45625.869793999998</v>
      </c>
      <c r="M153" s="48">
        <f t="shared" si="89"/>
        <v>35475.333172800005</v>
      </c>
      <c r="N153" s="49">
        <f t="shared" si="90"/>
        <v>3394.418398013665</v>
      </c>
      <c r="O153" s="49">
        <f t="shared" si="91"/>
        <v>34417.556830000001</v>
      </c>
      <c r="P153" s="49">
        <f t="shared" si="92"/>
        <v>33978.332219000004</v>
      </c>
      <c r="Q153" s="50">
        <f t="shared" si="93"/>
        <v>45625.869793999998</v>
      </c>
      <c r="S153" s="34" t="s">
        <v>5</v>
      </c>
      <c r="T153" s="52">
        <f t="shared" si="94"/>
        <v>36174.159826000003</v>
      </c>
      <c r="U153" s="52">
        <f t="shared" si="95"/>
        <v>35714.66575</v>
      </c>
      <c r="V153" s="52">
        <f t="shared" si="96"/>
        <v>35586.455633999998</v>
      </c>
      <c r="W153" s="52">
        <f t="shared" si="97"/>
        <v>36349.592285999999</v>
      </c>
      <c r="X153" s="52">
        <f t="shared" si="98"/>
        <v>35577.555359999998</v>
      </c>
      <c r="Y153" s="52">
        <f t="shared" si="99"/>
        <v>35492.332219000004</v>
      </c>
      <c r="Z153" s="52">
        <f t="shared" si="100"/>
        <v>35913.246362999998</v>
      </c>
      <c r="AA153" s="52">
        <f t="shared" si="101"/>
        <v>35963.867296999997</v>
      </c>
      <c r="AB153" s="52">
        <f t="shared" si="102"/>
        <v>36012.587199000001</v>
      </c>
      <c r="AC153" s="52">
        <f t="shared" si="103"/>
        <v>47162.869793999998</v>
      </c>
      <c r="AD153" s="49">
        <f t="shared" si="104"/>
        <v>36994.733172799999</v>
      </c>
      <c r="AE153" s="49">
        <f t="shared" si="105"/>
        <v>3399.4834670648738</v>
      </c>
      <c r="AF153" s="49">
        <f t="shared" si="106"/>
        <v>35938.556830000001</v>
      </c>
      <c r="AG153" s="49">
        <f t="shared" si="107"/>
        <v>35492.332219000004</v>
      </c>
      <c r="AH153" s="50">
        <f t="shared" si="108"/>
        <v>47162.869793999998</v>
      </c>
    </row>
    <row r="154" spans="2:34" x14ac:dyDescent="0.25">
      <c r="B154" s="35" t="s">
        <v>6</v>
      </c>
      <c r="C154" s="43">
        <v>23604.894613</v>
      </c>
      <c r="D154" s="43">
        <v>23593.972196999999</v>
      </c>
      <c r="E154" s="43">
        <v>23758.880034999998</v>
      </c>
      <c r="F154" s="43">
        <v>23717.493481000001</v>
      </c>
      <c r="G154" s="43">
        <v>23814.360361999999</v>
      </c>
      <c r="H154" s="43">
        <v>23647.080957999999</v>
      </c>
      <c r="I154" s="43">
        <v>23516.465046000001</v>
      </c>
      <c r="J154" s="43">
        <v>23871.564136000001</v>
      </c>
      <c r="K154" s="43">
        <v>23514.724374000001</v>
      </c>
      <c r="L154" s="43">
        <v>22540.345913000001</v>
      </c>
      <c r="M154" s="42">
        <f t="shared" si="89"/>
        <v>23557.978111500001</v>
      </c>
      <c r="N154" s="43">
        <f t="shared" si="90"/>
        <v>357.83800112664551</v>
      </c>
      <c r="O154" s="43">
        <f t="shared" si="91"/>
        <v>23625.987785500001</v>
      </c>
      <c r="P154" s="43">
        <f t="shared" si="92"/>
        <v>22540.345913000001</v>
      </c>
      <c r="Q154" s="44">
        <f t="shared" si="93"/>
        <v>23871.564136000001</v>
      </c>
      <c r="S154" s="32" t="s">
        <v>6</v>
      </c>
      <c r="T154" s="52">
        <f t="shared" si="94"/>
        <v>25126.894613</v>
      </c>
      <c r="U154" s="52">
        <f t="shared" si="95"/>
        <v>25159.972196999999</v>
      </c>
      <c r="V154" s="52">
        <f t="shared" si="96"/>
        <v>25581.880034999998</v>
      </c>
      <c r="W154" s="52">
        <f t="shared" si="97"/>
        <v>25290.493481000001</v>
      </c>
      <c r="X154" s="52">
        <f t="shared" si="98"/>
        <v>25351.360361999999</v>
      </c>
      <c r="Y154" s="52">
        <f t="shared" si="99"/>
        <v>25159.080957999999</v>
      </c>
      <c r="Z154" s="52">
        <f t="shared" si="100"/>
        <v>25051.465046000001</v>
      </c>
      <c r="AA154" s="52">
        <f t="shared" si="101"/>
        <v>25399.564136000001</v>
      </c>
      <c r="AB154" s="52">
        <f t="shared" si="102"/>
        <v>25051.724374000001</v>
      </c>
      <c r="AC154" s="52">
        <f t="shared" si="103"/>
        <v>24133.345913000001</v>
      </c>
      <c r="AD154" s="43">
        <f t="shared" si="104"/>
        <v>25130.578111500003</v>
      </c>
      <c r="AE154" s="43">
        <f t="shared" si="105"/>
        <v>368.64393044333855</v>
      </c>
      <c r="AF154" s="43">
        <f t="shared" si="106"/>
        <v>25159.526577500001</v>
      </c>
      <c r="AG154" s="43">
        <f t="shared" si="107"/>
        <v>24133.345913000001</v>
      </c>
      <c r="AH154" s="44">
        <f t="shared" si="108"/>
        <v>25581.880034999998</v>
      </c>
    </row>
    <row r="155" spans="2:34" x14ac:dyDescent="0.25">
      <c r="B155" s="36" t="s">
        <v>7</v>
      </c>
      <c r="C155" s="46">
        <v>26252.515179000002</v>
      </c>
      <c r="D155" s="46">
        <v>26284.028007000001</v>
      </c>
      <c r="E155" s="46">
        <v>25855.484935</v>
      </c>
      <c r="F155" s="46">
        <v>25904.415456999999</v>
      </c>
      <c r="G155" s="46">
        <v>26217.862713999999</v>
      </c>
      <c r="H155" s="46">
        <v>26074.092207000002</v>
      </c>
      <c r="I155" s="46">
        <v>26195.613536000001</v>
      </c>
      <c r="J155" s="46">
        <v>25904.702374</v>
      </c>
      <c r="K155" s="46">
        <v>25883.331656999999</v>
      </c>
      <c r="L155" s="46">
        <v>24783.085888000001</v>
      </c>
      <c r="M155" s="45">
        <f t="shared" si="89"/>
        <v>25935.513195400003</v>
      </c>
      <c r="N155" s="46">
        <f t="shared" si="90"/>
        <v>415.65164766946731</v>
      </c>
      <c r="O155" s="46">
        <f t="shared" si="91"/>
        <v>25989.397290500001</v>
      </c>
      <c r="P155" s="46">
        <f t="shared" si="92"/>
        <v>24783.085888000001</v>
      </c>
      <c r="Q155" s="47">
        <f t="shared" si="93"/>
        <v>26284.028007000001</v>
      </c>
      <c r="S155" s="33" t="s">
        <v>7</v>
      </c>
      <c r="T155" s="52">
        <f t="shared" si="94"/>
        <v>27773.515179000002</v>
      </c>
      <c r="U155" s="52">
        <f t="shared" si="95"/>
        <v>27852.028007000001</v>
      </c>
      <c r="V155" s="52">
        <f t="shared" si="96"/>
        <v>27368.484935</v>
      </c>
      <c r="W155" s="52">
        <f t="shared" si="97"/>
        <v>27397.415456999999</v>
      </c>
      <c r="X155" s="52">
        <f t="shared" si="98"/>
        <v>27784.862713999999</v>
      </c>
      <c r="Y155" s="52">
        <f t="shared" si="99"/>
        <v>27657.092207000002</v>
      </c>
      <c r="Z155" s="52">
        <f t="shared" si="100"/>
        <v>27762.613536000001</v>
      </c>
      <c r="AA155" s="52">
        <f t="shared" si="101"/>
        <v>27452.702374</v>
      </c>
      <c r="AB155" s="52">
        <f t="shared" si="102"/>
        <v>27407.331656999999</v>
      </c>
      <c r="AC155" s="52">
        <f t="shared" si="103"/>
        <v>26337.085888000001</v>
      </c>
      <c r="AD155" s="46">
        <f t="shared" si="104"/>
        <v>27479.313195399998</v>
      </c>
      <c r="AE155" s="46">
        <f t="shared" si="105"/>
        <v>419.55440034887374</v>
      </c>
      <c r="AF155" s="46">
        <f t="shared" si="106"/>
        <v>27554.897290500001</v>
      </c>
      <c r="AG155" s="46">
        <f t="shared" si="107"/>
        <v>26337.085888000001</v>
      </c>
      <c r="AH155" s="47">
        <f t="shared" si="108"/>
        <v>27852.028007000001</v>
      </c>
    </row>
    <row r="156" spans="2:34" x14ac:dyDescent="0.25">
      <c r="B156" s="36" t="s">
        <v>8</v>
      </c>
      <c r="C156" s="46">
        <v>39274.396865000002</v>
      </c>
      <c r="D156" s="46">
        <v>28738.057085</v>
      </c>
      <c r="E156" s="46">
        <v>28600.553768000002</v>
      </c>
      <c r="F156" s="46">
        <v>28445.448594000001</v>
      </c>
      <c r="G156" s="46">
        <v>28602.626472</v>
      </c>
      <c r="H156" s="46">
        <v>28560.871639000001</v>
      </c>
      <c r="I156" s="46">
        <v>28468.414344000001</v>
      </c>
      <c r="J156" s="46">
        <v>28655.513383000001</v>
      </c>
      <c r="K156" s="46">
        <v>28648.110698</v>
      </c>
      <c r="L156" s="46">
        <v>27334.423704000001</v>
      </c>
      <c r="M156" s="45">
        <f t="shared" si="89"/>
        <v>29532.841655199998</v>
      </c>
      <c r="N156" s="46">
        <f t="shared" si="90"/>
        <v>3269.7047503565345</v>
      </c>
      <c r="O156" s="46">
        <f t="shared" si="91"/>
        <v>28601.590120000001</v>
      </c>
      <c r="P156" s="46">
        <f t="shared" si="92"/>
        <v>27334.423704000001</v>
      </c>
      <c r="Q156" s="47">
        <f t="shared" si="93"/>
        <v>39274.396865000002</v>
      </c>
      <c r="S156" s="33" t="s">
        <v>8</v>
      </c>
      <c r="T156" s="52">
        <f t="shared" si="94"/>
        <v>40904.396865000002</v>
      </c>
      <c r="U156" s="52">
        <f t="shared" si="95"/>
        <v>30261.057085</v>
      </c>
      <c r="V156" s="52">
        <f t="shared" si="96"/>
        <v>30225.553768000002</v>
      </c>
      <c r="W156" s="52">
        <f t="shared" si="97"/>
        <v>29901.448594000001</v>
      </c>
      <c r="X156" s="52">
        <f t="shared" si="98"/>
        <v>30107.626472</v>
      </c>
      <c r="Y156" s="52">
        <f t="shared" si="99"/>
        <v>30101.871639000001</v>
      </c>
      <c r="Z156" s="52">
        <f t="shared" si="100"/>
        <v>30056.414344000001</v>
      </c>
      <c r="AA156" s="52">
        <f t="shared" si="101"/>
        <v>30217.513383000001</v>
      </c>
      <c r="AB156" s="52">
        <f t="shared" si="102"/>
        <v>30158.110698</v>
      </c>
      <c r="AC156" s="52">
        <f t="shared" si="103"/>
        <v>28839.423704000001</v>
      </c>
      <c r="AD156" s="46">
        <f t="shared" si="104"/>
        <v>31077.341655199998</v>
      </c>
      <c r="AE156" s="46">
        <f t="shared" si="105"/>
        <v>3299.5810419295035</v>
      </c>
      <c r="AF156" s="46">
        <f t="shared" si="106"/>
        <v>30132.868585</v>
      </c>
      <c r="AG156" s="46">
        <f t="shared" si="107"/>
        <v>28839.423704000001</v>
      </c>
      <c r="AH156" s="47">
        <f t="shared" si="108"/>
        <v>40904.396865000002</v>
      </c>
    </row>
    <row r="157" spans="2:34" x14ac:dyDescent="0.25">
      <c r="B157" s="36" t="s">
        <v>9</v>
      </c>
      <c r="C157" s="46">
        <v>33902.744068</v>
      </c>
      <c r="D157" s="46">
        <v>33858.930433000001</v>
      </c>
      <c r="E157" s="46">
        <v>33473.404362000001</v>
      </c>
      <c r="F157" s="46">
        <v>33659.795463000002</v>
      </c>
      <c r="G157" s="46">
        <v>48946.693206000004</v>
      </c>
      <c r="H157" s="46">
        <v>33563.684242000003</v>
      </c>
      <c r="I157" s="46">
        <v>33562.403681999996</v>
      </c>
      <c r="J157" s="46">
        <v>33670.330588999997</v>
      </c>
      <c r="K157" s="46">
        <v>34245.722586000004</v>
      </c>
      <c r="L157" s="46">
        <v>32428.825787999998</v>
      </c>
      <c r="M157" s="45">
        <f t="shared" si="89"/>
        <v>35131.2534419</v>
      </c>
      <c r="N157" s="46">
        <f t="shared" si="90"/>
        <v>4626.5344224447026</v>
      </c>
      <c r="O157" s="46">
        <f t="shared" si="91"/>
        <v>33665.063026000003</v>
      </c>
      <c r="P157" s="46">
        <f t="shared" si="92"/>
        <v>32428.825787999998</v>
      </c>
      <c r="Q157" s="47">
        <f t="shared" si="93"/>
        <v>48946.693206000004</v>
      </c>
      <c r="S157" s="33" t="s">
        <v>9</v>
      </c>
      <c r="T157" s="52">
        <f t="shared" si="94"/>
        <v>35441.744068</v>
      </c>
      <c r="U157" s="52">
        <f t="shared" si="95"/>
        <v>35421.930433000001</v>
      </c>
      <c r="V157" s="52">
        <f t="shared" si="96"/>
        <v>34956.404362000001</v>
      </c>
      <c r="W157" s="52">
        <f t="shared" si="97"/>
        <v>35142.795463000002</v>
      </c>
      <c r="X157" s="52">
        <f t="shared" si="98"/>
        <v>50433.693206000004</v>
      </c>
      <c r="Y157" s="52">
        <f t="shared" si="99"/>
        <v>35088.684242000003</v>
      </c>
      <c r="Z157" s="52">
        <f t="shared" si="100"/>
        <v>35066.403681999996</v>
      </c>
      <c r="AA157" s="52">
        <f t="shared" si="101"/>
        <v>35208.330588999997</v>
      </c>
      <c r="AB157" s="52">
        <f t="shared" si="102"/>
        <v>35757.722586000004</v>
      </c>
      <c r="AC157" s="52">
        <f t="shared" si="103"/>
        <v>33957.825788000002</v>
      </c>
      <c r="AD157" s="46">
        <f t="shared" si="104"/>
        <v>36647.553441900003</v>
      </c>
      <c r="AE157" s="46">
        <f t="shared" si="105"/>
        <v>4616.9899648704313</v>
      </c>
      <c r="AF157" s="46">
        <f t="shared" si="106"/>
        <v>35175.563026000003</v>
      </c>
      <c r="AG157" s="46">
        <f t="shared" si="107"/>
        <v>33957.825788000002</v>
      </c>
      <c r="AH157" s="47">
        <f t="shared" si="108"/>
        <v>50433.693206000004</v>
      </c>
    </row>
    <row r="158" spans="2:34" x14ac:dyDescent="0.25">
      <c r="B158" s="37" t="s">
        <v>10</v>
      </c>
      <c r="C158" s="49">
        <v>34912.440854</v>
      </c>
      <c r="D158" s="49">
        <v>34818.685592000002</v>
      </c>
      <c r="E158" s="49">
        <v>34803.866668000002</v>
      </c>
      <c r="F158" s="49">
        <v>35064.949717000003</v>
      </c>
      <c r="G158" s="49">
        <v>34733.992744000003</v>
      </c>
      <c r="H158" s="49">
        <v>34801.290283000002</v>
      </c>
      <c r="I158" s="49">
        <v>34769.919661</v>
      </c>
      <c r="J158" s="49">
        <v>34869.078176000003</v>
      </c>
      <c r="K158" s="49">
        <v>35285.121546000002</v>
      </c>
      <c r="L158" s="49">
        <v>33338.041189000003</v>
      </c>
      <c r="M158" s="48">
        <f t="shared" si="89"/>
        <v>34739.738643000004</v>
      </c>
      <c r="N158" s="49">
        <f t="shared" si="90"/>
        <v>492.90899895460416</v>
      </c>
      <c r="O158" s="49">
        <f t="shared" si="91"/>
        <v>34811.276129999998</v>
      </c>
      <c r="P158" s="49">
        <f t="shared" si="92"/>
        <v>33338.041189000003</v>
      </c>
      <c r="Q158" s="50">
        <f t="shared" si="93"/>
        <v>35285.121546000002</v>
      </c>
      <c r="S158" s="34" t="s">
        <v>10</v>
      </c>
      <c r="T158" s="52">
        <f t="shared" si="94"/>
        <v>36533.440854</v>
      </c>
      <c r="U158" s="52">
        <f t="shared" si="95"/>
        <v>36321.685592000002</v>
      </c>
      <c r="V158" s="52">
        <f t="shared" si="96"/>
        <v>36381.866668000002</v>
      </c>
      <c r="W158" s="52">
        <f t="shared" si="97"/>
        <v>36565.949717000003</v>
      </c>
      <c r="X158" s="52">
        <f t="shared" si="98"/>
        <v>36231.992744000003</v>
      </c>
      <c r="Y158" s="52">
        <f t="shared" si="99"/>
        <v>36267.290283000002</v>
      </c>
      <c r="Z158" s="52">
        <f t="shared" si="100"/>
        <v>36346.919661</v>
      </c>
      <c r="AA158" s="52">
        <f t="shared" si="101"/>
        <v>36453.078176000003</v>
      </c>
      <c r="AB158" s="52">
        <f t="shared" si="102"/>
        <v>36789.121546000002</v>
      </c>
      <c r="AC158" s="52">
        <f t="shared" si="103"/>
        <v>34919.041189000003</v>
      </c>
      <c r="AD158" s="49">
        <f t="shared" si="104"/>
        <v>36281.038643</v>
      </c>
      <c r="AE158" s="49">
        <f t="shared" si="105"/>
        <v>480.2517453769741</v>
      </c>
      <c r="AF158" s="49">
        <f t="shared" si="106"/>
        <v>36364.393164499998</v>
      </c>
      <c r="AG158" s="49">
        <f t="shared" si="107"/>
        <v>34919.041189000003</v>
      </c>
      <c r="AH158" s="50">
        <f t="shared" si="108"/>
        <v>36789.121546000002</v>
      </c>
    </row>
    <row r="159" spans="2:34" x14ac:dyDescent="0.25">
      <c r="B159" s="35" t="s">
        <v>11</v>
      </c>
      <c r="C159" s="43">
        <v>29827.610967000001</v>
      </c>
      <c r="D159" s="43">
        <v>29805.203041000001</v>
      </c>
      <c r="E159" s="43">
        <v>29343.245198000001</v>
      </c>
      <c r="F159" s="43">
        <v>29495.845819999999</v>
      </c>
      <c r="G159" s="43">
        <v>29042.204523</v>
      </c>
      <c r="H159" s="43">
        <v>30004.830719000001</v>
      </c>
      <c r="I159" s="43">
        <v>30124.741672</v>
      </c>
      <c r="J159" s="43">
        <v>29897.039002000001</v>
      </c>
      <c r="K159" s="43">
        <v>29302.049755</v>
      </c>
      <c r="L159" s="43">
        <v>28363.836323</v>
      </c>
      <c r="M159" s="42">
        <f t="shared" si="89"/>
        <v>29520.660702000005</v>
      </c>
      <c r="N159" s="43">
        <f t="shared" si="90"/>
        <v>506.28288544098314</v>
      </c>
      <c r="O159" s="43">
        <f t="shared" si="91"/>
        <v>29650.524430500001</v>
      </c>
      <c r="P159" s="43">
        <f t="shared" si="92"/>
        <v>28363.836323</v>
      </c>
      <c r="Q159" s="44">
        <f t="shared" si="93"/>
        <v>30124.741672</v>
      </c>
      <c r="S159" s="32" t="s">
        <v>11</v>
      </c>
      <c r="T159" s="52">
        <f t="shared" si="94"/>
        <v>31356.610967000001</v>
      </c>
      <c r="U159" s="52">
        <f t="shared" si="95"/>
        <v>31261.203041000001</v>
      </c>
      <c r="V159" s="52">
        <f t="shared" si="96"/>
        <v>30720.245198000001</v>
      </c>
      <c r="W159" s="52">
        <f t="shared" si="97"/>
        <v>30977.845819999999</v>
      </c>
      <c r="X159" s="52">
        <f t="shared" si="98"/>
        <v>30473.204523</v>
      </c>
      <c r="Y159" s="52">
        <f t="shared" si="99"/>
        <v>31472.830719000001</v>
      </c>
      <c r="Z159" s="52">
        <f t="shared" si="100"/>
        <v>31576.741672</v>
      </c>
      <c r="AA159" s="52">
        <f t="shared" si="101"/>
        <v>31321.039002000001</v>
      </c>
      <c r="AB159" s="52">
        <f t="shared" si="102"/>
        <v>30688.049755</v>
      </c>
      <c r="AC159" s="52">
        <f t="shared" si="103"/>
        <v>29757.836323</v>
      </c>
      <c r="AD159" s="43">
        <f t="shared" si="104"/>
        <v>30960.560702000006</v>
      </c>
      <c r="AE159" s="43">
        <f t="shared" si="105"/>
        <v>532.50918314489911</v>
      </c>
      <c r="AF159" s="43">
        <f t="shared" si="106"/>
        <v>31119.524430500001</v>
      </c>
      <c r="AG159" s="43">
        <f t="shared" si="107"/>
        <v>29757.836323</v>
      </c>
      <c r="AH159" s="44">
        <f t="shared" si="108"/>
        <v>31576.741672</v>
      </c>
    </row>
    <row r="160" spans="2:34" x14ac:dyDescent="0.25">
      <c r="B160" s="36" t="s">
        <v>12</v>
      </c>
      <c r="C160" s="46">
        <v>31364.972503000001</v>
      </c>
      <c r="D160" s="46">
        <v>31432.578739</v>
      </c>
      <c r="E160" s="46">
        <v>31208.642726999999</v>
      </c>
      <c r="F160" s="46">
        <v>31434.592412999998</v>
      </c>
      <c r="G160" s="46">
        <v>31468.395199999999</v>
      </c>
      <c r="H160" s="46">
        <v>31146.321855999999</v>
      </c>
      <c r="I160" s="46">
        <v>31096.977905</v>
      </c>
      <c r="J160" s="46">
        <v>31327.748034</v>
      </c>
      <c r="K160" s="46">
        <v>31706.637702</v>
      </c>
      <c r="L160" s="46">
        <v>30218.690946999999</v>
      </c>
      <c r="M160" s="45">
        <f t="shared" si="89"/>
        <v>31240.5558026</v>
      </c>
      <c r="N160" s="46">
        <f t="shared" si="90"/>
        <v>379.66683021640836</v>
      </c>
      <c r="O160" s="46">
        <f t="shared" si="91"/>
        <v>31346.360268500001</v>
      </c>
      <c r="P160" s="46">
        <f t="shared" si="92"/>
        <v>30218.690946999999</v>
      </c>
      <c r="Q160" s="47">
        <f t="shared" si="93"/>
        <v>31706.637702</v>
      </c>
      <c r="S160" s="33" t="s">
        <v>12</v>
      </c>
      <c r="T160" s="52">
        <f t="shared" si="94"/>
        <v>32892.972502999997</v>
      </c>
      <c r="U160" s="52">
        <f t="shared" si="95"/>
        <v>32890.578739000004</v>
      </c>
      <c r="V160" s="52">
        <f t="shared" si="96"/>
        <v>32623.642726999999</v>
      </c>
      <c r="W160" s="52">
        <f t="shared" si="97"/>
        <v>32858.592412999998</v>
      </c>
      <c r="X160" s="52">
        <f t="shared" si="98"/>
        <v>32973.395199999999</v>
      </c>
      <c r="Y160" s="52">
        <f t="shared" si="99"/>
        <v>32633.321855999999</v>
      </c>
      <c r="Z160" s="52">
        <f t="shared" si="100"/>
        <v>32509.977905</v>
      </c>
      <c r="AA160" s="52">
        <f t="shared" si="101"/>
        <v>32727.748034</v>
      </c>
      <c r="AB160" s="52">
        <f t="shared" si="102"/>
        <v>33093.637702</v>
      </c>
      <c r="AC160" s="52">
        <f t="shared" si="103"/>
        <v>31655.690946999999</v>
      </c>
      <c r="AD160" s="46">
        <f t="shared" si="104"/>
        <v>32685.955802599998</v>
      </c>
      <c r="AE160" s="46">
        <f t="shared" si="105"/>
        <v>382.6446828757654</v>
      </c>
      <c r="AF160" s="46">
        <f t="shared" si="106"/>
        <v>32793.170223499998</v>
      </c>
      <c r="AG160" s="46">
        <f t="shared" si="107"/>
        <v>31655.690946999999</v>
      </c>
      <c r="AH160" s="47">
        <f t="shared" si="108"/>
        <v>33093.637702</v>
      </c>
    </row>
    <row r="161" spans="2:34" x14ac:dyDescent="0.25">
      <c r="B161" s="36" t="s">
        <v>13</v>
      </c>
      <c r="C161" s="46">
        <v>31851.884052000001</v>
      </c>
      <c r="D161" s="46">
        <v>32019.058862000002</v>
      </c>
      <c r="E161" s="46">
        <v>46717.695931000002</v>
      </c>
      <c r="F161" s="46">
        <v>32287.497221000001</v>
      </c>
      <c r="G161" s="46">
        <v>32178.211705000002</v>
      </c>
      <c r="H161" s="46">
        <v>31999.442443</v>
      </c>
      <c r="I161" s="46">
        <v>31977.960866000001</v>
      </c>
      <c r="J161" s="46">
        <v>43986.765188999998</v>
      </c>
      <c r="K161" s="46">
        <v>45306.780261</v>
      </c>
      <c r="L161" s="46">
        <v>30592.656685999998</v>
      </c>
      <c r="M161" s="45">
        <f t="shared" si="89"/>
        <v>35891.795321600002</v>
      </c>
      <c r="N161" s="46">
        <f t="shared" si="90"/>
        <v>6229.1301379227225</v>
      </c>
      <c r="O161" s="46">
        <f t="shared" si="91"/>
        <v>32098.6352835</v>
      </c>
      <c r="P161" s="46">
        <f t="shared" si="92"/>
        <v>30592.656685999998</v>
      </c>
      <c r="Q161" s="47">
        <f t="shared" si="93"/>
        <v>46717.695931000002</v>
      </c>
      <c r="S161" s="33" t="s">
        <v>13</v>
      </c>
      <c r="T161" s="52">
        <f t="shared" si="94"/>
        <v>33518.884052000001</v>
      </c>
      <c r="U161" s="52">
        <f t="shared" si="95"/>
        <v>33525.058862000005</v>
      </c>
      <c r="V161" s="52">
        <f t="shared" si="96"/>
        <v>48117.695931000002</v>
      </c>
      <c r="W161" s="52">
        <f t="shared" si="97"/>
        <v>33766.497220999998</v>
      </c>
      <c r="X161" s="52">
        <f t="shared" si="98"/>
        <v>33678.211705000002</v>
      </c>
      <c r="Y161" s="52">
        <f t="shared" si="99"/>
        <v>33406.442443</v>
      </c>
      <c r="Z161" s="52">
        <f t="shared" si="100"/>
        <v>33461.960866000001</v>
      </c>
      <c r="AA161" s="52">
        <f t="shared" si="101"/>
        <v>45453.765188999998</v>
      </c>
      <c r="AB161" s="52">
        <f t="shared" si="102"/>
        <v>46736.780261</v>
      </c>
      <c r="AC161" s="52">
        <f t="shared" si="103"/>
        <v>32014.656685999998</v>
      </c>
      <c r="AD161" s="46">
        <f t="shared" si="104"/>
        <v>37367.995321599999</v>
      </c>
      <c r="AE161" s="46">
        <f t="shared" si="105"/>
        <v>6200.7114076607659</v>
      </c>
      <c r="AF161" s="46">
        <f t="shared" si="106"/>
        <v>33601.6352835</v>
      </c>
      <c r="AG161" s="46">
        <f t="shared" si="107"/>
        <v>32014.656685999998</v>
      </c>
      <c r="AH161" s="47">
        <f t="shared" si="108"/>
        <v>48117.695931000002</v>
      </c>
    </row>
    <row r="162" spans="2:34" x14ac:dyDescent="0.25">
      <c r="B162" s="36" t="s">
        <v>14</v>
      </c>
      <c r="C162" s="46">
        <v>32391.036134999998</v>
      </c>
      <c r="D162" s="46">
        <v>32798.302318000002</v>
      </c>
      <c r="E162" s="46">
        <v>32290.143757999998</v>
      </c>
      <c r="F162" s="46">
        <v>32477.635292999999</v>
      </c>
      <c r="G162" s="46">
        <v>32903.746008000002</v>
      </c>
      <c r="H162" s="46">
        <v>32695.507763000001</v>
      </c>
      <c r="I162" s="46">
        <v>32298.476946999999</v>
      </c>
      <c r="J162" s="46">
        <v>32292.221856</v>
      </c>
      <c r="K162" s="46">
        <v>32502.377288</v>
      </c>
      <c r="L162" s="46">
        <v>30981.923632999999</v>
      </c>
      <c r="M162" s="45">
        <f t="shared" si="89"/>
        <v>32363.137099899999</v>
      </c>
      <c r="N162" s="46">
        <f t="shared" si="90"/>
        <v>504.7436591888532</v>
      </c>
      <c r="O162" s="46">
        <f t="shared" si="91"/>
        <v>32434.335714000001</v>
      </c>
      <c r="P162" s="46">
        <f t="shared" si="92"/>
        <v>30981.923632999999</v>
      </c>
      <c r="Q162" s="47">
        <f t="shared" si="93"/>
        <v>32903.746008000002</v>
      </c>
      <c r="S162" s="33" t="s">
        <v>14</v>
      </c>
      <c r="T162" s="52">
        <f t="shared" si="94"/>
        <v>33929.036135000002</v>
      </c>
      <c r="U162" s="52">
        <f t="shared" si="95"/>
        <v>34213.302318000002</v>
      </c>
      <c r="V162" s="52">
        <f t="shared" si="96"/>
        <v>33730.143757999998</v>
      </c>
      <c r="W162" s="52">
        <f t="shared" si="97"/>
        <v>33977.635292999999</v>
      </c>
      <c r="X162" s="52">
        <f t="shared" si="98"/>
        <v>34363.746008000002</v>
      </c>
      <c r="Y162" s="52">
        <f t="shared" si="99"/>
        <v>34173.507763000001</v>
      </c>
      <c r="Z162" s="52">
        <f t="shared" si="100"/>
        <v>33766.476947000003</v>
      </c>
      <c r="AA162" s="52">
        <f t="shared" si="101"/>
        <v>33688.221856000004</v>
      </c>
      <c r="AB162" s="52">
        <f t="shared" si="102"/>
        <v>33913.377288000003</v>
      </c>
      <c r="AC162" s="52">
        <f t="shared" si="103"/>
        <v>32428.923632999999</v>
      </c>
      <c r="AD162" s="46">
        <f t="shared" si="104"/>
        <v>33818.437099900002</v>
      </c>
      <c r="AE162" s="46">
        <f t="shared" si="105"/>
        <v>508.34482669091187</v>
      </c>
      <c r="AF162" s="46">
        <f t="shared" si="106"/>
        <v>33921.206711500003</v>
      </c>
      <c r="AG162" s="46">
        <f t="shared" si="107"/>
        <v>32428.923632999999</v>
      </c>
      <c r="AH162" s="47">
        <f t="shared" si="108"/>
        <v>34363.746008000002</v>
      </c>
    </row>
    <row r="163" spans="2:34" x14ac:dyDescent="0.25">
      <c r="B163" s="37" t="s">
        <v>15</v>
      </c>
      <c r="C163" s="49">
        <v>32584.773270999998</v>
      </c>
      <c r="D163" s="49">
        <v>32592.353791000001</v>
      </c>
      <c r="E163" s="49">
        <v>48258.660618000002</v>
      </c>
      <c r="F163" s="49">
        <v>32451.982781999999</v>
      </c>
      <c r="G163" s="49">
        <v>32339.331874</v>
      </c>
      <c r="H163" s="49">
        <v>32149.335606000001</v>
      </c>
      <c r="I163" s="49">
        <v>32963.940667000003</v>
      </c>
      <c r="J163" s="49">
        <v>32502.775356999999</v>
      </c>
      <c r="K163" s="49">
        <v>32303.995486</v>
      </c>
      <c r="L163" s="49">
        <v>31160.858107</v>
      </c>
      <c r="M163" s="48">
        <f t="shared" si="89"/>
        <v>33930.800755900003</v>
      </c>
      <c r="N163" s="49">
        <f t="shared" si="90"/>
        <v>4796.6367906482774</v>
      </c>
      <c r="O163" s="49">
        <f t="shared" si="91"/>
        <v>32477.379069499999</v>
      </c>
      <c r="P163" s="49">
        <f t="shared" si="92"/>
        <v>31160.858107</v>
      </c>
      <c r="Q163" s="50">
        <f t="shared" si="93"/>
        <v>48258.660618000002</v>
      </c>
      <c r="S163" s="34" t="s">
        <v>15</v>
      </c>
      <c r="T163" s="52">
        <f t="shared" si="94"/>
        <v>34115.773270999998</v>
      </c>
      <c r="U163" s="52">
        <f t="shared" si="95"/>
        <v>34039.353791000001</v>
      </c>
      <c r="V163" s="52">
        <f t="shared" si="96"/>
        <v>49680.660618000002</v>
      </c>
      <c r="W163" s="52">
        <f t="shared" si="97"/>
        <v>33942.982781999999</v>
      </c>
      <c r="X163" s="52">
        <f t="shared" si="98"/>
        <v>33824.331873999996</v>
      </c>
      <c r="Y163" s="52">
        <f t="shared" si="99"/>
        <v>33602.335606000001</v>
      </c>
      <c r="Z163" s="52">
        <f t="shared" si="100"/>
        <v>34394.940667000003</v>
      </c>
      <c r="AA163" s="52">
        <f t="shared" si="101"/>
        <v>34022.775356999999</v>
      </c>
      <c r="AB163" s="52">
        <f t="shared" si="102"/>
        <v>33740.995486</v>
      </c>
      <c r="AC163" s="52">
        <f t="shared" si="103"/>
        <v>32619.858107</v>
      </c>
      <c r="AD163" s="49">
        <f t="shared" si="104"/>
        <v>35398.400755900002</v>
      </c>
      <c r="AE163" s="49">
        <f t="shared" si="105"/>
        <v>4781.8766389498142</v>
      </c>
      <c r="AF163" s="49">
        <f t="shared" si="106"/>
        <v>33982.879069499999</v>
      </c>
      <c r="AG163" s="49">
        <f t="shared" si="107"/>
        <v>32619.858107</v>
      </c>
      <c r="AH163" s="50">
        <f t="shared" si="108"/>
        <v>49680.660618000002</v>
      </c>
    </row>
    <row r="164" spans="2:34" x14ac:dyDescent="0.25">
      <c r="B164" s="35" t="s">
        <v>16</v>
      </c>
      <c r="C164" s="43">
        <v>28730.529448000001</v>
      </c>
      <c r="D164" s="43">
        <v>28672.232501999999</v>
      </c>
      <c r="E164" s="43">
        <v>29260.429183</v>
      </c>
      <c r="F164" s="43">
        <v>29314.258182000001</v>
      </c>
      <c r="G164" s="43">
        <v>29006.648589</v>
      </c>
      <c r="H164" s="43">
        <v>28620.137113000001</v>
      </c>
      <c r="I164" s="43">
        <v>28502.018348000001</v>
      </c>
      <c r="J164" s="43">
        <v>28526.680305999998</v>
      </c>
      <c r="K164" s="43">
        <v>28851.250429</v>
      </c>
      <c r="L164" s="43">
        <v>27577.888073999999</v>
      </c>
      <c r="M164" s="42">
        <f t="shared" si="89"/>
        <v>28706.207217400002</v>
      </c>
      <c r="N164" s="43">
        <f t="shared" si="90"/>
        <v>463.0735929018773</v>
      </c>
      <c r="O164" s="43">
        <f t="shared" si="91"/>
        <v>28701.380975</v>
      </c>
      <c r="P164" s="43">
        <f t="shared" si="92"/>
        <v>27577.888073999999</v>
      </c>
      <c r="Q164" s="44">
        <f t="shared" si="93"/>
        <v>29314.258182000001</v>
      </c>
      <c r="S164" s="32" t="s">
        <v>16</v>
      </c>
      <c r="T164" s="52">
        <f t="shared" si="94"/>
        <v>30182.529448000001</v>
      </c>
      <c r="U164" s="52">
        <f t="shared" si="95"/>
        <v>30124.232501999999</v>
      </c>
      <c r="V164" s="52">
        <f t="shared" si="96"/>
        <v>30686.429183</v>
      </c>
      <c r="W164" s="52">
        <f t="shared" si="97"/>
        <v>30770.258182000001</v>
      </c>
      <c r="X164" s="52">
        <f t="shared" si="98"/>
        <v>30443.648589</v>
      </c>
      <c r="Y164" s="52">
        <f t="shared" si="99"/>
        <v>30056.137113000001</v>
      </c>
      <c r="Z164" s="52">
        <f t="shared" si="100"/>
        <v>29943.018348000001</v>
      </c>
      <c r="AA164" s="52">
        <f t="shared" si="101"/>
        <v>30048.680305999998</v>
      </c>
      <c r="AB164" s="52">
        <f t="shared" si="102"/>
        <v>30297.250429</v>
      </c>
      <c r="AC164" s="52">
        <f t="shared" si="103"/>
        <v>29027.888073999999</v>
      </c>
      <c r="AD164" s="43">
        <f t="shared" si="104"/>
        <v>30158.007217400002</v>
      </c>
      <c r="AE164" s="43">
        <f t="shared" si="105"/>
        <v>458.53267470204736</v>
      </c>
      <c r="AF164" s="43">
        <f t="shared" si="106"/>
        <v>30153.380975</v>
      </c>
      <c r="AG164" s="43">
        <f t="shared" si="107"/>
        <v>29027.888073999999</v>
      </c>
      <c r="AH164" s="44">
        <f t="shared" si="108"/>
        <v>30770.258182000001</v>
      </c>
    </row>
    <row r="165" spans="2:34" x14ac:dyDescent="0.25">
      <c r="B165" s="36" t="s">
        <v>17</v>
      </c>
      <c r="C165" s="46">
        <v>30709.571129</v>
      </c>
      <c r="D165" s="46">
        <v>30828.085131</v>
      </c>
      <c r="E165" s="46">
        <v>30498.563609000001</v>
      </c>
      <c r="F165" s="46">
        <v>31178.875302</v>
      </c>
      <c r="G165" s="46">
        <v>30690.658412000001</v>
      </c>
      <c r="H165" s="46">
        <v>30762.278348</v>
      </c>
      <c r="I165" s="46">
        <v>30708.534722</v>
      </c>
      <c r="J165" s="46">
        <v>31158.052409</v>
      </c>
      <c r="K165" s="46">
        <v>30476.634354999998</v>
      </c>
      <c r="L165" s="46">
        <v>29724.023665000001</v>
      </c>
      <c r="M165" s="45">
        <f t="shared" si="89"/>
        <v>30673.527708199999</v>
      </c>
      <c r="N165" s="46">
        <f t="shared" si="90"/>
        <v>386.73770000602002</v>
      </c>
      <c r="O165" s="46">
        <f t="shared" si="91"/>
        <v>30709.0529255</v>
      </c>
      <c r="P165" s="46">
        <f t="shared" si="92"/>
        <v>29724.023665000001</v>
      </c>
      <c r="Q165" s="47">
        <f t="shared" si="93"/>
        <v>31178.875302</v>
      </c>
      <c r="S165" s="33" t="s">
        <v>17</v>
      </c>
      <c r="T165" s="52">
        <f t="shared" si="94"/>
        <v>32251.571129</v>
      </c>
      <c r="U165" s="52">
        <f t="shared" si="95"/>
        <v>32256.085131</v>
      </c>
      <c r="V165" s="52">
        <f t="shared" si="96"/>
        <v>31967.563609000001</v>
      </c>
      <c r="W165" s="52">
        <f t="shared" si="97"/>
        <v>32621.875302</v>
      </c>
      <c r="X165" s="52">
        <f t="shared" si="98"/>
        <v>32147.658412000001</v>
      </c>
      <c r="Y165" s="52">
        <f t="shared" si="99"/>
        <v>32190.278348</v>
      </c>
      <c r="Z165" s="52">
        <f t="shared" si="100"/>
        <v>32148.534722</v>
      </c>
      <c r="AA165" s="52">
        <f t="shared" si="101"/>
        <v>32637.052409</v>
      </c>
      <c r="AB165" s="52">
        <f t="shared" si="102"/>
        <v>31950.634354999998</v>
      </c>
      <c r="AC165" s="52">
        <f t="shared" si="103"/>
        <v>31162.023665000001</v>
      </c>
      <c r="AD165" s="46">
        <f t="shared" si="104"/>
        <v>32133.327708199999</v>
      </c>
      <c r="AE165" s="46">
        <f t="shared" si="105"/>
        <v>391.07983289301222</v>
      </c>
      <c r="AF165" s="46">
        <f t="shared" si="106"/>
        <v>32169.406535000002</v>
      </c>
      <c r="AG165" s="46">
        <f t="shared" si="107"/>
        <v>31162.023665000001</v>
      </c>
      <c r="AH165" s="47">
        <f t="shared" si="108"/>
        <v>32637.052409</v>
      </c>
    </row>
    <row r="166" spans="2:34" x14ac:dyDescent="0.25">
      <c r="B166" s="36" t="s">
        <v>18</v>
      </c>
      <c r="C166" s="46">
        <v>33284.574847999997</v>
      </c>
      <c r="D166" s="46">
        <v>32881.540005000003</v>
      </c>
      <c r="E166" s="46">
        <v>44748.998433000001</v>
      </c>
      <c r="F166" s="46">
        <v>32508.196314000001</v>
      </c>
      <c r="G166" s="46">
        <v>32736.332743999999</v>
      </c>
      <c r="H166" s="46">
        <v>32786.154605999996</v>
      </c>
      <c r="I166" s="46">
        <v>32709.3226</v>
      </c>
      <c r="J166" s="46">
        <v>33202.235893999998</v>
      </c>
      <c r="K166" s="46">
        <v>32507.923636</v>
      </c>
      <c r="L166" s="46">
        <v>31159.231170999999</v>
      </c>
      <c r="M166" s="45">
        <f t="shared" si="89"/>
        <v>33852.451025100003</v>
      </c>
      <c r="N166" s="46">
        <f t="shared" si="90"/>
        <v>3673.9669999706061</v>
      </c>
      <c r="O166" s="46">
        <f t="shared" si="91"/>
        <v>32761.243674999998</v>
      </c>
      <c r="P166" s="46">
        <f t="shared" si="92"/>
        <v>31159.231170999999</v>
      </c>
      <c r="Q166" s="47">
        <f t="shared" si="93"/>
        <v>44748.998433000001</v>
      </c>
      <c r="S166" s="33" t="s">
        <v>18</v>
      </c>
      <c r="T166" s="52">
        <f t="shared" si="94"/>
        <v>34688.574847999997</v>
      </c>
      <c r="U166" s="52">
        <f t="shared" si="95"/>
        <v>34321.540005000003</v>
      </c>
      <c r="V166" s="52">
        <f t="shared" si="96"/>
        <v>46181.998433000001</v>
      </c>
      <c r="W166" s="52">
        <f t="shared" si="97"/>
        <v>33931.196314000001</v>
      </c>
      <c r="X166" s="52">
        <f t="shared" si="98"/>
        <v>34163.332743999999</v>
      </c>
      <c r="Y166" s="52">
        <f t="shared" si="99"/>
        <v>34219.154605999996</v>
      </c>
      <c r="Z166" s="52">
        <f t="shared" si="100"/>
        <v>34175.3226</v>
      </c>
      <c r="AA166" s="52">
        <f t="shared" si="101"/>
        <v>34633.235893999998</v>
      </c>
      <c r="AB166" s="52">
        <f t="shared" si="102"/>
        <v>33957.923636</v>
      </c>
      <c r="AC166" s="52">
        <f t="shared" si="103"/>
        <v>32617.231170999999</v>
      </c>
      <c r="AD166" s="46">
        <f t="shared" si="104"/>
        <v>35288.951025100003</v>
      </c>
      <c r="AE166" s="46">
        <f t="shared" si="105"/>
        <v>3671.3709660949085</v>
      </c>
      <c r="AF166" s="46">
        <f t="shared" si="106"/>
        <v>34197.238602999998</v>
      </c>
      <c r="AG166" s="46">
        <f t="shared" si="107"/>
        <v>32617.231170999999</v>
      </c>
      <c r="AH166" s="47">
        <f t="shared" si="108"/>
        <v>46181.998433000001</v>
      </c>
    </row>
    <row r="167" spans="2:34" x14ac:dyDescent="0.25">
      <c r="B167" s="36" t="s">
        <v>19</v>
      </c>
      <c r="C167" s="46">
        <v>40281.899580999998</v>
      </c>
      <c r="D167" s="46">
        <v>34190.507770999997</v>
      </c>
      <c r="E167" s="46">
        <v>34312.877776000001</v>
      </c>
      <c r="F167" s="46">
        <v>34335.864178999997</v>
      </c>
      <c r="G167" s="46">
        <v>34294.711687000003</v>
      </c>
      <c r="H167" s="46">
        <v>34321.414207000002</v>
      </c>
      <c r="I167" s="46">
        <v>34015.437196999999</v>
      </c>
      <c r="J167" s="46">
        <v>35173.615294000003</v>
      </c>
      <c r="K167" s="46">
        <v>34209.652559000002</v>
      </c>
      <c r="L167" s="46">
        <v>33029.696137999999</v>
      </c>
      <c r="M167" s="45">
        <f t="shared" si="89"/>
        <v>34816.5676389</v>
      </c>
      <c r="N167" s="46">
        <f t="shared" si="90"/>
        <v>1886.6542537896894</v>
      </c>
      <c r="O167" s="46">
        <f t="shared" si="91"/>
        <v>34303.794731500006</v>
      </c>
      <c r="P167" s="46">
        <f t="shared" si="92"/>
        <v>33029.696137999999</v>
      </c>
      <c r="Q167" s="47">
        <f t="shared" si="93"/>
        <v>40281.899580999998</v>
      </c>
      <c r="S167" s="33" t="s">
        <v>19</v>
      </c>
      <c r="T167" s="52">
        <f t="shared" si="94"/>
        <v>41713.899580999998</v>
      </c>
      <c r="U167" s="52">
        <f t="shared" si="95"/>
        <v>35655.507770999997</v>
      </c>
      <c r="V167" s="52">
        <f t="shared" si="96"/>
        <v>35733.877776000001</v>
      </c>
      <c r="W167" s="52">
        <f t="shared" si="97"/>
        <v>35815.864178999997</v>
      </c>
      <c r="X167" s="52">
        <f t="shared" si="98"/>
        <v>35727.711687000003</v>
      </c>
      <c r="Y167" s="52">
        <f t="shared" si="99"/>
        <v>35744.414207000002</v>
      </c>
      <c r="Z167" s="52">
        <f t="shared" si="100"/>
        <v>35452.437196999999</v>
      </c>
      <c r="AA167" s="52">
        <f t="shared" si="101"/>
        <v>36600.615294000003</v>
      </c>
      <c r="AB167" s="52">
        <f t="shared" si="102"/>
        <v>35656.652559000002</v>
      </c>
      <c r="AC167" s="52">
        <f t="shared" si="103"/>
        <v>34505.696137999999</v>
      </c>
      <c r="AD167" s="46">
        <f t="shared" si="104"/>
        <v>36260.667638899999</v>
      </c>
      <c r="AE167" s="46">
        <f t="shared" si="105"/>
        <v>1879.9849587537528</v>
      </c>
      <c r="AF167" s="46">
        <f t="shared" si="106"/>
        <v>35730.794731500006</v>
      </c>
      <c r="AG167" s="46">
        <f t="shared" si="107"/>
        <v>34505.696137999999</v>
      </c>
      <c r="AH167" s="47">
        <f t="shared" si="108"/>
        <v>41713.899580999998</v>
      </c>
    </row>
    <row r="168" spans="2:34" x14ac:dyDescent="0.25">
      <c r="B168" s="37" t="s">
        <v>20</v>
      </c>
      <c r="C168" s="49">
        <v>34701.298800999997</v>
      </c>
      <c r="D168" s="49">
        <v>35020.137458999998</v>
      </c>
      <c r="E168" s="49">
        <v>34997.097859000001</v>
      </c>
      <c r="F168" s="49">
        <v>34214.052210000002</v>
      </c>
      <c r="G168" s="49">
        <v>34633.979947</v>
      </c>
      <c r="H168" s="49">
        <v>34227.168495999998</v>
      </c>
      <c r="I168" s="49">
        <v>34835.277764999999</v>
      </c>
      <c r="J168" s="49">
        <v>34317.955338</v>
      </c>
      <c r="K168" s="49">
        <v>34094.922243000001</v>
      </c>
      <c r="L168" s="49">
        <v>33200.566825000002</v>
      </c>
      <c r="M168" s="48">
        <f t="shared" si="89"/>
        <v>34424.2456943</v>
      </c>
      <c r="N168" s="49">
        <f t="shared" si="90"/>
        <v>517.02061034278211</v>
      </c>
      <c r="O168" s="49">
        <f t="shared" si="91"/>
        <v>34475.9676425</v>
      </c>
      <c r="P168" s="49">
        <f t="shared" si="92"/>
        <v>33200.566825000002</v>
      </c>
      <c r="Q168" s="50">
        <f t="shared" si="93"/>
        <v>35020.137458999998</v>
      </c>
      <c r="S168" s="34" t="s">
        <v>20</v>
      </c>
      <c r="T168" s="52">
        <f t="shared" si="94"/>
        <v>36135.298800999997</v>
      </c>
      <c r="U168" s="52">
        <f t="shared" si="95"/>
        <v>36497.137458999998</v>
      </c>
      <c r="V168" s="52">
        <f t="shared" si="96"/>
        <v>36428.097859000001</v>
      </c>
      <c r="W168" s="52">
        <f t="shared" si="97"/>
        <v>35673.052210000002</v>
      </c>
      <c r="X168" s="52">
        <f t="shared" si="98"/>
        <v>36066.979947</v>
      </c>
      <c r="Y168" s="52">
        <f t="shared" si="99"/>
        <v>35674.168495999998</v>
      </c>
      <c r="Z168" s="52">
        <f t="shared" si="100"/>
        <v>36318.277764999999</v>
      </c>
      <c r="AA168" s="52">
        <f t="shared" si="101"/>
        <v>35787.955338</v>
      </c>
      <c r="AB168" s="52">
        <f t="shared" si="102"/>
        <v>35565.922243000001</v>
      </c>
      <c r="AC168" s="52">
        <f t="shared" si="103"/>
        <v>34654.566825000002</v>
      </c>
      <c r="AD168" s="49">
        <f t="shared" si="104"/>
        <v>35880.145694299994</v>
      </c>
      <c r="AE168" s="49">
        <f t="shared" si="105"/>
        <v>516.47783991172639</v>
      </c>
      <c r="AF168" s="49">
        <f t="shared" si="106"/>
        <v>35927.4676425</v>
      </c>
      <c r="AG168" s="49">
        <f t="shared" si="107"/>
        <v>34654.566825000002</v>
      </c>
      <c r="AH168" s="50">
        <f t="shared" si="108"/>
        <v>36497.137458999998</v>
      </c>
    </row>
    <row r="169" spans="2:34" x14ac:dyDescent="0.25">
      <c r="B169" s="36" t="s">
        <v>21</v>
      </c>
      <c r="C169" s="46">
        <v>29769.429327000002</v>
      </c>
      <c r="D169" s="46">
        <v>30788.731969</v>
      </c>
      <c r="E169" s="46">
        <v>40943.874524999999</v>
      </c>
      <c r="F169" s="46">
        <v>29841.844102999999</v>
      </c>
      <c r="G169" s="46">
        <v>31156.375616000001</v>
      </c>
      <c r="H169" s="46">
        <v>30103.347704</v>
      </c>
      <c r="I169" s="46">
        <v>29858.706290999999</v>
      </c>
      <c r="J169" s="46">
        <v>30679.378226000001</v>
      </c>
      <c r="K169" s="46">
        <v>29926.914142000001</v>
      </c>
      <c r="L169" s="46">
        <v>30100.147675</v>
      </c>
      <c r="M169" s="45">
        <f t="shared" si="89"/>
        <v>31316.874957800006</v>
      </c>
      <c r="N169" s="46">
        <f t="shared" si="90"/>
        <v>3239.935839100433</v>
      </c>
      <c r="O169" s="46">
        <f t="shared" si="91"/>
        <v>30101.7476895</v>
      </c>
      <c r="P169" s="46">
        <f t="shared" si="92"/>
        <v>29769.429327000002</v>
      </c>
      <c r="Q169" s="47">
        <f t="shared" si="93"/>
        <v>40943.874524999999</v>
      </c>
      <c r="S169" s="33" t="s">
        <v>21</v>
      </c>
      <c r="T169" s="52">
        <f t="shared" si="94"/>
        <v>33525.429327000005</v>
      </c>
      <c r="U169" s="52">
        <f t="shared" si="95"/>
        <v>34382.731969</v>
      </c>
      <c r="V169" s="52">
        <f t="shared" si="96"/>
        <v>44523.874524999999</v>
      </c>
      <c r="W169" s="52">
        <f t="shared" si="97"/>
        <v>33542.844102999996</v>
      </c>
      <c r="X169" s="52">
        <f t="shared" si="98"/>
        <v>34870.375616000005</v>
      </c>
      <c r="Y169" s="52">
        <f t="shared" si="99"/>
        <v>33806.347704</v>
      </c>
      <c r="Z169" s="52">
        <f t="shared" si="100"/>
        <v>33459.706290999995</v>
      </c>
      <c r="AA169" s="52">
        <f t="shared" si="101"/>
        <v>34399.378226000001</v>
      </c>
      <c r="AB169" s="52">
        <f t="shared" si="102"/>
        <v>33551.914142000001</v>
      </c>
      <c r="AC169" s="52">
        <f t="shared" si="103"/>
        <v>33783.147675</v>
      </c>
      <c r="AD169" s="46">
        <f t="shared" si="104"/>
        <v>34984.574957800003</v>
      </c>
      <c r="AE169" s="46">
        <f t="shared" si="105"/>
        <v>3211.4331721470126</v>
      </c>
      <c r="AF169" s="46">
        <f t="shared" si="106"/>
        <v>33794.7476895</v>
      </c>
      <c r="AG169" s="46">
        <f t="shared" si="107"/>
        <v>33459.706290999995</v>
      </c>
      <c r="AH169" s="47">
        <f t="shared" si="108"/>
        <v>44523.874524999999</v>
      </c>
    </row>
    <row r="170" spans="2:34" x14ac:dyDescent="0.25">
      <c r="B170" s="36" t="s">
        <v>22</v>
      </c>
      <c r="C170" s="46">
        <v>38420.832302000003</v>
      </c>
      <c r="D170" s="46">
        <v>34215.364085000001</v>
      </c>
      <c r="E170" s="46">
        <v>34672.153805000002</v>
      </c>
      <c r="F170" s="46">
        <v>33892.243320000001</v>
      </c>
      <c r="G170" s="46">
        <v>33983.820334999997</v>
      </c>
      <c r="H170" s="46">
        <v>34821.172827000002</v>
      </c>
      <c r="I170" s="46">
        <v>33968.365360000003</v>
      </c>
      <c r="J170" s="46">
        <v>34509.062743000002</v>
      </c>
      <c r="K170" s="46">
        <v>35294.416541999999</v>
      </c>
      <c r="L170" s="46">
        <v>33832.798099</v>
      </c>
      <c r="M170" s="45">
        <f t="shared" si="89"/>
        <v>34761.022941800002</v>
      </c>
      <c r="N170" s="46">
        <f t="shared" si="90"/>
        <v>1300.0071488933593</v>
      </c>
      <c r="O170" s="46">
        <f t="shared" si="91"/>
        <v>34362.213413999998</v>
      </c>
      <c r="P170" s="46">
        <f t="shared" si="92"/>
        <v>33832.798099</v>
      </c>
      <c r="Q170" s="47">
        <f t="shared" si="93"/>
        <v>38420.832302000003</v>
      </c>
      <c r="S170" s="33" t="s">
        <v>22</v>
      </c>
      <c r="T170" s="52">
        <f t="shared" si="94"/>
        <v>42995.832302000003</v>
      </c>
      <c r="U170" s="52">
        <f t="shared" si="95"/>
        <v>38743.364085000001</v>
      </c>
      <c r="V170" s="52">
        <f t="shared" si="96"/>
        <v>39135.153805000002</v>
      </c>
      <c r="W170" s="52">
        <f t="shared" si="97"/>
        <v>38397.243320000001</v>
      </c>
      <c r="X170" s="52">
        <f t="shared" si="98"/>
        <v>38570.820334999997</v>
      </c>
      <c r="Y170" s="52">
        <f t="shared" si="99"/>
        <v>39352.172827000002</v>
      </c>
      <c r="Z170" s="52">
        <f t="shared" si="100"/>
        <v>38407.365360000003</v>
      </c>
      <c r="AA170" s="52">
        <f t="shared" si="101"/>
        <v>39034.062743000002</v>
      </c>
      <c r="AB170" s="52">
        <f t="shared" si="102"/>
        <v>39701.416541999999</v>
      </c>
      <c r="AC170" s="52">
        <f t="shared" si="103"/>
        <v>38311.798099</v>
      </c>
      <c r="AD170" s="46">
        <f t="shared" si="104"/>
        <v>39264.922941800003</v>
      </c>
      <c r="AE170" s="46">
        <f t="shared" si="105"/>
        <v>1316.7567082719575</v>
      </c>
      <c r="AF170" s="46">
        <f t="shared" si="106"/>
        <v>38888.713413999998</v>
      </c>
      <c r="AG170" s="46">
        <f t="shared" si="107"/>
        <v>38311.798099</v>
      </c>
      <c r="AH170" s="47">
        <f t="shared" si="108"/>
        <v>42995.832302000003</v>
      </c>
    </row>
    <row r="171" spans="2:34" x14ac:dyDescent="0.25">
      <c r="B171" s="36" t="s">
        <v>23</v>
      </c>
      <c r="C171" s="46">
        <v>37505.122931999998</v>
      </c>
      <c r="D171" s="46">
        <v>38298.196315000001</v>
      </c>
      <c r="E171" s="46">
        <v>36868.831241</v>
      </c>
      <c r="F171" s="46">
        <v>36725.239471000001</v>
      </c>
      <c r="G171" s="46">
        <v>55329.630510000003</v>
      </c>
      <c r="H171" s="46">
        <v>50725.518322000004</v>
      </c>
      <c r="I171" s="46">
        <v>36670.462092000002</v>
      </c>
      <c r="J171" s="46">
        <v>37268.063012999999</v>
      </c>
      <c r="K171" s="46">
        <v>36825.049780000001</v>
      </c>
      <c r="L171" s="46">
        <v>37426.377806999997</v>
      </c>
      <c r="M171" s="45">
        <f t="shared" si="89"/>
        <v>40364.249148300005</v>
      </c>
      <c r="N171" s="46">
        <f t="shared" si="90"/>
        <v>6431.2479705589067</v>
      </c>
      <c r="O171" s="46">
        <f t="shared" si="91"/>
        <v>37347.220409999994</v>
      </c>
      <c r="P171" s="46">
        <f t="shared" si="92"/>
        <v>36670.462092000002</v>
      </c>
      <c r="Q171" s="47">
        <f t="shared" si="93"/>
        <v>55329.630510000003</v>
      </c>
      <c r="S171" s="33" t="s">
        <v>23</v>
      </c>
      <c r="T171" s="52">
        <f t="shared" si="94"/>
        <v>43179.122931999998</v>
      </c>
      <c r="U171" s="52">
        <f t="shared" si="95"/>
        <v>43849.196315000001</v>
      </c>
      <c r="V171" s="52">
        <f t="shared" si="96"/>
        <v>42447.831241</v>
      </c>
      <c r="W171" s="52">
        <f t="shared" si="97"/>
        <v>42250.239471000001</v>
      </c>
      <c r="X171" s="52">
        <f t="shared" si="98"/>
        <v>60963.630510000003</v>
      </c>
      <c r="Y171" s="52">
        <f t="shared" si="99"/>
        <v>56213.518322000004</v>
      </c>
      <c r="Z171" s="52">
        <f t="shared" si="100"/>
        <v>42052.462092000002</v>
      </c>
      <c r="AA171" s="52">
        <f t="shared" si="101"/>
        <v>42912.063012999999</v>
      </c>
      <c r="AB171" s="52">
        <f t="shared" si="102"/>
        <v>42374.049780000001</v>
      </c>
      <c r="AC171" s="52">
        <f t="shared" si="103"/>
        <v>42846.377806999997</v>
      </c>
      <c r="AD171" s="46">
        <f t="shared" si="104"/>
        <v>45908.849148300003</v>
      </c>
      <c r="AE171" s="46">
        <f t="shared" si="105"/>
        <v>6446.8308409814517</v>
      </c>
      <c r="AF171" s="46">
        <f t="shared" si="106"/>
        <v>42879.220409999994</v>
      </c>
      <c r="AG171" s="46">
        <f t="shared" si="107"/>
        <v>42052.462092000002</v>
      </c>
      <c r="AH171" s="47">
        <f t="shared" si="108"/>
        <v>60963.630510000003</v>
      </c>
    </row>
    <row r="172" spans="2:34" x14ac:dyDescent="0.25">
      <c r="B172" s="36" t="s">
        <v>24</v>
      </c>
      <c r="C172" s="46">
        <v>48818.867172999999</v>
      </c>
      <c r="D172" s="46">
        <v>48518.819351999999</v>
      </c>
      <c r="E172" s="46">
        <v>49908.277242999997</v>
      </c>
      <c r="F172" s="46">
        <v>48702.173002000003</v>
      </c>
      <c r="G172" s="46">
        <v>66932.911263000002</v>
      </c>
      <c r="H172" s="46">
        <v>58987.713424000001</v>
      </c>
      <c r="I172" s="46">
        <v>49098.492629</v>
      </c>
      <c r="J172" s="46">
        <v>48797.547585</v>
      </c>
      <c r="K172" s="46">
        <v>49434.624281999997</v>
      </c>
      <c r="L172" s="46">
        <v>48812.094517999998</v>
      </c>
      <c r="M172" s="45">
        <f t="shared" si="89"/>
        <v>51801.152047099997</v>
      </c>
      <c r="N172" s="46">
        <f t="shared" si="90"/>
        <v>5867.9818063773237</v>
      </c>
      <c r="O172" s="46">
        <f t="shared" si="91"/>
        <v>48958.679900999996</v>
      </c>
      <c r="P172" s="46">
        <f t="shared" si="92"/>
        <v>48518.819351999999</v>
      </c>
      <c r="Q172" s="47">
        <f t="shared" si="93"/>
        <v>66932.911263000002</v>
      </c>
      <c r="S172" s="33" t="s">
        <v>24</v>
      </c>
      <c r="T172" s="52">
        <f t="shared" si="94"/>
        <v>64840.867172999999</v>
      </c>
      <c r="U172" s="52">
        <f t="shared" si="95"/>
        <v>64646.819351999999</v>
      </c>
      <c r="V172" s="52">
        <f t="shared" si="96"/>
        <v>65789.27724299999</v>
      </c>
      <c r="W172" s="52">
        <f t="shared" si="97"/>
        <v>64745.173002000003</v>
      </c>
      <c r="X172" s="52">
        <f t="shared" si="98"/>
        <v>82950.911263000002</v>
      </c>
      <c r="Y172" s="52">
        <f t="shared" si="99"/>
        <v>74687.713424000001</v>
      </c>
      <c r="Z172" s="52">
        <f t="shared" si="100"/>
        <v>65028.492629</v>
      </c>
      <c r="AA172" s="52">
        <f t="shared" si="101"/>
        <v>64776.547585</v>
      </c>
      <c r="AB172" s="52">
        <f t="shared" si="102"/>
        <v>65540.624282000004</v>
      </c>
      <c r="AC172" s="52">
        <f t="shared" si="103"/>
        <v>64689.094517999998</v>
      </c>
      <c r="AD172" s="46">
        <f t="shared" si="104"/>
        <v>67769.552047100005</v>
      </c>
      <c r="AE172" s="46">
        <f t="shared" si="105"/>
        <v>5836.6125105096071</v>
      </c>
      <c r="AF172" s="46">
        <f t="shared" si="106"/>
        <v>64934.679900999996</v>
      </c>
      <c r="AG172" s="46">
        <f t="shared" si="107"/>
        <v>64646.819351999999</v>
      </c>
      <c r="AH172" s="47">
        <f t="shared" si="108"/>
        <v>82950.911263000002</v>
      </c>
    </row>
    <row r="173" spans="2:34" x14ac:dyDescent="0.25">
      <c r="B173" s="37" t="s">
        <v>25</v>
      </c>
      <c r="C173" s="49">
        <v>53564.644959999998</v>
      </c>
      <c r="D173" s="49">
        <v>51603.074064</v>
      </c>
      <c r="E173" s="49">
        <v>51571.612033999998</v>
      </c>
      <c r="F173" s="49">
        <v>52613.909633000003</v>
      </c>
      <c r="G173" s="49">
        <v>51656.879248999998</v>
      </c>
      <c r="H173" s="49">
        <v>52294.625541000001</v>
      </c>
      <c r="I173" s="49">
        <v>51654.983031999996</v>
      </c>
      <c r="J173" s="49">
        <v>51912.506563000003</v>
      </c>
      <c r="K173" s="49">
        <v>53029.208945999999</v>
      </c>
      <c r="L173" s="49">
        <v>51892.628736999999</v>
      </c>
      <c r="M173" s="48">
        <f t="shared" si="89"/>
        <v>52179.407275899997</v>
      </c>
      <c r="N173" s="49">
        <f t="shared" si="90"/>
        <v>651.63050431322529</v>
      </c>
      <c r="O173" s="49">
        <f t="shared" si="91"/>
        <v>51902.567649999997</v>
      </c>
      <c r="P173" s="49">
        <f t="shared" si="92"/>
        <v>51571.612033999998</v>
      </c>
      <c r="Q173" s="50">
        <f t="shared" si="93"/>
        <v>53564.644959999998</v>
      </c>
      <c r="S173" s="34" t="s">
        <v>25</v>
      </c>
      <c r="T173" s="52">
        <f t="shared" si="94"/>
        <v>85253.644960000005</v>
      </c>
      <c r="U173" s="52">
        <f t="shared" si="95"/>
        <v>84265.074064</v>
      </c>
      <c r="V173" s="52">
        <f t="shared" si="96"/>
        <v>84329.612033999991</v>
      </c>
      <c r="W173" s="52">
        <f t="shared" si="97"/>
        <v>85448.909633000003</v>
      </c>
      <c r="X173" s="52">
        <f t="shared" si="98"/>
        <v>83741.879248999991</v>
      </c>
      <c r="Y173" s="52">
        <f t="shared" si="99"/>
        <v>84919.625541000001</v>
      </c>
      <c r="Z173" s="52">
        <f t="shared" si="100"/>
        <v>83751.983031999989</v>
      </c>
      <c r="AA173" s="52">
        <f t="shared" si="101"/>
        <v>83695.506563000003</v>
      </c>
      <c r="AB173" s="52">
        <f t="shared" si="102"/>
        <v>85069.208945999999</v>
      </c>
      <c r="AC173" s="52">
        <f t="shared" si="103"/>
        <v>84065.628736999992</v>
      </c>
      <c r="AD173" s="49">
        <f t="shared" si="104"/>
        <v>84454.107275899994</v>
      </c>
      <c r="AE173" s="49">
        <f t="shared" si="105"/>
        <v>632.59940018296948</v>
      </c>
      <c r="AF173" s="49">
        <f t="shared" si="106"/>
        <v>84297.343048999988</v>
      </c>
      <c r="AG173" s="49">
        <f t="shared" si="107"/>
        <v>83695.506563000003</v>
      </c>
      <c r="AH173" s="50">
        <f t="shared" si="108"/>
        <v>85448.909633000003</v>
      </c>
    </row>
    <row r="176" spans="2:34" x14ac:dyDescent="0.25">
      <c r="B176" s="6" t="s">
        <v>48</v>
      </c>
      <c r="C176" s="39">
        <v>1</v>
      </c>
      <c r="D176" s="39">
        <v>2</v>
      </c>
      <c r="E176" s="39">
        <v>3</v>
      </c>
      <c r="F176" s="39">
        <v>4</v>
      </c>
      <c r="G176" s="39">
        <v>5</v>
      </c>
      <c r="H176" s="39">
        <v>6</v>
      </c>
      <c r="I176" s="39">
        <v>7</v>
      </c>
      <c r="J176" s="39">
        <v>8</v>
      </c>
      <c r="K176" s="39">
        <v>9</v>
      </c>
      <c r="L176" s="39">
        <v>10</v>
      </c>
      <c r="M176" s="23" t="s">
        <v>33</v>
      </c>
      <c r="N176" s="24" t="s">
        <v>34</v>
      </c>
      <c r="O176" s="24" t="s">
        <v>35</v>
      </c>
      <c r="P176" s="24" t="s">
        <v>31</v>
      </c>
      <c r="Q176" s="25" t="s">
        <v>32</v>
      </c>
      <c r="S176" s="6" t="s">
        <v>49</v>
      </c>
      <c r="T176" s="24">
        <v>1</v>
      </c>
      <c r="U176" s="24">
        <v>2</v>
      </c>
      <c r="V176" s="24">
        <v>3</v>
      </c>
      <c r="W176" s="24">
        <v>4</v>
      </c>
      <c r="X176" s="24">
        <v>5</v>
      </c>
      <c r="Y176" s="24">
        <v>6</v>
      </c>
      <c r="Z176" s="24">
        <v>7</v>
      </c>
      <c r="AA176" s="24">
        <v>8</v>
      </c>
      <c r="AB176" s="24">
        <v>9</v>
      </c>
      <c r="AC176" s="24">
        <v>10</v>
      </c>
      <c r="AD176" s="23" t="s">
        <v>33</v>
      </c>
      <c r="AE176" s="24" t="s">
        <v>34</v>
      </c>
      <c r="AF176" s="24" t="s">
        <v>35</v>
      </c>
      <c r="AG176" s="24" t="s">
        <v>31</v>
      </c>
      <c r="AH176" s="25" t="s">
        <v>32</v>
      </c>
    </row>
    <row r="177" spans="2:34" x14ac:dyDescent="0.25">
      <c r="B177" s="6" t="s">
        <v>36</v>
      </c>
      <c r="C177" s="51">
        <v>459162.181217</v>
      </c>
      <c r="D177" s="51">
        <v>444432.66212200001</v>
      </c>
      <c r="E177" s="51">
        <v>445825.18452100002</v>
      </c>
      <c r="F177" s="51">
        <v>443350.32702999999</v>
      </c>
      <c r="G177" s="51">
        <v>479185.04102900001</v>
      </c>
      <c r="H177" s="51">
        <v>447662.81024899997</v>
      </c>
      <c r="I177" s="51">
        <v>441583.88993800001</v>
      </c>
      <c r="J177" s="51">
        <v>469105.87701499998</v>
      </c>
      <c r="K177" s="51">
        <v>450242.565542</v>
      </c>
      <c r="L177" s="51">
        <v>444990.55692800001</v>
      </c>
      <c r="M177" s="52">
        <f>AVERAGE(C177:L177)</f>
        <v>452554.1095591</v>
      </c>
      <c r="N177" s="51">
        <f>_xlfn.STDEV.P(C177:L177)</f>
        <v>11956.593047403252</v>
      </c>
      <c r="O177" s="51">
        <f>MEDIAN(C177:L177)</f>
        <v>446743.997385</v>
      </c>
      <c r="P177" s="51">
        <f>MIN(C177:L177)</f>
        <v>441583.88993800001</v>
      </c>
      <c r="Q177" s="53">
        <f>MAX(C177:L177)</f>
        <v>479185.04102900001</v>
      </c>
      <c r="S177" s="38" t="s">
        <v>36</v>
      </c>
      <c r="T177" s="52">
        <f>C3+C177</f>
        <v>459162.181217</v>
      </c>
      <c r="U177" s="52">
        <f t="shared" ref="U177:AC192" si="109">D3+D177</f>
        <v>444432.66212200001</v>
      </c>
      <c r="V177" s="52">
        <f t="shared" si="109"/>
        <v>445825.18452100002</v>
      </c>
      <c r="W177" s="52">
        <f t="shared" si="109"/>
        <v>443350.32702999999</v>
      </c>
      <c r="X177" s="52">
        <f t="shared" si="109"/>
        <v>479185.04102900001</v>
      </c>
      <c r="Y177" s="52">
        <f t="shared" si="109"/>
        <v>447662.81024899997</v>
      </c>
      <c r="Z177" s="52">
        <f t="shared" si="109"/>
        <v>441583.88993800001</v>
      </c>
      <c r="AA177" s="52">
        <f t="shared" si="109"/>
        <v>469105.87701499998</v>
      </c>
      <c r="AB177" s="52">
        <f t="shared" si="109"/>
        <v>450242.565542</v>
      </c>
      <c r="AC177" s="52">
        <f t="shared" si="109"/>
        <v>444990.55692800001</v>
      </c>
      <c r="AD177" s="51">
        <f>AVERAGE(T177:AC177)</f>
        <v>452554.1095591</v>
      </c>
      <c r="AE177" s="51">
        <f>_xlfn.STDEV.P(T177:AC177)</f>
        <v>11956.593047403252</v>
      </c>
      <c r="AF177" s="51">
        <f>MEDIAN(T177:AC177)</f>
        <v>446743.997385</v>
      </c>
      <c r="AG177" s="51">
        <f>MIN(T177:AC177)</f>
        <v>441583.88993800001</v>
      </c>
      <c r="AH177" s="53">
        <f>MAX(T177:AC177)</f>
        <v>479185.04102900001</v>
      </c>
    </row>
    <row r="178" spans="2:34" x14ac:dyDescent="0.25">
      <c r="B178" s="35" t="s">
        <v>1</v>
      </c>
      <c r="C178" s="43">
        <v>59831.614855</v>
      </c>
      <c r="D178" s="43">
        <v>60491.629185999998</v>
      </c>
      <c r="E178" s="43">
        <v>59985.345518000002</v>
      </c>
      <c r="F178" s="43">
        <v>59975.190933999998</v>
      </c>
      <c r="G178" s="43">
        <v>60326.906964000002</v>
      </c>
      <c r="H178" s="43">
        <v>60203.999164000001</v>
      </c>
      <c r="I178" s="43">
        <v>59570.932937999998</v>
      </c>
      <c r="J178" s="43">
        <v>60161.048559000003</v>
      </c>
      <c r="K178" s="43">
        <v>59991.71413</v>
      </c>
      <c r="L178" s="43">
        <v>60458.910582999997</v>
      </c>
      <c r="M178" s="42">
        <f t="shared" ref="M178:M202" si="110">AVERAGE(C178:L178)</f>
        <v>60099.729283100009</v>
      </c>
      <c r="N178" s="43">
        <f t="shared" ref="N178:N202" si="111">_xlfn.STDEV.P(C178:L178)</f>
        <v>272.14156996139275</v>
      </c>
      <c r="O178" s="43">
        <f t="shared" ref="O178:O202" si="112">MEDIAN(C178:L178)</f>
        <v>60076.381344499998</v>
      </c>
      <c r="P178" s="43">
        <f t="shared" ref="P178:P202" si="113">MIN(C178:L178)</f>
        <v>59570.932937999998</v>
      </c>
      <c r="Q178" s="44">
        <f t="shared" ref="Q178:Q202" si="114">MAX(C178:L178)</f>
        <v>60491.629185999998</v>
      </c>
      <c r="S178" s="32" t="s">
        <v>1</v>
      </c>
      <c r="T178" s="52">
        <f t="shared" ref="T178:T202" si="115">C4+C178</f>
        <v>61352.614855</v>
      </c>
      <c r="U178" s="52">
        <f t="shared" si="109"/>
        <v>62253.629185999998</v>
      </c>
      <c r="V178" s="52">
        <f t="shared" si="109"/>
        <v>61515.345518000002</v>
      </c>
      <c r="W178" s="52">
        <f t="shared" si="109"/>
        <v>61555.190933999998</v>
      </c>
      <c r="X178" s="52">
        <f t="shared" si="109"/>
        <v>61860.906964000002</v>
      </c>
      <c r="Y178" s="52">
        <f t="shared" si="109"/>
        <v>61779.999164000001</v>
      </c>
      <c r="Z178" s="52">
        <f t="shared" si="109"/>
        <v>61178.932937999998</v>
      </c>
      <c r="AA178" s="52">
        <f t="shared" si="109"/>
        <v>61693.048559000003</v>
      </c>
      <c r="AB178" s="52">
        <f t="shared" si="109"/>
        <v>61550.71413</v>
      </c>
      <c r="AC178" s="52">
        <f t="shared" si="109"/>
        <v>62048.910582999997</v>
      </c>
      <c r="AD178" s="43">
        <f t="shared" ref="AD178:AD202" si="116">AVERAGE(T178:AC178)</f>
        <v>61678.929283100006</v>
      </c>
      <c r="AE178" s="43">
        <f t="shared" ref="AE178:AE202" si="117">_xlfn.STDEV.P(T178:AC178)</f>
        <v>304.25053748812252</v>
      </c>
      <c r="AF178" s="43">
        <f t="shared" ref="AF178:AF202" si="118">MEDIAN(T178:AC178)</f>
        <v>61624.1197465</v>
      </c>
      <c r="AG178" s="43">
        <f t="shared" ref="AG178:AG202" si="119">MIN(T178:AC178)</f>
        <v>61178.932937999998</v>
      </c>
      <c r="AH178" s="44">
        <f t="shared" ref="AH178:AH202" si="120">MAX(T178:AC178)</f>
        <v>62253.629185999998</v>
      </c>
    </row>
    <row r="179" spans="2:34" x14ac:dyDescent="0.25">
      <c r="B179" s="36" t="s">
        <v>2</v>
      </c>
      <c r="C179" s="46">
        <v>72398.534188000005</v>
      </c>
      <c r="D179" s="46">
        <v>71511.526400999996</v>
      </c>
      <c r="E179" s="46">
        <v>70757.237445000006</v>
      </c>
      <c r="F179" s="46">
        <v>71360.393861999997</v>
      </c>
      <c r="G179" s="46">
        <v>70866.098008999994</v>
      </c>
      <c r="H179" s="46">
        <v>71826.391338999994</v>
      </c>
      <c r="I179" s="46">
        <v>70838.977490999998</v>
      </c>
      <c r="J179" s="46">
        <v>71361.069818999997</v>
      </c>
      <c r="K179" s="46">
        <v>72014.460210000005</v>
      </c>
      <c r="L179" s="46">
        <v>71152.685545</v>
      </c>
      <c r="M179" s="45">
        <f t="shared" si="110"/>
        <v>71408.737430900001</v>
      </c>
      <c r="N179" s="46">
        <f t="shared" si="111"/>
        <v>514.32539290855937</v>
      </c>
      <c r="O179" s="46">
        <f t="shared" si="112"/>
        <v>71360.731840499997</v>
      </c>
      <c r="P179" s="46">
        <f t="shared" si="113"/>
        <v>70757.237445000006</v>
      </c>
      <c r="Q179" s="47">
        <f t="shared" si="114"/>
        <v>72398.534188000005</v>
      </c>
      <c r="S179" s="33" t="s">
        <v>2</v>
      </c>
      <c r="T179" s="52">
        <f t="shared" si="115"/>
        <v>73942.534188000005</v>
      </c>
      <c r="U179" s="52">
        <f t="shared" si="109"/>
        <v>73091.526400999996</v>
      </c>
      <c r="V179" s="52">
        <f t="shared" si="109"/>
        <v>72296.237445000006</v>
      </c>
      <c r="W179" s="52">
        <f t="shared" si="109"/>
        <v>72985.393861999997</v>
      </c>
      <c r="X179" s="52">
        <f t="shared" si="109"/>
        <v>72428.098008999994</v>
      </c>
      <c r="Y179" s="52">
        <f t="shared" si="109"/>
        <v>73427.391338999994</v>
      </c>
      <c r="Z179" s="52">
        <f t="shared" si="109"/>
        <v>72365.977490999998</v>
      </c>
      <c r="AA179" s="52">
        <f t="shared" si="109"/>
        <v>72912.069818999997</v>
      </c>
      <c r="AB179" s="52">
        <f t="shared" si="109"/>
        <v>73626.460210000005</v>
      </c>
      <c r="AC179" s="52">
        <f t="shared" si="109"/>
        <v>72732.685545</v>
      </c>
      <c r="AD179" s="46">
        <f t="shared" si="116"/>
        <v>72980.837430899992</v>
      </c>
      <c r="AE179" s="46">
        <f t="shared" si="117"/>
        <v>526.49137935465183</v>
      </c>
      <c r="AF179" s="46">
        <f t="shared" si="118"/>
        <v>72948.731840499997</v>
      </c>
      <c r="AG179" s="46">
        <f t="shared" si="119"/>
        <v>72296.237445000006</v>
      </c>
      <c r="AH179" s="47">
        <f t="shared" si="120"/>
        <v>73942.534188000005</v>
      </c>
    </row>
    <row r="180" spans="2:34" x14ac:dyDescent="0.25">
      <c r="B180" s="36" t="s">
        <v>3</v>
      </c>
      <c r="C180" s="46">
        <v>115206.15575799999</v>
      </c>
      <c r="D180" s="46">
        <v>81936.752968000001</v>
      </c>
      <c r="E180" s="46">
        <v>105793.86808</v>
      </c>
      <c r="F180" s="46">
        <v>83486.485505999997</v>
      </c>
      <c r="G180" s="46">
        <v>83699.855022000003</v>
      </c>
      <c r="H180" s="46">
        <v>82733.641806</v>
      </c>
      <c r="I180" s="46">
        <v>120268.86639</v>
      </c>
      <c r="J180" s="46">
        <v>83095.287085000004</v>
      </c>
      <c r="K180" s="46">
        <v>84757.696324999997</v>
      </c>
      <c r="L180" s="46">
        <v>82916.939394000001</v>
      </c>
      <c r="M180" s="45">
        <f t="shared" si="110"/>
        <v>92389.55483339999</v>
      </c>
      <c r="N180" s="46">
        <f t="shared" si="111"/>
        <v>14384.579501188528</v>
      </c>
      <c r="O180" s="46">
        <f t="shared" si="112"/>
        <v>83593.170264</v>
      </c>
      <c r="P180" s="46">
        <f t="shared" si="113"/>
        <v>81936.752968000001</v>
      </c>
      <c r="Q180" s="47">
        <f t="shared" si="114"/>
        <v>120268.86639</v>
      </c>
      <c r="S180" s="33" t="s">
        <v>3</v>
      </c>
      <c r="T180" s="52">
        <f t="shared" si="115"/>
        <v>116711.15575799999</v>
      </c>
      <c r="U180" s="52">
        <f t="shared" si="109"/>
        <v>83487.752968000001</v>
      </c>
      <c r="V180" s="52">
        <f t="shared" si="109"/>
        <v>107338.86808</v>
      </c>
      <c r="W180" s="52">
        <f t="shared" si="109"/>
        <v>85021.485505999997</v>
      </c>
      <c r="X180" s="52">
        <f t="shared" si="109"/>
        <v>85257.855022000003</v>
      </c>
      <c r="Y180" s="52">
        <f t="shared" si="109"/>
        <v>84246.641806</v>
      </c>
      <c r="Z180" s="52">
        <f t="shared" si="109"/>
        <v>121830.86639</v>
      </c>
      <c r="AA180" s="52">
        <f t="shared" si="109"/>
        <v>84617.287085000004</v>
      </c>
      <c r="AB180" s="52">
        <f t="shared" si="109"/>
        <v>86319.696324999997</v>
      </c>
      <c r="AC180" s="52">
        <f t="shared" si="109"/>
        <v>84452.939394000001</v>
      </c>
      <c r="AD180" s="46">
        <f t="shared" si="116"/>
        <v>93928.454833399999</v>
      </c>
      <c r="AE180" s="46">
        <f t="shared" si="117"/>
        <v>14384.265090323268</v>
      </c>
      <c r="AF180" s="46">
        <f t="shared" si="118"/>
        <v>85139.670264</v>
      </c>
      <c r="AG180" s="46">
        <f t="shared" si="119"/>
        <v>83487.752968000001</v>
      </c>
      <c r="AH180" s="47">
        <f t="shared" si="120"/>
        <v>121830.86639</v>
      </c>
    </row>
    <row r="181" spans="2:34" x14ac:dyDescent="0.25">
      <c r="B181" s="36" t="s">
        <v>4</v>
      </c>
      <c r="C181" s="46">
        <v>105921.45163</v>
      </c>
      <c r="D181" s="46">
        <v>124306.512517</v>
      </c>
      <c r="E181" s="46">
        <v>106329.73772600001</v>
      </c>
      <c r="F181" s="46">
        <v>104524.46462899999</v>
      </c>
      <c r="G181" s="46">
        <v>103705.062319</v>
      </c>
      <c r="H181" s="46">
        <v>108754.53617000001</v>
      </c>
      <c r="I181" s="46">
        <v>105452.32124400001</v>
      </c>
      <c r="J181" s="46">
        <v>105282.142039</v>
      </c>
      <c r="K181" s="46">
        <v>106338.436137</v>
      </c>
      <c r="L181" s="46">
        <v>105123.043091</v>
      </c>
      <c r="M181" s="45">
        <f t="shared" si="110"/>
        <v>107573.77075019998</v>
      </c>
      <c r="N181" s="46">
        <f t="shared" si="111"/>
        <v>5720.1925773631356</v>
      </c>
      <c r="O181" s="46">
        <f t="shared" si="112"/>
        <v>105686.88643700001</v>
      </c>
      <c r="P181" s="46">
        <f t="shared" si="113"/>
        <v>103705.062319</v>
      </c>
      <c r="Q181" s="47">
        <f t="shared" si="114"/>
        <v>124306.512517</v>
      </c>
      <c r="S181" s="33" t="s">
        <v>4</v>
      </c>
      <c r="T181" s="52">
        <f t="shared" si="115"/>
        <v>107440.45163</v>
      </c>
      <c r="U181" s="52">
        <f t="shared" si="109"/>
        <v>125870.512517</v>
      </c>
      <c r="V181" s="52">
        <f t="shared" si="109"/>
        <v>107829.73772600001</v>
      </c>
      <c r="W181" s="52">
        <f t="shared" si="109"/>
        <v>106048.46462899999</v>
      </c>
      <c r="X181" s="52">
        <f t="shared" si="109"/>
        <v>105254.062319</v>
      </c>
      <c r="Y181" s="52">
        <f t="shared" si="109"/>
        <v>110330.53617000001</v>
      </c>
      <c r="Z181" s="52">
        <f t="shared" si="109"/>
        <v>106994.32124400001</v>
      </c>
      <c r="AA181" s="52">
        <f t="shared" si="109"/>
        <v>106790.142039</v>
      </c>
      <c r="AB181" s="52">
        <f t="shared" si="109"/>
        <v>107930.436137</v>
      </c>
      <c r="AC181" s="52">
        <f t="shared" si="109"/>
        <v>106691.043091</v>
      </c>
      <c r="AD181" s="46">
        <f t="shared" si="116"/>
        <v>109117.97075019998</v>
      </c>
      <c r="AE181" s="46">
        <f t="shared" si="117"/>
        <v>5728.6310015233166</v>
      </c>
      <c r="AF181" s="46">
        <f t="shared" si="118"/>
        <v>107217.38643700001</v>
      </c>
      <c r="AG181" s="46">
        <f t="shared" si="119"/>
        <v>105254.062319</v>
      </c>
      <c r="AH181" s="47">
        <f t="shared" si="120"/>
        <v>125870.512517</v>
      </c>
    </row>
    <row r="182" spans="2:34" x14ac:dyDescent="0.25">
      <c r="B182" s="37" t="s">
        <v>5</v>
      </c>
      <c r="C182" s="49">
        <v>110277.880288</v>
      </c>
      <c r="D182" s="49">
        <v>110670.14239399999</v>
      </c>
      <c r="E182" s="49">
        <v>109499.170675</v>
      </c>
      <c r="F182" s="49">
        <v>109873.697288</v>
      </c>
      <c r="G182" s="49">
        <v>109939.30114900001</v>
      </c>
      <c r="H182" s="49">
        <v>109858.352883</v>
      </c>
      <c r="I182" s="49">
        <v>111096.242365</v>
      </c>
      <c r="J182" s="49">
        <v>109780.103177</v>
      </c>
      <c r="K182" s="49">
        <v>109554.44915299999</v>
      </c>
      <c r="L182" s="49">
        <v>139230.86377600001</v>
      </c>
      <c r="M182" s="48">
        <f t="shared" si="110"/>
        <v>112978.02031480001</v>
      </c>
      <c r="N182" s="49">
        <f t="shared" si="111"/>
        <v>8763.6910235191663</v>
      </c>
      <c r="O182" s="49">
        <f t="shared" si="112"/>
        <v>109906.4992185</v>
      </c>
      <c r="P182" s="49">
        <f t="shared" si="113"/>
        <v>109499.170675</v>
      </c>
      <c r="Q182" s="50">
        <f t="shared" si="114"/>
        <v>139230.86377600001</v>
      </c>
      <c r="S182" s="34" t="s">
        <v>5</v>
      </c>
      <c r="T182" s="52">
        <f t="shared" si="115"/>
        <v>111772.880288</v>
      </c>
      <c r="U182" s="52">
        <f t="shared" si="109"/>
        <v>112204.14239399999</v>
      </c>
      <c r="V182" s="52">
        <f t="shared" si="109"/>
        <v>111056.170675</v>
      </c>
      <c r="W182" s="52">
        <f t="shared" si="109"/>
        <v>111364.697288</v>
      </c>
      <c r="X182" s="52">
        <f t="shared" si="109"/>
        <v>111439.30114900001</v>
      </c>
      <c r="Y182" s="52">
        <f t="shared" si="109"/>
        <v>111372.352883</v>
      </c>
      <c r="Z182" s="52">
        <f t="shared" si="109"/>
        <v>112600.242365</v>
      </c>
      <c r="AA182" s="52">
        <f t="shared" si="109"/>
        <v>111318.103177</v>
      </c>
      <c r="AB182" s="52">
        <f t="shared" si="109"/>
        <v>111078.44915299999</v>
      </c>
      <c r="AC182" s="52">
        <f t="shared" si="109"/>
        <v>140767.86377600001</v>
      </c>
      <c r="AD182" s="49">
        <f t="shared" si="116"/>
        <v>114497.42031480002</v>
      </c>
      <c r="AE182" s="49">
        <f t="shared" si="117"/>
        <v>8769.2042911572298</v>
      </c>
      <c r="AF182" s="49">
        <f t="shared" si="118"/>
        <v>111405.827016</v>
      </c>
      <c r="AG182" s="49">
        <f t="shared" si="119"/>
        <v>111056.170675</v>
      </c>
      <c r="AH182" s="50">
        <f t="shared" si="120"/>
        <v>140767.86377600001</v>
      </c>
    </row>
    <row r="183" spans="2:34" x14ac:dyDescent="0.25">
      <c r="B183" s="35" t="s">
        <v>6</v>
      </c>
      <c r="C183" s="43">
        <v>59472.202438</v>
      </c>
      <c r="D183" s="43">
        <v>59867.629499000002</v>
      </c>
      <c r="E183" s="43">
        <v>59853.733766999998</v>
      </c>
      <c r="F183" s="43">
        <v>59045.363723000002</v>
      </c>
      <c r="G183" s="43">
        <v>59570.058191999997</v>
      </c>
      <c r="H183" s="43">
        <v>58759.088538999997</v>
      </c>
      <c r="I183" s="43">
        <v>58522.726769000001</v>
      </c>
      <c r="J183" s="43">
        <v>60922.858182000004</v>
      </c>
      <c r="K183" s="43">
        <v>59191.859347999998</v>
      </c>
      <c r="L183" s="43">
        <v>57553.892577999999</v>
      </c>
      <c r="M183" s="42">
        <f t="shared" si="110"/>
        <v>59275.941303499996</v>
      </c>
      <c r="N183" s="43">
        <f t="shared" si="111"/>
        <v>859.1538836142945</v>
      </c>
      <c r="O183" s="43">
        <f t="shared" si="112"/>
        <v>59332.030893000003</v>
      </c>
      <c r="P183" s="43">
        <f t="shared" si="113"/>
        <v>57553.892577999999</v>
      </c>
      <c r="Q183" s="44">
        <f t="shared" si="114"/>
        <v>60922.858182000004</v>
      </c>
      <c r="S183" s="32" t="s">
        <v>6</v>
      </c>
      <c r="T183" s="52">
        <f t="shared" si="115"/>
        <v>60994.202438</v>
      </c>
      <c r="U183" s="52">
        <f t="shared" si="109"/>
        <v>61433.629499000002</v>
      </c>
      <c r="V183" s="52">
        <f t="shared" si="109"/>
        <v>61676.733766999998</v>
      </c>
      <c r="W183" s="52">
        <f t="shared" si="109"/>
        <v>60618.363723000002</v>
      </c>
      <c r="X183" s="52">
        <f t="shared" si="109"/>
        <v>61107.058191999997</v>
      </c>
      <c r="Y183" s="52">
        <f t="shared" si="109"/>
        <v>60271.088538999997</v>
      </c>
      <c r="Z183" s="52">
        <f t="shared" si="109"/>
        <v>60057.726769000001</v>
      </c>
      <c r="AA183" s="52">
        <f t="shared" si="109"/>
        <v>62450.858182000004</v>
      </c>
      <c r="AB183" s="52">
        <f t="shared" si="109"/>
        <v>60728.859347999998</v>
      </c>
      <c r="AC183" s="52">
        <f t="shared" si="109"/>
        <v>59146.892577999999</v>
      </c>
      <c r="AD183" s="43">
        <f t="shared" si="116"/>
        <v>60848.541303499995</v>
      </c>
      <c r="AE183" s="43">
        <f t="shared" si="117"/>
        <v>872.09240778826006</v>
      </c>
      <c r="AF183" s="43">
        <f t="shared" si="118"/>
        <v>60861.530893000003</v>
      </c>
      <c r="AG183" s="43">
        <f t="shared" si="119"/>
        <v>59146.892577999999</v>
      </c>
      <c r="AH183" s="44">
        <f t="shared" si="120"/>
        <v>62450.858182000004</v>
      </c>
    </row>
    <row r="184" spans="2:34" x14ac:dyDescent="0.25">
      <c r="B184" s="36" t="s">
        <v>7</v>
      </c>
      <c r="C184" s="46">
        <v>85392.467858000004</v>
      </c>
      <c r="D184" s="46">
        <v>86076.827762999994</v>
      </c>
      <c r="E184" s="46">
        <v>86124.214131000001</v>
      </c>
      <c r="F184" s="46">
        <v>82522.536584000001</v>
      </c>
      <c r="G184" s="46">
        <v>82493.619479999994</v>
      </c>
      <c r="H184" s="46">
        <v>80298.536731</v>
      </c>
      <c r="I184" s="46">
        <v>86483.291263000006</v>
      </c>
      <c r="J184" s="46">
        <v>85816.238383999997</v>
      </c>
      <c r="K184" s="46">
        <v>80822.834885999997</v>
      </c>
      <c r="L184" s="46">
        <v>80905.446964000002</v>
      </c>
      <c r="M184" s="45">
        <f t="shared" si="110"/>
        <v>83693.601404400004</v>
      </c>
      <c r="N184" s="46">
        <f t="shared" si="111"/>
        <v>2389.8675641187069</v>
      </c>
      <c r="O184" s="46">
        <f t="shared" si="112"/>
        <v>83957.502221000002</v>
      </c>
      <c r="P184" s="46">
        <f t="shared" si="113"/>
        <v>80298.536731</v>
      </c>
      <c r="Q184" s="47">
        <f t="shared" si="114"/>
        <v>86483.291263000006</v>
      </c>
      <c r="S184" s="33" t="s">
        <v>7</v>
      </c>
      <c r="T184" s="52">
        <f t="shared" si="115"/>
        <v>86913.467858000004</v>
      </c>
      <c r="U184" s="52">
        <f t="shared" si="109"/>
        <v>87644.827762999994</v>
      </c>
      <c r="V184" s="52">
        <f t="shared" si="109"/>
        <v>87637.214131000001</v>
      </c>
      <c r="W184" s="52">
        <f t="shared" si="109"/>
        <v>84015.536584000001</v>
      </c>
      <c r="X184" s="52">
        <f t="shared" si="109"/>
        <v>84060.619479999994</v>
      </c>
      <c r="Y184" s="52">
        <f t="shared" si="109"/>
        <v>81881.536731</v>
      </c>
      <c r="Z184" s="52">
        <f t="shared" si="109"/>
        <v>88050.291263000006</v>
      </c>
      <c r="AA184" s="52">
        <f t="shared" si="109"/>
        <v>87364.238383999997</v>
      </c>
      <c r="AB184" s="52">
        <f t="shared" si="109"/>
        <v>82346.834885999997</v>
      </c>
      <c r="AC184" s="52">
        <f t="shared" si="109"/>
        <v>82459.446964000002</v>
      </c>
      <c r="AD184" s="46">
        <f t="shared" si="116"/>
        <v>85237.401404400007</v>
      </c>
      <c r="AE184" s="46">
        <f t="shared" si="117"/>
        <v>2387.714161273464</v>
      </c>
      <c r="AF184" s="46">
        <f t="shared" si="118"/>
        <v>85487.043669000006</v>
      </c>
      <c r="AG184" s="46">
        <f t="shared" si="119"/>
        <v>81881.536731</v>
      </c>
      <c r="AH184" s="47">
        <f t="shared" si="120"/>
        <v>88050.291263000006</v>
      </c>
    </row>
    <row r="185" spans="2:34" x14ac:dyDescent="0.25">
      <c r="B185" s="36" t="s">
        <v>8</v>
      </c>
      <c r="C185" s="46">
        <v>117925.585064</v>
      </c>
      <c r="D185" s="46">
        <v>91752.490311000001</v>
      </c>
      <c r="E185" s="46">
        <v>96660.650227999999</v>
      </c>
      <c r="F185" s="46">
        <v>95961.611940999996</v>
      </c>
      <c r="G185" s="46">
        <v>93388.878335999994</v>
      </c>
      <c r="H185" s="46">
        <v>96922.402354000005</v>
      </c>
      <c r="I185" s="46">
        <v>98938.819520000005</v>
      </c>
      <c r="J185" s="46">
        <v>98118.725886999993</v>
      </c>
      <c r="K185" s="46">
        <v>92232.342116999993</v>
      </c>
      <c r="L185" s="46">
        <v>89487.334749000001</v>
      </c>
      <c r="M185" s="45">
        <f t="shared" si="110"/>
        <v>97138.884050700013</v>
      </c>
      <c r="N185" s="46">
        <f t="shared" si="111"/>
        <v>7507.6259837012212</v>
      </c>
      <c r="O185" s="46">
        <f t="shared" si="112"/>
        <v>96311.131084499997</v>
      </c>
      <c r="P185" s="46">
        <f t="shared" si="113"/>
        <v>89487.334749000001</v>
      </c>
      <c r="Q185" s="47">
        <f t="shared" si="114"/>
        <v>117925.585064</v>
      </c>
      <c r="S185" s="33" t="s">
        <v>8</v>
      </c>
      <c r="T185" s="52">
        <f t="shared" si="115"/>
        <v>119555.585064</v>
      </c>
      <c r="U185" s="52">
        <f t="shared" si="109"/>
        <v>93275.490311000001</v>
      </c>
      <c r="V185" s="52">
        <f t="shared" si="109"/>
        <v>98285.650227999999</v>
      </c>
      <c r="W185" s="52">
        <f t="shared" si="109"/>
        <v>97417.611940999996</v>
      </c>
      <c r="X185" s="52">
        <f t="shared" si="109"/>
        <v>94893.878335999994</v>
      </c>
      <c r="Y185" s="52">
        <f t="shared" si="109"/>
        <v>98463.402354000005</v>
      </c>
      <c r="Z185" s="52">
        <f t="shared" si="109"/>
        <v>100526.81952</v>
      </c>
      <c r="AA185" s="52">
        <f t="shared" si="109"/>
        <v>99680.725886999993</v>
      </c>
      <c r="AB185" s="52">
        <f t="shared" si="109"/>
        <v>93742.342116999993</v>
      </c>
      <c r="AC185" s="52">
        <f t="shared" si="109"/>
        <v>90992.334749000001</v>
      </c>
      <c r="AD185" s="46">
        <f t="shared" si="116"/>
        <v>98683.384050700013</v>
      </c>
      <c r="AE185" s="46">
        <f t="shared" si="117"/>
        <v>7543.3565897099043</v>
      </c>
      <c r="AF185" s="46">
        <f t="shared" si="118"/>
        <v>97851.631084499997</v>
      </c>
      <c r="AG185" s="46">
        <f t="shared" si="119"/>
        <v>90992.334749000001</v>
      </c>
      <c r="AH185" s="47">
        <f t="shared" si="120"/>
        <v>119555.585064</v>
      </c>
    </row>
    <row r="186" spans="2:34" x14ac:dyDescent="0.25">
      <c r="B186" s="36" t="s">
        <v>9</v>
      </c>
      <c r="C186" s="46">
        <v>109249.27933400001</v>
      </c>
      <c r="D186" s="46">
        <v>107682.35666999999</v>
      </c>
      <c r="E186" s="46">
        <v>108328.663587</v>
      </c>
      <c r="F186" s="46">
        <v>118412.874069</v>
      </c>
      <c r="G186" s="46">
        <v>127468.00008</v>
      </c>
      <c r="H186" s="46">
        <v>108553.12595</v>
      </c>
      <c r="I186" s="46">
        <v>109160.30755300001</v>
      </c>
      <c r="J186" s="46">
        <v>108818.282584</v>
      </c>
      <c r="K186" s="46">
        <v>110751.51132200001</v>
      </c>
      <c r="L186" s="46">
        <v>104760.49567400001</v>
      </c>
      <c r="M186" s="45">
        <f t="shared" si="110"/>
        <v>111318.48968230002</v>
      </c>
      <c r="N186" s="46">
        <f t="shared" si="111"/>
        <v>6320.3156790143512</v>
      </c>
      <c r="O186" s="46">
        <f t="shared" si="112"/>
        <v>108989.29506850001</v>
      </c>
      <c r="P186" s="46">
        <f t="shared" si="113"/>
        <v>104760.49567400001</v>
      </c>
      <c r="Q186" s="47">
        <f t="shared" si="114"/>
        <v>127468.00008</v>
      </c>
      <c r="S186" s="33" t="s">
        <v>9</v>
      </c>
      <c r="T186" s="52">
        <f t="shared" si="115"/>
        <v>110788.27933400001</v>
      </c>
      <c r="U186" s="52">
        <f t="shared" si="109"/>
        <v>109245.35666999999</v>
      </c>
      <c r="V186" s="52">
        <f t="shared" si="109"/>
        <v>109811.663587</v>
      </c>
      <c r="W186" s="52">
        <f t="shared" si="109"/>
        <v>119895.874069</v>
      </c>
      <c r="X186" s="52">
        <f t="shared" si="109"/>
        <v>128955.00008</v>
      </c>
      <c r="Y186" s="52">
        <f t="shared" si="109"/>
        <v>110078.12595</v>
      </c>
      <c r="Z186" s="52">
        <f t="shared" si="109"/>
        <v>110664.30755300001</v>
      </c>
      <c r="AA186" s="52">
        <f t="shared" si="109"/>
        <v>110356.282584</v>
      </c>
      <c r="AB186" s="52">
        <f t="shared" si="109"/>
        <v>112263.51132200001</v>
      </c>
      <c r="AC186" s="52">
        <f t="shared" si="109"/>
        <v>106289.49567400001</v>
      </c>
      <c r="AD186" s="46">
        <f t="shared" si="116"/>
        <v>112834.78968230002</v>
      </c>
      <c r="AE186" s="46">
        <f t="shared" si="117"/>
        <v>6305.1727889783688</v>
      </c>
      <c r="AF186" s="46">
        <f t="shared" si="118"/>
        <v>110510.29506850001</v>
      </c>
      <c r="AG186" s="46">
        <f t="shared" si="119"/>
        <v>106289.49567400001</v>
      </c>
      <c r="AH186" s="47">
        <f t="shared" si="120"/>
        <v>128955.00008</v>
      </c>
    </row>
    <row r="187" spans="2:34" x14ac:dyDescent="0.25">
      <c r="B187" s="37" t="s">
        <v>10</v>
      </c>
      <c r="C187" s="49">
        <v>111657.345524</v>
      </c>
      <c r="D187" s="49">
        <v>112673.876217</v>
      </c>
      <c r="E187" s="49">
        <v>114672.34275900001</v>
      </c>
      <c r="F187" s="49">
        <v>113394.799589</v>
      </c>
      <c r="G187" s="49">
        <v>112846.003249</v>
      </c>
      <c r="H187" s="49">
        <v>113339.258086</v>
      </c>
      <c r="I187" s="49">
        <v>114926.006199</v>
      </c>
      <c r="J187" s="49">
        <v>112838.463368</v>
      </c>
      <c r="K187" s="49">
        <v>113762.93421399999</v>
      </c>
      <c r="L187" s="49">
        <v>108914.52797900001</v>
      </c>
      <c r="M187" s="48">
        <f t="shared" si="110"/>
        <v>112902.55571840001</v>
      </c>
      <c r="N187" s="49">
        <f t="shared" si="111"/>
        <v>1609.7911716186916</v>
      </c>
      <c r="O187" s="49">
        <f t="shared" si="112"/>
        <v>113092.63066749999</v>
      </c>
      <c r="P187" s="49">
        <f t="shared" si="113"/>
        <v>108914.52797900001</v>
      </c>
      <c r="Q187" s="50">
        <f t="shared" si="114"/>
        <v>114926.006199</v>
      </c>
      <c r="S187" s="34" t="s">
        <v>10</v>
      </c>
      <c r="T187" s="52">
        <f t="shared" si="115"/>
        <v>113278.345524</v>
      </c>
      <c r="U187" s="52">
        <f t="shared" si="109"/>
        <v>114176.876217</v>
      </c>
      <c r="V187" s="52">
        <f t="shared" si="109"/>
        <v>116250.34275900001</v>
      </c>
      <c r="W187" s="52">
        <f t="shared" si="109"/>
        <v>114895.799589</v>
      </c>
      <c r="X187" s="52">
        <f t="shared" si="109"/>
        <v>114344.003249</v>
      </c>
      <c r="Y187" s="52">
        <f t="shared" si="109"/>
        <v>114805.258086</v>
      </c>
      <c r="Z187" s="52">
        <f t="shared" si="109"/>
        <v>116503.006199</v>
      </c>
      <c r="AA187" s="52">
        <f t="shared" si="109"/>
        <v>114422.463368</v>
      </c>
      <c r="AB187" s="52">
        <f t="shared" si="109"/>
        <v>115266.93421399999</v>
      </c>
      <c r="AC187" s="52">
        <f t="shared" si="109"/>
        <v>110495.52797900001</v>
      </c>
      <c r="AD187" s="49">
        <f t="shared" si="116"/>
        <v>114443.85571840001</v>
      </c>
      <c r="AE187" s="49">
        <f t="shared" si="117"/>
        <v>1598.2875656916187</v>
      </c>
      <c r="AF187" s="49">
        <f t="shared" si="118"/>
        <v>114613.86072699999</v>
      </c>
      <c r="AG187" s="49">
        <f t="shared" si="119"/>
        <v>110495.52797900001</v>
      </c>
      <c r="AH187" s="50">
        <f t="shared" si="120"/>
        <v>116503.006199</v>
      </c>
    </row>
    <row r="188" spans="2:34" x14ac:dyDescent="0.25">
      <c r="B188" s="35" t="s">
        <v>11</v>
      </c>
      <c r="C188" s="43">
        <v>143701.68270999999</v>
      </c>
      <c r="D188" s="43">
        <v>152422.401874</v>
      </c>
      <c r="E188" s="43">
        <v>155038.45921500001</v>
      </c>
      <c r="F188" s="43">
        <v>136959.70309299999</v>
      </c>
      <c r="G188" s="43">
        <v>163358.80498399999</v>
      </c>
      <c r="H188" s="43">
        <v>140559.34120299999</v>
      </c>
      <c r="I188" s="43">
        <v>159368.50909499999</v>
      </c>
      <c r="J188" s="43">
        <v>139874.52058099999</v>
      </c>
      <c r="K188" s="43">
        <v>144902.21350099999</v>
      </c>
      <c r="L188" s="43">
        <v>144084.85583099999</v>
      </c>
      <c r="M188" s="42">
        <f t="shared" si="110"/>
        <v>148027.04920869999</v>
      </c>
      <c r="N188" s="43">
        <f t="shared" si="111"/>
        <v>8490.5904443609779</v>
      </c>
      <c r="O188" s="43">
        <f t="shared" si="112"/>
        <v>144493.53466599999</v>
      </c>
      <c r="P188" s="43">
        <f t="shared" si="113"/>
        <v>136959.70309299999</v>
      </c>
      <c r="Q188" s="44">
        <f t="shared" si="114"/>
        <v>163358.80498399999</v>
      </c>
      <c r="S188" s="32" t="s">
        <v>11</v>
      </c>
      <c r="T188" s="52">
        <f t="shared" si="115"/>
        <v>145230.68270999999</v>
      </c>
      <c r="U188" s="52">
        <f t="shared" si="109"/>
        <v>153878.401874</v>
      </c>
      <c r="V188" s="52">
        <f t="shared" si="109"/>
        <v>156415.45921500001</v>
      </c>
      <c r="W188" s="52">
        <f t="shared" si="109"/>
        <v>138441.70309299999</v>
      </c>
      <c r="X188" s="52">
        <f t="shared" si="109"/>
        <v>164789.80498399999</v>
      </c>
      <c r="Y188" s="52">
        <f t="shared" si="109"/>
        <v>142027.34120299999</v>
      </c>
      <c r="Z188" s="52">
        <f t="shared" si="109"/>
        <v>160820.50909499999</v>
      </c>
      <c r="AA188" s="52">
        <f t="shared" si="109"/>
        <v>141298.52058099999</v>
      </c>
      <c r="AB188" s="52">
        <f t="shared" si="109"/>
        <v>146288.21350099999</v>
      </c>
      <c r="AC188" s="52">
        <f t="shared" si="109"/>
        <v>145478.85583099999</v>
      </c>
      <c r="AD188" s="43">
        <f t="shared" si="116"/>
        <v>149466.94920869998</v>
      </c>
      <c r="AE188" s="43">
        <f t="shared" si="117"/>
        <v>8479.4940055466213</v>
      </c>
      <c r="AF188" s="43">
        <f t="shared" si="118"/>
        <v>145883.53466599999</v>
      </c>
      <c r="AG188" s="43">
        <f t="shared" si="119"/>
        <v>138441.70309299999</v>
      </c>
      <c r="AH188" s="44">
        <f t="shared" si="120"/>
        <v>164789.80498399999</v>
      </c>
    </row>
    <row r="189" spans="2:34" x14ac:dyDescent="0.25">
      <c r="B189" s="36" t="s">
        <v>12</v>
      </c>
      <c r="C189" s="46">
        <v>107037.450795</v>
      </c>
      <c r="D189" s="46">
        <v>105382.19109399999</v>
      </c>
      <c r="E189" s="46">
        <v>107181.60285700001</v>
      </c>
      <c r="F189" s="46">
        <v>106842.011417</v>
      </c>
      <c r="G189" s="46">
        <v>106327.555544</v>
      </c>
      <c r="H189" s="46">
        <v>107844.337765</v>
      </c>
      <c r="I189" s="46">
        <v>105203.709919</v>
      </c>
      <c r="J189" s="46">
        <v>107189.44042699999</v>
      </c>
      <c r="K189" s="46">
        <v>106699.09050200001</v>
      </c>
      <c r="L189" s="46">
        <v>102311.35370599999</v>
      </c>
      <c r="M189" s="45">
        <f t="shared" si="110"/>
        <v>106201.87440259999</v>
      </c>
      <c r="N189" s="46">
        <f t="shared" si="111"/>
        <v>1510.2379829243721</v>
      </c>
      <c r="O189" s="46">
        <f t="shared" si="112"/>
        <v>106770.5509595</v>
      </c>
      <c r="P189" s="46">
        <f t="shared" si="113"/>
        <v>102311.35370599999</v>
      </c>
      <c r="Q189" s="47">
        <f t="shared" si="114"/>
        <v>107844.337765</v>
      </c>
      <c r="S189" s="33" t="s">
        <v>12</v>
      </c>
      <c r="T189" s="52">
        <f t="shared" si="115"/>
        <v>108565.450795</v>
      </c>
      <c r="U189" s="52">
        <f t="shared" si="109"/>
        <v>106840.19109399999</v>
      </c>
      <c r="V189" s="52">
        <f t="shared" si="109"/>
        <v>108596.60285700001</v>
      </c>
      <c r="W189" s="52">
        <f t="shared" si="109"/>
        <v>108266.011417</v>
      </c>
      <c r="X189" s="52">
        <f t="shared" si="109"/>
        <v>107832.555544</v>
      </c>
      <c r="Y189" s="52">
        <f t="shared" si="109"/>
        <v>109331.337765</v>
      </c>
      <c r="Z189" s="52">
        <f t="shared" si="109"/>
        <v>106616.709919</v>
      </c>
      <c r="AA189" s="52">
        <f t="shared" si="109"/>
        <v>108589.44042699999</v>
      </c>
      <c r="AB189" s="52">
        <f t="shared" si="109"/>
        <v>108086.09050200001</v>
      </c>
      <c r="AC189" s="52">
        <f t="shared" si="109"/>
        <v>103748.35370599999</v>
      </c>
      <c r="AD189" s="46">
        <f t="shared" si="116"/>
        <v>107647.27440259999</v>
      </c>
      <c r="AE189" s="46">
        <f t="shared" si="117"/>
        <v>1516.3367703679801</v>
      </c>
      <c r="AF189" s="46">
        <f t="shared" si="118"/>
        <v>108176.0509595</v>
      </c>
      <c r="AG189" s="46">
        <f t="shared" si="119"/>
        <v>103748.35370599999</v>
      </c>
      <c r="AH189" s="47">
        <f t="shared" si="120"/>
        <v>109331.337765</v>
      </c>
    </row>
    <row r="190" spans="2:34" x14ac:dyDescent="0.25">
      <c r="B190" s="36" t="s">
        <v>13</v>
      </c>
      <c r="C190" s="46">
        <v>116236.988803</v>
      </c>
      <c r="D190" s="46">
        <v>102878.569204</v>
      </c>
      <c r="E190" s="46">
        <v>106237.52711700001</v>
      </c>
      <c r="F190" s="46">
        <v>105602.76615900001</v>
      </c>
      <c r="G190" s="46">
        <v>103276.74357999999</v>
      </c>
      <c r="H190" s="46">
        <v>103444.324903</v>
      </c>
      <c r="I190" s="46">
        <v>101236.030069</v>
      </c>
      <c r="J190" s="46">
        <v>112241.901294</v>
      </c>
      <c r="K190" s="46">
        <v>103585.48719299999</v>
      </c>
      <c r="L190" s="46">
        <v>99885.815268000006</v>
      </c>
      <c r="M190" s="45">
        <f t="shared" si="110"/>
        <v>105462.615359</v>
      </c>
      <c r="N190" s="46">
        <f t="shared" si="111"/>
        <v>4802.9483687530992</v>
      </c>
      <c r="O190" s="46">
        <f t="shared" si="112"/>
        <v>103514.906048</v>
      </c>
      <c r="P190" s="46">
        <f t="shared" si="113"/>
        <v>99885.815268000006</v>
      </c>
      <c r="Q190" s="47">
        <f t="shared" si="114"/>
        <v>116236.988803</v>
      </c>
      <c r="S190" s="33" t="s">
        <v>13</v>
      </c>
      <c r="T190" s="52">
        <f t="shared" si="115"/>
        <v>117903.988803</v>
      </c>
      <c r="U190" s="52">
        <f t="shared" si="109"/>
        <v>104384.569204</v>
      </c>
      <c r="V190" s="52">
        <f t="shared" si="109"/>
        <v>107637.52711700001</v>
      </c>
      <c r="W190" s="52">
        <f t="shared" si="109"/>
        <v>107081.76615900001</v>
      </c>
      <c r="X190" s="52">
        <f t="shared" si="109"/>
        <v>104776.74357999999</v>
      </c>
      <c r="Y190" s="52">
        <f t="shared" si="109"/>
        <v>104851.324903</v>
      </c>
      <c r="Z190" s="52">
        <f t="shared" si="109"/>
        <v>102720.030069</v>
      </c>
      <c r="AA190" s="52">
        <f t="shared" si="109"/>
        <v>113708.901294</v>
      </c>
      <c r="AB190" s="52">
        <f t="shared" si="109"/>
        <v>105015.48719299999</v>
      </c>
      <c r="AC190" s="52">
        <f t="shared" si="109"/>
        <v>101307.81526800001</v>
      </c>
      <c r="AD190" s="46">
        <f t="shared" si="116"/>
        <v>106938.815359</v>
      </c>
      <c r="AE190" s="46">
        <f t="shared" si="117"/>
        <v>4851.1810114665741</v>
      </c>
      <c r="AF190" s="46">
        <f t="shared" si="118"/>
        <v>104933.406048</v>
      </c>
      <c r="AG190" s="46">
        <f t="shared" si="119"/>
        <v>101307.81526800001</v>
      </c>
      <c r="AH190" s="47">
        <f t="shared" si="120"/>
        <v>117903.988803</v>
      </c>
    </row>
    <row r="191" spans="2:34" x14ac:dyDescent="0.25">
      <c r="B191" s="36" t="s">
        <v>14</v>
      </c>
      <c r="C191" s="46">
        <v>95044.951793</v>
      </c>
      <c r="D191" s="46">
        <v>95730.406587999998</v>
      </c>
      <c r="E191" s="46">
        <v>93479.504671999995</v>
      </c>
      <c r="F191" s="46">
        <v>94502.184494999994</v>
      </c>
      <c r="G191" s="46">
        <v>95952.651966000005</v>
      </c>
      <c r="H191" s="46">
        <v>97335.206502000001</v>
      </c>
      <c r="I191" s="46">
        <v>93865.144641999999</v>
      </c>
      <c r="J191" s="46">
        <v>94919.872795999996</v>
      </c>
      <c r="K191" s="46">
        <v>93965.500486000004</v>
      </c>
      <c r="L191" s="46">
        <v>91132.116058</v>
      </c>
      <c r="M191" s="45">
        <f t="shared" si="110"/>
        <v>94592.753999799985</v>
      </c>
      <c r="N191" s="46">
        <f t="shared" si="111"/>
        <v>1585.0083716227996</v>
      </c>
      <c r="O191" s="46">
        <f t="shared" si="112"/>
        <v>94711.028645499988</v>
      </c>
      <c r="P191" s="46">
        <f t="shared" si="113"/>
        <v>91132.116058</v>
      </c>
      <c r="Q191" s="47">
        <f t="shared" si="114"/>
        <v>97335.206502000001</v>
      </c>
      <c r="S191" s="33" t="s">
        <v>14</v>
      </c>
      <c r="T191" s="52">
        <f t="shared" si="115"/>
        <v>96582.951793</v>
      </c>
      <c r="U191" s="52">
        <f t="shared" si="109"/>
        <v>97145.406587999998</v>
      </c>
      <c r="V191" s="52">
        <f t="shared" si="109"/>
        <v>94919.504671999995</v>
      </c>
      <c r="W191" s="52">
        <f t="shared" si="109"/>
        <v>96002.184494999994</v>
      </c>
      <c r="X191" s="52">
        <f t="shared" si="109"/>
        <v>97412.651966000005</v>
      </c>
      <c r="Y191" s="52">
        <f t="shared" si="109"/>
        <v>98813.206502000001</v>
      </c>
      <c r="Z191" s="52">
        <f t="shared" si="109"/>
        <v>95333.144641999999</v>
      </c>
      <c r="AA191" s="52">
        <f t="shared" si="109"/>
        <v>96315.872795999996</v>
      </c>
      <c r="AB191" s="52">
        <f t="shared" si="109"/>
        <v>95376.500486000004</v>
      </c>
      <c r="AC191" s="52">
        <f t="shared" si="109"/>
        <v>92579.116058</v>
      </c>
      <c r="AD191" s="46">
        <f t="shared" si="116"/>
        <v>96048.053999799988</v>
      </c>
      <c r="AE191" s="46">
        <f t="shared" si="117"/>
        <v>1591.9032251350204</v>
      </c>
      <c r="AF191" s="46">
        <f t="shared" si="118"/>
        <v>96159.028645499988</v>
      </c>
      <c r="AG191" s="46">
        <f t="shared" si="119"/>
        <v>92579.116058</v>
      </c>
      <c r="AH191" s="47">
        <f t="shared" si="120"/>
        <v>98813.206502000001</v>
      </c>
    </row>
    <row r="192" spans="2:34" x14ac:dyDescent="0.25">
      <c r="B192" s="37" t="s">
        <v>15</v>
      </c>
      <c r="C192" s="49">
        <v>93211.677914999993</v>
      </c>
      <c r="D192" s="49">
        <v>93178.063913000005</v>
      </c>
      <c r="E192" s="49">
        <v>120499.975983</v>
      </c>
      <c r="F192" s="49">
        <v>91767.426447000005</v>
      </c>
      <c r="G192" s="49">
        <v>91581.474575</v>
      </c>
      <c r="H192" s="49">
        <v>91706.223689000006</v>
      </c>
      <c r="I192" s="49">
        <v>96025.721193000005</v>
      </c>
      <c r="J192" s="49">
        <v>92307.114201999997</v>
      </c>
      <c r="K192" s="49">
        <v>92608.590754999997</v>
      </c>
      <c r="L192" s="49">
        <v>88886.670255999998</v>
      </c>
      <c r="M192" s="48">
        <f t="shared" si="110"/>
        <v>95177.293892799993</v>
      </c>
      <c r="N192" s="49">
        <f t="shared" si="111"/>
        <v>8607.1608428143354</v>
      </c>
      <c r="O192" s="49">
        <f t="shared" si="112"/>
        <v>92457.85247849999</v>
      </c>
      <c r="P192" s="49">
        <f t="shared" si="113"/>
        <v>88886.670255999998</v>
      </c>
      <c r="Q192" s="50">
        <f t="shared" si="114"/>
        <v>120499.975983</v>
      </c>
      <c r="S192" s="34" t="s">
        <v>15</v>
      </c>
      <c r="T192" s="52">
        <f t="shared" si="115"/>
        <v>94742.677914999993</v>
      </c>
      <c r="U192" s="52">
        <f t="shared" si="109"/>
        <v>94625.063913000005</v>
      </c>
      <c r="V192" s="52">
        <f t="shared" si="109"/>
        <v>121921.975983</v>
      </c>
      <c r="W192" s="52">
        <f t="shared" si="109"/>
        <v>93258.426447000005</v>
      </c>
      <c r="X192" s="52">
        <f t="shared" si="109"/>
        <v>93066.474575</v>
      </c>
      <c r="Y192" s="52">
        <f t="shared" si="109"/>
        <v>93159.223689000006</v>
      </c>
      <c r="Z192" s="52">
        <f t="shared" si="109"/>
        <v>97456.721193000005</v>
      </c>
      <c r="AA192" s="52">
        <f t="shared" si="109"/>
        <v>93827.114201999997</v>
      </c>
      <c r="AB192" s="52">
        <f t="shared" si="109"/>
        <v>94045.590754999997</v>
      </c>
      <c r="AC192" s="52">
        <f t="shared" si="109"/>
        <v>90345.670255999998</v>
      </c>
      <c r="AD192" s="49">
        <f t="shared" si="116"/>
        <v>96644.893892799999</v>
      </c>
      <c r="AE192" s="49">
        <f t="shared" si="117"/>
        <v>8591.2030722894924</v>
      </c>
      <c r="AF192" s="49">
        <f t="shared" si="118"/>
        <v>93936.35247849999</v>
      </c>
      <c r="AG192" s="49">
        <f t="shared" si="119"/>
        <v>90345.670255999998</v>
      </c>
      <c r="AH192" s="50">
        <f t="shared" si="120"/>
        <v>121921.975983</v>
      </c>
    </row>
    <row r="193" spans="2:34" x14ac:dyDescent="0.25">
      <c r="B193" s="35" t="s">
        <v>16</v>
      </c>
      <c r="C193" s="43">
        <v>97993.657623000006</v>
      </c>
      <c r="D193" s="43">
        <v>96407.715926999997</v>
      </c>
      <c r="E193" s="43">
        <v>98476.543957999995</v>
      </c>
      <c r="F193" s="43">
        <v>100342.35664899999</v>
      </c>
      <c r="G193" s="43">
        <v>96971.146106</v>
      </c>
      <c r="H193" s="43">
        <v>97794.202038000003</v>
      </c>
      <c r="I193" s="43">
        <v>99591.452726000003</v>
      </c>
      <c r="J193" s="43">
        <v>118598.990186</v>
      </c>
      <c r="K193" s="43">
        <v>96696.651970999999</v>
      </c>
      <c r="L193" s="43">
        <v>93405.154294000007</v>
      </c>
      <c r="M193" s="42">
        <f t="shared" si="110"/>
        <v>99627.787147800002</v>
      </c>
      <c r="N193" s="43">
        <f t="shared" si="111"/>
        <v>6576.5915364228886</v>
      </c>
      <c r="O193" s="43">
        <f t="shared" si="112"/>
        <v>97893.929830500012</v>
      </c>
      <c r="P193" s="43">
        <f t="shared" si="113"/>
        <v>93405.154294000007</v>
      </c>
      <c r="Q193" s="44">
        <f t="shared" si="114"/>
        <v>118598.990186</v>
      </c>
      <c r="S193" s="32" t="s">
        <v>16</v>
      </c>
      <c r="T193" s="52">
        <f t="shared" si="115"/>
        <v>99445.657623000006</v>
      </c>
      <c r="U193" s="52">
        <f t="shared" ref="U193:U202" si="121">D19+D193</f>
        <v>97859.715926999997</v>
      </c>
      <c r="V193" s="52">
        <f t="shared" ref="V193:V202" si="122">E19+E193</f>
        <v>99902.543957999995</v>
      </c>
      <c r="W193" s="52">
        <f t="shared" ref="W193:W202" si="123">F19+F193</f>
        <v>101798.35664899999</v>
      </c>
      <c r="X193" s="52">
        <f t="shared" ref="X193:X202" si="124">G19+G193</f>
        <v>98408.146106</v>
      </c>
      <c r="Y193" s="52">
        <f t="shared" ref="Y193:Y202" si="125">H19+H193</f>
        <v>99230.202038000003</v>
      </c>
      <c r="Z193" s="52">
        <f t="shared" ref="Z193:Z202" si="126">I19+I193</f>
        <v>101032.452726</v>
      </c>
      <c r="AA193" s="52">
        <f t="shared" ref="AA193:AA202" si="127">J19+J193</f>
        <v>120120.990186</v>
      </c>
      <c r="AB193" s="52">
        <f t="shared" ref="AB193:AB202" si="128">K19+K193</f>
        <v>98142.651970999999</v>
      </c>
      <c r="AC193" s="52">
        <f t="shared" ref="AC193:AC202" si="129">L19+L193</f>
        <v>94855.154294000007</v>
      </c>
      <c r="AD193" s="43">
        <f t="shared" si="116"/>
        <v>101079.5871478</v>
      </c>
      <c r="AE193" s="43">
        <f t="shared" si="117"/>
        <v>6598.8073396811851</v>
      </c>
      <c r="AF193" s="43">
        <f t="shared" si="118"/>
        <v>99337.929830500012</v>
      </c>
      <c r="AG193" s="43">
        <f t="shared" si="119"/>
        <v>94855.154294000007</v>
      </c>
      <c r="AH193" s="44">
        <f t="shared" si="120"/>
        <v>120120.990186</v>
      </c>
    </row>
    <row r="194" spans="2:34" x14ac:dyDescent="0.25">
      <c r="B194" s="36" t="s">
        <v>17</v>
      </c>
      <c r="C194" s="46">
        <v>107293.29412799999</v>
      </c>
      <c r="D194" s="46">
        <v>110740.769906</v>
      </c>
      <c r="E194" s="46">
        <v>110776.608146</v>
      </c>
      <c r="F194" s="46">
        <v>111448.44467300001</v>
      </c>
      <c r="G194" s="46">
        <v>109022.059434</v>
      </c>
      <c r="H194" s="46">
        <v>105953.631397</v>
      </c>
      <c r="I194" s="46">
        <v>112490.616538</v>
      </c>
      <c r="J194" s="46">
        <v>110505.519927</v>
      </c>
      <c r="K194" s="46">
        <v>109894.409246</v>
      </c>
      <c r="L194" s="46">
        <v>100577.892878</v>
      </c>
      <c r="M194" s="45">
        <f t="shared" si="110"/>
        <v>108870.32462730003</v>
      </c>
      <c r="N194" s="46">
        <f t="shared" si="111"/>
        <v>3322.4973170971944</v>
      </c>
      <c r="O194" s="46">
        <f t="shared" si="112"/>
        <v>110199.96458649999</v>
      </c>
      <c r="P194" s="46">
        <f t="shared" si="113"/>
        <v>100577.892878</v>
      </c>
      <c r="Q194" s="47">
        <f t="shared" si="114"/>
        <v>112490.616538</v>
      </c>
      <c r="S194" s="33" t="s">
        <v>17</v>
      </c>
      <c r="T194" s="52">
        <f t="shared" si="115"/>
        <v>108835.29412799999</v>
      </c>
      <c r="U194" s="52">
        <f t="shared" si="121"/>
        <v>112168.769906</v>
      </c>
      <c r="V194" s="52">
        <f t="shared" si="122"/>
        <v>112245.608146</v>
      </c>
      <c r="W194" s="52">
        <f t="shared" si="123"/>
        <v>112891.44467300001</v>
      </c>
      <c r="X194" s="52">
        <f t="shared" si="124"/>
        <v>110479.059434</v>
      </c>
      <c r="Y194" s="52">
        <f t="shared" si="125"/>
        <v>107381.631397</v>
      </c>
      <c r="Z194" s="52">
        <f t="shared" si="126"/>
        <v>113930.616538</v>
      </c>
      <c r="AA194" s="52">
        <f t="shared" si="127"/>
        <v>111984.519927</v>
      </c>
      <c r="AB194" s="52">
        <f t="shared" si="128"/>
        <v>111368.409246</v>
      </c>
      <c r="AC194" s="52">
        <f t="shared" si="129"/>
        <v>102015.892878</v>
      </c>
      <c r="AD194" s="46">
        <f t="shared" si="116"/>
        <v>110330.12462730003</v>
      </c>
      <c r="AE194" s="46">
        <f t="shared" si="117"/>
        <v>3323.6338007126137</v>
      </c>
      <c r="AF194" s="46">
        <f t="shared" si="118"/>
        <v>111676.46458649999</v>
      </c>
      <c r="AG194" s="46">
        <f t="shared" si="119"/>
        <v>102015.892878</v>
      </c>
      <c r="AH194" s="47">
        <f t="shared" si="120"/>
        <v>113930.616538</v>
      </c>
    </row>
    <row r="195" spans="2:34" x14ac:dyDescent="0.25">
      <c r="B195" s="36" t="s">
        <v>18</v>
      </c>
      <c r="C195" s="46">
        <v>114297.734881</v>
      </c>
      <c r="D195" s="46">
        <v>111684.903974</v>
      </c>
      <c r="E195" s="46">
        <v>126470.397558</v>
      </c>
      <c r="F195" s="46">
        <v>114144.257637</v>
      </c>
      <c r="G195" s="46">
        <v>114513.70615300001</v>
      </c>
      <c r="H195" s="46">
        <v>112688.870599</v>
      </c>
      <c r="I195" s="46">
        <v>115315.656869</v>
      </c>
      <c r="J195" s="46">
        <v>113327.959608</v>
      </c>
      <c r="K195" s="46">
        <v>114596.035246</v>
      </c>
      <c r="L195" s="46">
        <v>106984.57746299999</v>
      </c>
      <c r="M195" s="45">
        <f t="shared" si="110"/>
        <v>114402.40999879999</v>
      </c>
      <c r="N195" s="46">
        <f t="shared" si="111"/>
        <v>4616.2491278999769</v>
      </c>
      <c r="O195" s="46">
        <f t="shared" si="112"/>
        <v>114220.99625900001</v>
      </c>
      <c r="P195" s="46">
        <f t="shared" si="113"/>
        <v>106984.57746299999</v>
      </c>
      <c r="Q195" s="47">
        <f t="shared" si="114"/>
        <v>126470.397558</v>
      </c>
      <c r="S195" s="33" t="s">
        <v>18</v>
      </c>
      <c r="T195" s="52">
        <f t="shared" si="115"/>
        <v>115701.734881</v>
      </c>
      <c r="U195" s="52">
        <f t="shared" si="121"/>
        <v>113124.903974</v>
      </c>
      <c r="V195" s="52">
        <f t="shared" si="122"/>
        <v>127903.397558</v>
      </c>
      <c r="W195" s="52">
        <f t="shared" si="123"/>
        <v>115567.257637</v>
      </c>
      <c r="X195" s="52">
        <f t="shared" si="124"/>
        <v>115940.70615300001</v>
      </c>
      <c r="Y195" s="52">
        <f t="shared" si="125"/>
        <v>114121.870599</v>
      </c>
      <c r="Z195" s="52">
        <f t="shared" si="126"/>
        <v>116781.656869</v>
      </c>
      <c r="AA195" s="52">
        <f t="shared" si="127"/>
        <v>114758.959608</v>
      </c>
      <c r="AB195" s="52">
        <f t="shared" si="128"/>
        <v>116046.035246</v>
      </c>
      <c r="AC195" s="52">
        <f t="shared" si="129"/>
        <v>108442.57746299999</v>
      </c>
      <c r="AD195" s="46">
        <f t="shared" si="116"/>
        <v>115838.90999879999</v>
      </c>
      <c r="AE195" s="46">
        <f t="shared" si="117"/>
        <v>4612.7279119936711</v>
      </c>
      <c r="AF195" s="46">
        <f t="shared" si="118"/>
        <v>115634.49625900001</v>
      </c>
      <c r="AG195" s="46">
        <f t="shared" si="119"/>
        <v>108442.57746299999</v>
      </c>
      <c r="AH195" s="47">
        <f t="shared" si="120"/>
        <v>127903.397558</v>
      </c>
    </row>
    <row r="196" spans="2:34" x14ac:dyDescent="0.25">
      <c r="B196" s="36" t="s">
        <v>19</v>
      </c>
      <c r="C196" s="46">
        <v>140818.52102700001</v>
      </c>
      <c r="D196" s="46">
        <v>115249.919922</v>
      </c>
      <c r="E196" s="46">
        <v>116749.39227500001</v>
      </c>
      <c r="F196" s="46">
        <v>116013.16241800001</v>
      </c>
      <c r="G196" s="46">
        <v>117103.491803</v>
      </c>
      <c r="H196" s="46">
        <v>116250.17716799999</v>
      </c>
      <c r="I196" s="46">
        <v>115730.544509</v>
      </c>
      <c r="J196" s="46">
        <v>116512.590832</v>
      </c>
      <c r="K196" s="46">
        <v>115835.898684</v>
      </c>
      <c r="L196" s="46">
        <v>110681.138542</v>
      </c>
      <c r="M196" s="45">
        <f t="shared" si="110"/>
        <v>118094.483718</v>
      </c>
      <c r="N196" s="46">
        <f t="shared" si="111"/>
        <v>7766.2578023210654</v>
      </c>
      <c r="O196" s="46">
        <f t="shared" si="112"/>
        <v>116131.66979300001</v>
      </c>
      <c r="P196" s="46">
        <f t="shared" si="113"/>
        <v>110681.138542</v>
      </c>
      <c r="Q196" s="47">
        <f t="shared" si="114"/>
        <v>140818.52102700001</v>
      </c>
      <c r="S196" s="33" t="s">
        <v>19</v>
      </c>
      <c r="T196" s="52">
        <f t="shared" si="115"/>
        <v>142250.52102700001</v>
      </c>
      <c r="U196" s="52">
        <f t="shared" si="121"/>
        <v>116714.919922</v>
      </c>
      <c r="V196" s="52">
        <f t="shared" si="122"/>
        <v>118170.39227500001</v>
      </c>
      <c r="W196" s="52">
        <f t="shared" si="123"/>
        <v>117493.16241800001</v>
      </c>
      <c r="X196" s="52">
        <f t="shared" si="124"/>
        <v>118536.491803</v>
      </c>
      <c r="Y196" s="52">
        <f t="shared" si="125"/>
        <v>117673.17716799999</v>
      </c>
      <c r="Z196" s="52">
        <f t="shared" si="126"/>
        <v>117167.544509</v>
      </c>
      <c r="AA196" s="52">
        <f t="shared" si="127"/>
        <v>117939.590832</v>
      </c>
      <c r="AB196" s="52">
        <f t="shared" si="128"/>
        <v>117282.898684</v>
      </c>
      <c r="AC196" s="52">
        <f t="shared" si="129"/>
        <v>112157.138542</v>
      </c>
      <c r="AD196" s="46">
        <f t="shared" si="116"/>
        <v>119538.58371800001</v>
      </c>
      <c r="AE196" s="46">
        <f t="shared" si="117"/>
        <v>7759.4925898661077</v>
      </c>
      <c r="AF196" s="46">
        <f t="shared" si="118"/>
        <v>117583.16979300001</v>
      </c>
      <c r="AG196" s="46">
        <f t="shared" si="119"/>
        <v>112157.138542</v>
      </c>
      <c r="AH196" s="47">
        <f t="shared" si="120"/>
        <v>142250.52102700001</v>
      </c>
    </row>
    <row r="197" spans="2:34" x14ac:dyDescent="0.25">
      <c r="B197" s="37" t="s">
        <v>20</v>
      </c>
      <c r="C197" s="49">
        <v>115886.648216</v>
      </c>
      <c r="D197" s="49">
        <v>116779.082199</v>
      </c>
      <c r="E197" s="49">
        <v>115525.427884</v>
      </c>
      <c r="F197" s="49">
        <v>113922.021406</v>
      </c>
      <c r="G197" s="49">
        <v>116185.801937</v>
      </c>
      <c r="H197" s="49">
        <v>116183.689671</v>
      </c>
      <c r="I197" s="49">
        <v>117277.87314500001</v>
      </c>
      <c r="J197" s="49">
        <v>115349.140925</v>
      </c>
      <c r="K197" s="49">
        <v>114809.404754</v>
      </c>
      <c r="L197" s="49">
        <v>110275.076374</v>
      </c>
      <c r="M197" s="48">
        <f t="shared" si="110"/>
        <v>115219.41665109999</v>
      </c>
      <c r="N197" s="49">
        <f t="shared" si="111"/>
        <v>1881.1442505273251</v>
      </c>
      <c r="O197" s="49">
        <f t="shared" si="112"/>
        <v>115706.03805</v>
      </c>
      <c r="P197" s="49">
        <f t="shared" si="113"/>
        <v>110275.076374</v>
      </c>
      <c r="Q197" s="50">
        <f t="shared" si="114"/>
        <v>117277.87314500001</v>
      </c>
      <c r="S197" s="34" t="s">
        <v>20</v>
      </c>
      <c r="T197" s="52">
        <f t="shared" si="115"/>
        <v>117320.648216</v>
      </c>
      <c r="U197" s="52">
        <f t="shared" si="121"/>
        <v>118256.082199</v>
      </c>
      <c r="V197" s="52">
        <f t="shared" si="122"/>
        <v>116956.427884</v>
      </c>
      <c r="W197" s="52">
        <f t="shared" si="123"/>
        <v>115381.021406</v>
      </c>
      <c r="X197" s="52">
        <f t="shared" si="124"/>
        <v>117618.801937</v>
      </c>
      <c r="Y197" s="52">
        <f t="shared" si="125"/>
        <v>117630.689671</v>
      </c>
      <c r="Z197" s="52">
        <f t="shared" si="126"/>
        <v>118760.87314500001</v>
      </c>
      <c r="AA197" s="52">
        <f t="shared" si="127"/>
        <v>116819.140925</v>
      </c>
      <c r="AB197" s="52">
        <f t="shared" si="128"/>
        <v>116280.404754</v>
      </c>
      <c r="AC197" s="52">
        <f t="shared" si="129"/>
        <v>111729.076374</v>
      </c>
      <c r="AD197" s="49">
        <f t="shared" si="116"/>
        <v>116675.31665109999</v>
      </c>
      <c r="AE197" s="49">
        <f t="shared" si="117"/>
        <v>1883.1855442570261</v>
      </c>
      <c r="AF197" s="49">
        <f t="shared" si="118"/>
        <v>117138.53805</v>
      </c>
      <c r="AG197" s="49">
        <f t="shared" si="119"/>
        <v>111729.076374</v>
      </c>
      <c r="AH197" s="50">
        <f t="shared" si="120"/>
        <v>118760.87314500001</v>
      </c>
    </row>
    <row r="198" spans="2:34" x14ac:dyDescent="0.25">
      <c r="B198" s="36" t="s">
        <v>21</v>
      </c>
      <c r="C198" s="46">
        <v>38884.142540000001</v>
      </c>
      <c r="D198" s="46">
        <v>40905.732284999998</v>
      </c>
      <c r="E198" s="46">
        <v>54355.388832999997</v>
      </c>
      <c r="F198" s="46">
        <v>38609.634285</v>
      </c>
      <c r="G198" s="46">
        <v>39889.927831000001</v>
      </c>
      <c r="H198" s="46">
        <v>39834.332128000002</v>
      </c>
      <c r="I198" s="46">
        <v>40201.923874</v>
      </c>
      <c r="J198" s="46">
        <v>40281.327638000002</v>
      </c>
      <c r="K198" s="46">
        <v>39322.602271000003</v>
      </c>
      <c r="L198" s="46">
        <v>40537.518786000001</v>
      </c>
      <c r="M198" s="45">
        <f t="shared" si="110"/>
        <v>41282.253047099999</v>
      </c>
      <c r="N198" s="46">
        <f t="shared" si="111"/>
        <v>4410.6840715333337</v>
      </c>
      <c r="O198" s="46">
        <f t="shared" si="112"/>
        <v>40045.925852500004</v>
      </c>
      <c r="P198" s="46">
        <f t="shared" si="113"/>
        <v>38609.634285</v>
      </c>
      <c r="Q198" s="47">
        <f t="shared" si="114"/>
        <v>54355.388832999997</v>
      </c>
      <c r="S198" s="33" t="s">
        <v>21</v>
      </c>
      <c r="T198" s="52">
        <f t="shared" si="115"/>
        <v>42640.142540000001</v>
      </c>
      <c r="U198" s="52">
        <f t="shared" si="121"/>
        <v>44499.732284999998</v>
      </c>
      <c r="V198" s="52">
        <f t="shared" si="122"/>
        <v>57935.388832999997</v>
      </c>
      <c r="W198" s="52">
        <f t="shared" si="123"/>
        <v>42310.634285</v>
      </c>
      <c r="X198" s="52">
        <f t="shared" si="124"/>
        <v>43603.927831000001</v>
      </c>
      <c r="Y198" s="52">
        <f t="shared" si="125"/>
        <v>43537.332128000002</v>
      </c>
      <c r="Z198" s="52">
        <f t="shared" si="126"/>
        <v>43802.923874</v>
      </c>
      <c r="AA198" s="52">
        <f t="shared" si="127"/>
        <v>44001.327638000002</v>
      </c>
      <c r="AB198" s="52">
        <f t="shared" si="128"/>
        <v>42947.602271000003</v>
      </c>
      <c r="AC198" s="52">
        <f t="shared" si="129"/>
        <v>44220.518786000001</v>
      </c>
      <c r="AD198" s="46">
        <f t="shared" si="116"/>
        <v>44949.953047100003</v>
      </c>
      <c r="AE198" s="46">
        <f t="shared" si="117"/>
        <v>4378.2393744180335</v>
      </c>
      <c r="AF198" s="46">
        <f t="shared" si="118"/>
        <v>43703.425852500004</v>
      </c>
      <c r="AG198" s="46">
        <f t="shared" si="119"/>
        <v>42310.634285</v>
      </c>
      <c r="AH198" s="47">
        <f t="shared" si="120"/>
        <v>57935.388832999997</v>
      </c>
    </row>
    <row r="199" spans="2:34" x14ac:dyDescent="0.25">
      <c r="B199" s="36" t="s">
        <v>22</v>
      </c>
      <c r="C199" s="46">
        <v>72762.928719999996</v>
      </c>
      <c r="D199" s="46">
        <v>68374.479244000002</v>
      </c>
      <c r="E199" s="46">
        <v>69268.829645000005</v>
      </c>
      <c r="F199" s="46">
        <v>66815.981954999996</v>
      </c>
      <c r="G199" s="46">
        <v>72783.257324999999</v>
      </c>
      <c r="H199" s="46">
        <v>68245.579169999997</v>
      </c>
      <c r="I199" s="46">
        <v>70647.941034999996</v>
      </c>
      <c r="J199" s="46">
        <v>68482.489029999997</v>
      </c>
      <c r="K199" s="46">
        <v>70888.296168999994</v>
      </c>
      <c r="L199" s="46">
        <v>71292.290018</v>
      </c>
      <c r="M199" s="45">
        <f t="shared" si="110"/>
        <v>69956.207231099994</v>
      </c>
      <c r="N199" s="46">
        <f t="shared" si="111"/>
        <v>1921.8678482694527</v>
      </c>
      <c r="O199" s="46">
        <f t="shared" si="112"/>
        <v>69958.385340000008</v>
      </c>
      <c r="P199" s="46">
        <f t="shared" si="113"/>
        <v>66815.981954999996</v>
      </c>
      <c r="Q199" s="47">
        <f t="shared" si="114"/>
        <v>72783.257324999999</v>
      </c>
      <c r="S199" s="33" t="s">
        <v>22</v>
      </c>
      <c r="T199" s="52">
        <f t="shared" si="115"/>
        <v>77337.928719999996</v>
      </c>
      <c r="U199" s="52">
        <f t="shared" si="121"/>
        <v>72902.479244000002</v>
      </c>
      <c r="V199" s="52">
        <f t="shared" si="122"/>
        <v>73731.829645000005</v>
      </c>
      <c r="W199" s="52">
        <f t="shared" si="123"/>
        <v>71320.981954999996</v>
      </c>
      <c r="X199" s="52">
        <f t="shared" si="124"/>
        <v>77370.257324999999</v>
      </c>
      <c r="Y199" s="52">
        <f t="shared" si="125"/>
        <v>72776.579169999997</v>
      </c>
      <c r="Z199" s="52">
        <f t="shared" si="126"/>
        <v>75086.941034999996</v>
      </c>
      <c r="AA199" s="52">
        <f t="shared" si="127"/>
        <v>73007.489029999997</v>
      </c>
      <c r="AB199" s="52">
        <f t="shared" si="128"/>
        <v>75295.296168999994</v>
      </c>
      <c r="AC199" s="52">
        <f t="shared" si="129"/>
        <v>75771.290018</v>
      </c>
      <c r="AD199" s="46">
        <f t="shared" si="116"/>
        <v>74460.107231100003</v>
      </c>
      <c r="AE199" s="46">
        <f t="shared" si="117"/>
        <v>1931.7235472423783</v>
      </c>
      <c r="AF199" s="46">
        <f t="shared" si="118"/>
        <v>74409.385340000008</v>
      </c>
      <c r="AG199" s="46">
        <f t="shared" si="119"/>
        <v>71320.981954999996</v>
      </c>
      <c r="AH199" s="47">
        <f t="shared" si="120"/>
        <v>77370.257324999999</v>
      </c>
    </row>
    <row r="200" spans="2:34" x14ac:dyDescent="0.25">
      <c r="B200" s="36" t="s">
        <v>23</v>
      </c>
      <c r="C200" s="46">
        <v>79594.262977000006</v>
      </c>
      <c r="D200" s="46">
        <v>82743.409507000004</v>
      </c>
      <c r="E200" s="46">
        <v>78164.635385000001</v>
      </c>
      <c r="F200" s="46">
        <v>83294.784511999998</v>
      </c>
      <c r="G200" s="46">
        <v>109820.236571</v>
      </c>
      <c r="H200" s="46">
        <v>89051.811610999997</v>
      </c>
      <c r="I200" s="46">
        <v>78298.150219999996</v>
      </c>
      <c r="J200" s="46">
        <v>85185.660273999994</v>
      </c>
      <c r="K200" s="46">
        <v>83558.142873000004</v>
      </c>
      <c r="L200" s="46">
        <v>83583.615304000006</v>
      </c>
      <c r="M200" s="45">
        <f t="shared" si="110"/>
        <v>85329.470923399989</v>
      </c>
      <c r="N200" s="46">
        <f t="shared" si="111"/>
        <v>8742.7360154930393</v>
      </c>
      <c r="O200" s="46">
        <f t="shared" si="112"/>
        <v>83426.463692499994</v>
      </c>
      <c r="P200" s="46">
        <f t="shared" si="113"/>
        <v>78164.635385000001</v>
      </c>
      <c r="Q200" s="47">
        <f t="shared" si="114"/>
        <v>109820.236571</v>
      </c>
      <c r="S200" s="33" t="s">
        <v>23</v>
      </c>
      <c r="T200" s="52">
        <f t="shared" si="115"/>
        <v>85268.262977000006</v>
      </c>
      <c r="U200" s="52">
        <f t="shared" si="121"/>
        <v>88294.409507000004</v>
      </c>
      <c r="V200" s="52">
        <f t="shared" si="122"/>
        <v>83743.635385000001</v>
      </c>
      <c r="W200" s="52">
        <f t="shared" si="123"/>
        <v>88819.784511999998</v>
      </c>
      <c r="X200" s="52">
        <f t="shared" si="124"/>
        <v>115454.236571</v>
      </c>
      <c r="Y200" s="52">
        <f t="shared" si="125"/>
        <v>94539.811610999997</v>
      </c>
      <c r="Z200" s="52">
        <f t="shared" si="126"/>
        <v>83680.150219999996</v>
      </c>
      <c r="AA200" s="52">
        <f t="shared" si="127"/>
        <v>90829.660273999994</v>
      </c>
      <c r="AB200" s="52">
        <f t="shared" si="128"/>
        <v>89107.142873000004</v>
      </c>
      <c r="AC200" s="52">
        <f t="shared" si="129"/>
        <v>89003.615304000006</v>
      </c>
      <c r="AD200" s="46">
        <f t="shared" si="116"/>
        <v>90874.070923399995</v>
      </c>
      <c r="AE200" s="46">
        <f t="shared" si="117"/>
        <v>8770.0641034528853</v>
      </c>
      <c r="AF200" s="46">
        <f t="shared" si="118"/>
        <v>88911.69990800001</v>
      </c>
      <c r="AG200" s="46">
        <f t="shared" si="119"/>
        <v>83680.150219999996</v>
      </c>
      <c r="AH200" s="47">
        <f t="shared" si="120"/>
        <v>115454.236571</v>
      </c>
    </row>
    <row r="201" spans="2:34" x14ac:dyDescent="0.25">
      <c r="B201" s="36" t="s">
        <v>24</v>
      </c>
      <c r="C201" s="46">
        <v>91929.540714000002</v>
      </c>
      <c r="D201" s="46">
        <v>90005.970354000005</v>
      </c>
      <c r="E201" s="46">
        <v>91963.961498000004</v>
      </c>
      <c r="F201" s="46">
        <v>92384.877632999996</v>
      </c>
      <c r="G201" s="46">
        <v>130707.29272300001</v>
      </c>
      <c r="H201" s="46">
        <v>97053.669158999997</v>
      </c>
      <c r="I201" s="46">
        <v>92688.804579000003</v>
      </c>
      <c r="J201" s="46">
        <v>91554.841979999997</v>
      </c>
      <c r="K201" s="46">
        <v>92068.386893000003</v>
      </c>
      <c r="L201" s="46">
        <v>92775.063752000002</v>
      </c>
      <c r="M201" s="45">
        <f t="shared" si="110"/>
        <v>96313.240928499989</v>
      </c>
      <c r="N201" s="46">
        <f t="shared" si="111"/>
        <v>11589.487370645458</v>
      </c>
      <c r="O201" s="46">
        <f t="shared" si="112"/>
        <v>92226.632263000007</v>
      </c>
      <c r="P201" s="46">
        <f t="shared" si="113"/>
        <v>90005.970354000005</v>
      </c>
      <c r="Q201" s="47">
        <f t="shared" si="114"/>
        <v>130707.29272300001</v>
      </c>
      <c r="S201" s="33" t="s">
        <v>24</v>
      </c>
      <c r="T201" s="52">
        <f t="shared" si="115"/>
        <v>107951.540714</v>
      </c>
      <c r="U201" s="52">
        <f t="shared" si="121"/>
        <v>106133.970354</v>
      </c>
      <c r="V201" s="52">
        <f t="shared" si="122"/>
        <v>107844.961498</v>
      </c>
      <c r="W201" s="52">
        <f t="shared" si="123"/>
        <v>108427.877633</v>
      </c>
      <c r="X201" s="52">
        <f t="shared" si="124"/>
        <v>146725.29272299999</v>
      </c>
      <c r="Y201" s="52">
        <f t="shared" si="125"/>
        <v>112753.669159</v>
      </c>
      <c r="Z201" s="52">
        <f t="shared" si="126"/>
        <v>108618.804579</v>
      </c>
      <c r="AA201" s="52">
        <f t="shared" si="127"/>
        <v>107533.84198</v>
      </c>
      <c r="AB201" s="52">
        <f t="shared" si="128"/>
        <v>108174.386893</v>
      </c>
      <c r="AC201" s="52">
        <f t="shared" si="129"/>
        <v>108652.063752</v>
      </c>
      <c r="AD201" s="46">
        <f t="shared" si="116"/>
        <v>112281.64092850001</v>
      </c>
      <c r="AE201" s="46">
        <f t="shared" si="117"/>
        <v>11591.671700099945</v>
      </c>
      <c r="AF201" s="46">
        <f t="shared" si="118"/>
        <v>108301.13226300001</v>
      </c>
      <c r="AG201" s="46">
        <f t="shared" si="119"/>
        <v>106133.970354</v>
      </c>
      <c r="AH201" s="47">
        <f t="shared" si="120"/>
        <v>146725.29272299999</v>
      </c>
    </row>
    <row r="202" spans="2:34" x14ac:dyDescent="0.25">
      <c r="B202" s="37" t="s">
        <v>25</v>
      </c>
      <c r="C202" s="49">
        <v>91614.489182000005</v>
      </c>
      <c r="D202" s="49">
        <v>92059.342587000006</v>
      </c>
      <c r="E202" s="49">
        <v>92250.830157000004</v>
      </c>
      <c r="F202" s="49">
        <v>92019.297472999999</v>
      </c>
      <c r="G202" s="49">
        <v>92101.094693000006</v>
      </c>
      <c r="H202" s="49">
        <v>92126.636876999997</v>
      </c>
      <c r="I202" s="49">
        <v>94329.385565000004</v>
      </c>
      <c r="J202" s="49">
        <v>90808.993205000006</v>
      </c>
      <c r="K202" s="49">
        <v>92873.457238999996</v>
      </c>
      <c r="L202" s="49">
        <v>90843.514043000003</v>
      </c>
      <c r="M202" s="48">
        <f t="shared" si="110"/>
        <v>92102.704102100019</v>
      </c>
      <c r="N202" s="49">
        <f t="shared" si="111"/>
        <v>952.94940141149959</v>
      </c>
      <c r="O202" s="49">
        <f t="shared" si="112"/>
        <v>92080.218640000006</v>
      </c>
      <c r="P202" s="49">
        <f t="shared" si="113"/>
        <v>90808.993205000006</v>
      </c>
      <c r="Q202" s="50">
        <f t="shared" si="114"/>
        <v>94329.385565000004</v>
      </c>
      <c r="S202" s="34" t="s">
        <v>25</v>
      </c>
      <c r="T202" s="52">
        <f t="shared" si="115"/>
        <v>123303.489182</v>
      </c>
      <c r="U202" s="52">
        <f t="shared" si="121"/>
        <v>124721.34258700001</v>
      </c>
      <c r="V202" s="52">
        <f t="shared" si="122"/>
        <v>125008.830157</v>
      </c>
      <c r="W202" s="52">
        <f t="shared" si="123"/>
        <v>124854.297473</v>
      </c>
      <c r="X202" s="52">
        <f t="shared" si="124"/>
        <v>124186.09469300001</v>
      </c>
      <c r="Y202" s="52">
        <f t="shared" si="125"/>
        <v>124751.636877</v>
      </c>
      <c r="Z202" s="52">
        <f t="shared" si="126"/>
        <v>126426.385565</v>
      </c>
      <c r="AA202" s="52">
        <f t="shared" si="127"/>
        <v>122591.99320500001</v>
      </c>
      <c r="AB202" s="52">
        <f t="shared" si="128"/>
        <v>124913.457239</v>
      </c>
      <c r="AC202" s="52">
        <f t="shared" si="129"/>
        <v>123016.514043</v>
      </c>
      <c r="AD202" s="49">
        <f t="shared" si="116"/>
        <v>124377.40410209999</v>
      </c>
      <c r="AE202" s="49">
        <f t="shared" si="117"/>
        <v>1077.021558380887</v>
      </c>
      <c r="AF202" s="49">
        <f t="shared" si="118"/>
        <v>124736.489732</v>
      </c>
      <c r="AG202" s="49">
        <f t="shared" si="119"/>
        <v>122591.99320500001</v>
      </c>
      <c r="AH202" s="50">
        <f t="shared" si="120"/>
        <v>126426.385565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Decision Models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2020-10-27T18:29:27Z</dcterms:modified>
</cp:coreProperties>
</file>