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estigacion\revistas\2019_CEPDM\exp\res\oct20\"/>
    </mc:Choice>
  </mc:AlternateContent>
  <xr:revisionPtr revIDLastSave="0" documentId="13_ncr:1_{623D2C17-6926-4BC9-A563-FF0C4E131AD3}" xr6:coauthVersionLast="45" xr6:coauthVersionMax="45" xr10:uidLastSave="{00000000-0000-0000-0000-000000000000}"/>
  <bookViews>
    <workbookView xWindow="-120" yWindow="-120" windowWidth="29040" windowHeight="15840" activeTab="4" xr2:uid="{7EBD22A7-73DF-4D6A-B0DE-64CD330979B6}"/>
  </bookViews>
  <sheets>
    <sheet name="Original" sheetId="15" r:id="rId1"/>
    <sheet name="DelayAirportToFrom" sheetId="9" r:id="rId2"/>
    <sheet name="DelayWeekAirline" sheetId="14" r:id="rId3"/>
    <sheet name="MultipleDelayCounters" sheetId="17" r:id="rId4"/>
    <sheet name="Improvements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16" l="1"/>
  <c r="E27" i="16"/>
  <c r="F27" i="16"/>
  <c r="G27" i="16"/>
  <c r="H27" i="16"/>
  <c r="D26" i="16"/>
  <c r="E26" i="16"/>
  <c r="F26" i="16"/>
  <c r="G26" i="16"/>
  <c r="H26" i="16"/>
  <c r="D25" i="16"/>
  <c r="E25" i="16"/>
  <c r="F25" i="16"/>
  <c r="G25" i="16"/>
  <c r="H25" i="16"/>
  <c r="D24" i="16"/>
  <c r="E24" i="16"/>
  <c r="F24" i="16"/>
  <c r="G24" i="16"/>
  <c r="H24" i="16"/>
  <c r="D23" i="16"/>
  <c r="E23" i="16"/>
  <c r="F23" i="16"/>
  <c r="G23" i="16"/>
  <c r="H23" i="16"/>
  <c r="D22" i="16"/>
  <c r="E22" i="16"/>
  <c r="F22" i="16"/>
  <c r="G22" i="16"/>
  <c r="H22" i="16"/>
  <c r="D21" i="16"/>
  <c r="E21" i="16"/>
  <c r="F21" i="16"/>
  <c r="G21" i="16"/>
  <c r="H21" i="16"/>
  <c r="D20" i="16"/>
  <c r="E20" i="16"/>
  <c r="F20" i="16"/>
  <c r="G20" i="16"/>
  <c r="H20" i="16"/>
  <c r="D19" i="16"/>
  <c r="E19" i="16"/>
  <c r="F19" i="16"/>
  <c r="G19" i="16"/>
  <c r="H19" i="16"/>
  <c r="D18" i="16"/>
  <c r="E18" i="16"/>
  <c r="F18" i="16"/>
  <c r="G18" i="16"/>
  <c r="H18" i="16"/>
  <c r="D17" i="16"/>
  <c r="E17" i="16"/>
  <c r="F17" i="16"/>
  <c r="G17" i="16"/>
  <c r="H17" i="16"/>
  <c r="D16" i="16"/>
  <c r="E16" i="16"/>
  <c r="F16" i="16"/>
  <c r="G16" i="16"/>
  <c r="H16" i="16"/>
  <c r="D15" i="16"/>
  <c r="E15" i="16"/>
  <c r="F15" i="16"/>
  <c r="G15" i="16"/>
  <c r="H15" i="16"/>
  <c r="D14" i="16"/>
  <c r="E14" i="16"/>
  <c r="F14" i="16"/>
  <c r="G14" i="16"/>
  <c r="H14" i="16"/>
  <c r="D13" i="16"/>
  <c r="E13" i="16"/>
  <c r="F13" i="16"/>
  <c r="G13" i="16"/>
  <c r="H13" i="16"/>
  <c r="D12" i="16"/>
  <c r="E12" i="16"/>
  <c r="F12" i="16"/>
  <c r="G12" i="16"/>
  <c r="H12" i="16"/>
  <c r="D11" i="16"/>
  <c r="E11" i="16"/>
  <c r="F11" i="16"/>
  <c r="G11" i="16"/>
  <c r="H11" i="16"/>
  <c r="D10" i="16"/>
  <c r="E10" i="16"/>
  <c r="F10" i="16"/>
  <c r="G10" i="16"/>
  <c r="H10" i="16"/>
  <c r="D9" i="16"/>
  <c r="E9" i="16"/>
  <c r="F9" i="16"/>
  <c r="G9" i="16"/>
  <c r="H9" i="16"/>
  <c r="D8" i="16"/>
  <c r="E8" i="16"/>
  <c r="F8" i="16"/>
  <c r="G8" i="16"/>
  <c r="H8" i="16"/>
  <c r="D7" i="16"/>
  <c r="E7" i="16"/>
  <c r="F7" i="16"/>
  <c r="G7" i="16"/>
  <c r="H7" i="16"/>
  <c r="D6" i="16"/>
  <c r="E6" i="16"/>
  <c r="F6" i="16"/>
  <c r="G6" i="16"/>
  <c r="H6" i="16"/>
  <c r="D5" i="16"/>
  <c r="E5" i="16"/>
  <c r="F5" i="16"/>
  <c r="G5" i="16"/>
  <c r="H5" i="16"/>
  <c r="D4" i="16"/>
  <c r="E4" i="16"/>
  <c r="F4" i="16"/>
  <c r="G4" i="16"/>
  <c r="H4" i="16"/>
  <c r="G3" i="16"/>
  <c r="H3" i="16"/>
  <c r="C24" i="16" l="1"/>
  <c r="C25" i="16"/>
  <c r="C26" i="16"/>
  <c r="C27" i="16"/>
  <c r="C23" i="16"/>
  <c r="C9" i="16"/>
  <c r="C10" i="16"/>
  <c r="C11" i="16"/>
  <c r="C12" i="16"/>
  <c r="C8" i="16"/>
  <c r="C3" i="16"/>
  <c r="C19" i="16" l="1"/>
  <c r="C20" i="16"/>
  <c r="C21" i="16"/>
  <c r="C22" i="16"/>
  <c r="C18" i="16"/>
  <c r="C14" i="16"/>
  <c r="C15" i="16"/>
  <c r="C16" i="16"/>
  <c r="C17" i="16"/>
  <c r="C13" i="16"/>
  <c r="D3" i="16"/>
  <c r="E3" i="16"/>
  <c r="F3" i="16"/>
  <c r="C4" i="16"/>
  <c r="C5" i="16"/>
  <c r="C6" i="16"/>
  <c r="C7" i="16"/>
</calcChain>
</file>

<file path=xl/sharedStrings.xml><?xml version="1.0" encoding="utf-8"?>
<sst xmlns="http://schemas.openxmlformats.org/spreadsheetml/2006/main" count="435" uniqueCount="42">
  <si>
    <t>ACCURACY</t>
  </si>
  <si>
    <t>PRECISION</t>
  </si>
  <si>
    <t>RECALL</t>
  </si>
  <si>
    <t>F1</t>
  </si>
  <si>
    <t>HTree</t>
  </si>
  <si>
    <t>kNN</t>
  </si>
  <si>
    <t>Nbayes</t>
  </si>
  <si>
    <t>RuleCl</t>
  </si>
  <si>
    <t>AVG TIME (S)</t>
  </si>
  <si>
    <t>STD. DEV. TIME (S)</t>
  </si>
  <si>
    <t>AVG SIZE (BYTES)</t>
  </si>
  <si>
    <t>STD. DEV. SIZE (BYTES)</t>
  </si>
  <si>
    <t>Dataset</t>
  </si>
  <si>
    <t>airlines</t>
  </si>
  <si>
    <t>airlines-countAirportFromDelay-10</t>
  </si>
  <si>
    <t>airlines-countAirportFromDelay-50</t>
  </si>
  <si>
    <t>airlines-countAirportFromDelay-100</t>
  </si>
  <si>
    <t>airlines-countAirportFromDelay-500</t>
  </si>
  <si>
    <t>airlines-countAirportFromDelay-1000</t>
  </si>
  <si>
    <t>airlines-countAirportToDelay-10</t>
  </si>
  <si>
    <t>airlines-countAirportToDelay-50</t>
  </si>
  <si>
    <t>airlines-countAirportToDelay-100</t>
  </si>
  <si>
    <t>airlines-countAirportToDelay-500</t>
  </si>
  <si>
    <t>airlines-countAirportToDelay-1000</t>
  </si>
  <si>
    <t>airlines-countWeekDelay-10</t>
  </si>
  <si>
    <t>airlines-countWeekDelay-50</t>
  </si>
  <si>
    <t>airlines-countWeekDelay-100</t>
  </si>
  <si>
    <t>airlines-countWeekDelay-500</t>
  </si>
  <si>
    <t>airlines-countWeekDelay-1000</t>
  </si>
  <si>
    <t>airlines-countAirlineDelay-10</t>
  </si>
  <si>
    <t>airlines-countAirlineDelay-50</t>
  </si>
  <si>
    <t>airlines-countAirlineDelay-100</t>
  </si>
  <si>
    <t>airlines-countAirlineDelay-500</t>
  </si>
  <si>
    <t>airlines-countAirlineDelay-1000</t>
  </si>
  <si>
    <t>airlines-countFourDelays-10</t>
  </si>
  <si>
    <t>airlines-countFourDelays-50</t>
  </si>
  <si>
    <t>airlines-countFourDelays-100</t>
  </si>
  <si>
    <t>airlines-countFourDelays-500</t>
  </si>
  <si>
    <t>airlines-countFourDelays-1000</t>
  </si>
  <si>
    <t>LevBagging</t>
  </si>
  <si>
    <t>AdapRF</t>
  </si>
  <si>
    <t>Dataset (-windowSize)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</si>
</sst>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5" fillId="6" borderId="0" applyNumberFormat="0" applyBorder="0" applyAlignment="0" applyProtection="0"/>
  </cellStyleXfs>
  <cellXfs count="121">
    <xf numFmtId="0" fontId="0" fillId="0" borderId="0" xfId="0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3" fillId="0" borderId="15" xfId="0" applyFont="1" applyBorder="1"/>
    <xf numFmtId="1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5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0" borderId="12" xfId="0" applyFont="1" applyBorder="1"/>
    <xf numFmtId="164" fontId="2" fillId="0" borderId="0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3" xfId="0" applyNumberFormat="1" applyFont="1" applyFill="1" applyBorder="1" applyAlignment="1">
      <alignment horizontal="center"/>
    </xf>
    <xf numFmtId="164" fontId="2" fillId="0" borderId="6" xfId="0" applyNumberFormat="1" applyFont="1" applyFill="1" applyBorder="1" applyAlignment="1">
      <alignment horizontal="center"/>
    </xf>
    <xf numFmtId="164" fontId="2" fillId="0" borderId="7" xfId="0" applyNumberFormat="1" applyFont="1" applyFill="1" applyBorder="1" applyAlignment="1">
      <alignment horizontal="center"/>
    </xf>
    <xf numFmtId="164" fontId="2" fillId="0" borderId="8" xfId="0" applyNumberFormat="1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center"/>
    </xf>
    <xf numFmtId="1" fontId="2" fillId="0" borderId="3" xfId="0" applyNumberFormat="1" applyFont="1" applyFill="1" applyBorder="1" applyAlignment="1">
      <alignment horizontal="center"/>
    </xf>
    <xf numFmtId="1" fontId="2" fillId="0" borderId="7" xfId="0" applyNumberFormat="1" applyFont="1" applyFill="1" applyBorder="1" applyAlignment="1">
      <alignment horizontal="center"/>
    </xf>
    <xf numFmtId="1" fontId="2" fillId="0" borderId="8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" fontId="2" fillId="0" borderId="6" xfId="0" applyNumberFormat="1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/>
    </xf>
    <xf numFmtId="164" fontId="2" fillId="0" borderId="5" xfId="0" applyNumberFormat="1" applyFont="1" applyFill="1" applyBorder="1" applyAlignment="1">
      <alignment horizontal="center"/>
    </xf>
    <xf numFmtId="0" fontId="6" fillId="0" borderId="0" xfId="0" applyFont="1" applyFill="1" applyBorder="1"/>
    <xf numFmtId="0" fontId="8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164" fontId="9" fillId="0" borderId="0" xfId="0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/>
    <xf numFmtId="2" fontId="6" fillId="0" borderId="0" xfId="1" applyNumberFormat="1" applyFont="1" applyFill="1" applyBorder="1" applyAlignment="1">
      <alignment horizontal="center"/>
    </xf>
    <xf numFmtId="2" fontId="6" fillId="0" borderId="7" xfId="1" applyNumberFormat="1" applyFont="1" applyFill="1" applyBorder="1" applyAlignment="1">
      <alignment horizontal="center"/>
    </xf>
    <xf numFmtId="0" fontId="2" fillId="0" borderId="12" xfId="0" applyFont="1" applyFill="1" applyBorder="1"/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" xfId="0" applyFont="1" applyBorder="1"/>
    <xf numFmtId="0" fontId="2" fillId="0" borderId="4" xfId="0" applyFont="1" applyBorder="1"/>
    <xf numFmtId="0" fontId="2" fillId="0" borderId="6" xfId="0" applyFont="1" applyBorder="1"/>
    <xf numFmtId="2" fontId="6" fillId="0" borderId="1" xfId="2" applyNumberFormat="1" applyFont="1" applyFill="1" applyBorder="1" applyAlignment="1">
      <alignment horizontal="center"/>
    </xf>
    <xf numFmtId="2" fontId="6" fillId="0" borderId="2" xfId="2" applyNumberFormat="1" applyFont="1" applyFill="1" applyBorder="1" applyAlignment="1">
      <alignment horizontal="center"/>
    </xf>
    <xf numFmtId="2" fontId="6" fillId="0" borderId="3" xfId="2" applyNumberFormat="1" applyFont="1" applyFill="1" applyBorder="1" applyAlignment="1">
      <alignment horizontal="center"/>
    </xf>
    <xf numFmtId="2" fontId="6" fillId="0" borderId="4" xfId="2" applyNumberFormat="1" applyFont="1" applyFill="1" applyBorder="1" applyAlignment="1">
      <alignment horizontal="center"/>
    </xf>
    <xf numFmtId="2" fontId="6" fillId="0" borderId="0" xfId="2" applyNumberFormat="1" applyFont="1" applyFill="1" applyBorder="1" applyAlignment="1">
      <alignment horizontal="center"/>
    </xf>
    <xf numFmtId="2" fontId="6" fillId="0" borderId="5" xfId="2" applyNumberFormat="1" applyFont="1" applyFill="1" applyBorder="1" applyAlignment="1">
      <alignment horizontal="center"/>
    </xf>
    <xf numFmtId="2" fontId="6" fillId="0" borderId="5" xfId="1" applyNumberFormat="1" applyFont="1" applyFill="1" applyBorder="1" applyAlignment="1">
      <alignment horizontal="center"/>
    </xf>
    <xf numFmtId="2" fontId="6" fillId="0" borderId="4" xfId="1" applyNumberFormat="1" applyFont="1" applyFill="1" applyBorder="1" applyAlignment="1">
      <alignment horizontal="center"/>
    </xf>
    <xf numFmtId="2" fontId="6" fillId="0" borderId="6" xfId="1" applyNumberFormat="1" applyFont="1" applyFill="1" applyBorder="1" applyAlignment="1">
      <alignment horizontal="center"/>
    </xf>
    <xf numFmtId="2" fontId="6" fillId="0" borderId="8" xfId="2" applyNumberFormat="1" applyFont="1" applyFill="1" applyBorder="1" applyAlignment="1">
      <alignment horizontal="center"/>
    </xf>
    <xf numFmtId="2" fontId="6" fillId="0" borderId="7" xfId="2" applyNumberFormat="1" applyFont="1" applyFill="1" applyBorder="1" applyAlignment="1">
      <alignment horizontal="center"/>
    </xf>
    <xf numFmtId="2" fontId="6" fillId="0" borderId="6" xfId="2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2" fillId="0" borderId="4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2" fillId="0" borderId="5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3" fillId="0" borderId="1" xfId="0" applyFont="1" applyBorder="1"/>
    <xf numFmtId="1" fontId="2" fillId="0" borderId="0" xfId="0" applyNumberFormat="1" applyFont="1" applyBorder="1" applyAlignment="1">
      <alignment horizontal="center"/>
    </xf>
    <xf numFmtId="2" fontId="6" fillId="0" borderId="8" xfId="1" applyNumberFormat="1" applyFont="1" applyFill="1" applyBorder="1" applyAlignment="1">
      <alignment horizontal="center"/>
    </xf>
    <xf numFmtId="0" fontId="2" fillId="0" borderId="1" xfId="0" applyFont="1" applyFill="1" applyBorder="1"/>
    <xf numFmtId="0" fontId="2" fillId="0" borderId="4" xfId="0" applyFont="1" applyFill="1" applyBorder="1"/>
    <xf numFmtId="0" fontId="2" fillId="0" borderId="6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</cellXfs>
  <cellStyles count="3">
    <cellStyle name="Bueno" xfId="2" builtinId="26"/>
    <cellStyle name="Normal" xfId="0" builtinId="0"/>
    <cellStyle name="Porcentaje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CFFCC"/>
      <color rgb="FFDEBD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EAD0-CA28-421C-8EE4-F9DDB59D82D5}">
  <dimension ref="B2:N16"/>
  <sheetViews>
    <sheetView zoomScaleNormal="100" workbookViewId="0">
      <selection activeCell="M12" sqref="M12:N12"/>
    </sheetView>
  </sheetViews>
  <sheetFormatPr baseColWidth="10" defaultRowHeight="15" x14ac:dyDescent="0.25"/>
  <cols>
    <col min="2" max="2" width="34.7109375" customWidth="1"/>
    <col min="3" max="6" width="11.5703125" bestFit="1" customWidth="1"/>
    <col min="7" max="8" width="11.5703125" customWidth="1"/>
    <col min="9" max="12" width="11.5703125" bestFit="1" customWidth="1"/>
    <col min="13" max="14" width="11.5703125" customWidth="1"/>
    <col min="15" max="15" width="13.85546875" bestFit="1" customWidth="1"/>
    <col min="16" max="16" width="16.28515625" bestFit="1" customWidth="1"/>
    <col min="17" max="20" width="11.5703125" bestFit="1" customWidth="1"/>
  </cols>
  <sheetData>
    <row r="2" spans="2:14" x14ac:dyDescent="0.25">
      <c r="C2" s="106" t="s">
        <v>0</v>
      </c>
      <c r="D2" s="107"/>
      <c r="E2" s="107"/>
      <c r="F2" s="107"/>
      <c r="G2" s="107"/>
      <c r="H2" s="108"/>
      <c r="I2" s="109" t="s">
        <v>1</v>
      </c>
      <c r="J2" s="110"/>
      <c r="K2" s="110"/>
      <c r="L2" s="110"/>
      <c r="M2" s="110"/>
      <c r="N2" s="111"/>
    </row>
    <row r="3" spans="2:14" x14ac:dyDescent="0.25">
      <c r="B3" s="97" t="s">
        <v>12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39</v>
      </c>
      <c r="H3" s="2" t="s">
        <v>40</v>
      </c>
      <c r="I3" s="1" t="s">
        <v>4</v>
      </c>
      <c r="J3" s="2" t="s">
        <v>5</v>
      </c>
      <c r="K3" s="2" t="s">
        <v>6</v>
      </c>
      <c r="L3" s="2" t="s">
        <v>7</v>
      </c>
      <c r="M3" s="2" t="s">
        <v>39</v>
      </c>
      <c r="N3" s="3" t="s">
        <v>40</v>
      </c>
    </row>
    <row r="4" spans="2:14" x14ac:dyDescent="0.25">
      <c r="B4" s="16" t="s">
        <v>13</v>
      </c>
      <c r="C4" s="34">
        <v>65.078432000000006</v>
      </c>
      <c r="D4" s="35">
        <v>67.153581000000003</v>
      </c>
      <c r="E4" s="35">
        <v>64.550421999999998</v>
      </c>
      <c r="F4" s="35">
        <v>60.873627999999997</v>
      </c>
      <c r="G4" s="35">
        <v>63.146279999999997</v>
      </c>
      <c r="H4" s="35">
        <v>65.719275999999994</v>
      </c>
      <c r="I4" s="34">
        <v>64.269425999999996</v>
      </c>
      <c r="J4" s="35">
        <v>66.370586000000003</v>
      </c>
      <c r="K4" s="35">
        <v>63.701107</v>
      </c>
      <c r="L4" s="35">
        <v>59.945711000000003</v>
      </c>
      <c r="M4" s="80">
        <v>62.172173000000001</v>
      </c>
      <c r="N4" s="81">
        <v>64.952364000000003</v>
      </c>
    </row>
    <row r="6" spans="2:14" x14ac:dyDescent="0.25">
      <c r="C6" s="109" t="s">
        <v>2</v>
      </c>
      <c r="D6" s="110"/>
      <c r="E6" s="110"/>
      <c r="F6" s="110"/>
      <c r="G6" s="110"/>
      <c r="H6" s="111"/>
      <c r="I6" s="109" t="s">
        <v>3</v>
      </c>
      <c r="J6" s="110"/>
      <c r="K6" s="110"/>
      <c r="L6" s="110"/>
      <c r="M6" s="110"/>
      <c r="N6" s="111"/>
    </row>
    <row r="7" spans="2:14" x14ac:dyDescent="0.25">
      <c r="B7" s="97" t="s">
        <v>12</v>
      </c>
      <c r="C7" s="1" t="s">
        <v>4</v>
      </c>
      <c r="D7" s="2" t="s">
        <v>5</v>
      </c>
      <c r="E7" s="2" t="s">
        <v>6</v>
      </c>
      <c r="F7" s="2" t="s">
        <v>7</v>
      </c>
      <c r="G7" s="2" t="s">
        <v>39</v>
      </c>
      <c r="H7" s="2" t="s">
        <v>40</v>
      </c>
      <c r="I7" s="1" t="s">
        <v>4</v>
      </c>
      <c r="J7" s="2" t="s">
        <v>5</v>
      </c>
      <c r="K7" s="2" t="s">
        <v>6</v>
      </c>
      <c r="L7" s="2" t="s">
        <v>7</v>
      </c>
      <c r="M7" s="2" t="s">
        <v>39</v>
      </c>
      <c r="N7" s="3" t="s">
        <v>40</v>
      </c>
    </row>
    <row r="8" spans="2:14" x14ac:dyDescent="0.25">
      <c r="B8" s="16" t="s">
        <v>13</v>
      </c>
      <c r="C8" s="34">
        <v>65.845518999999996</v>
      </c>
      <c r="D8" s="35">
        <v>67.179308000000006</v>
      </c>
      <c r="E8" s="35">
        <v>65.316269000000005</v>
      </c>
      <c r="F8" s="35">
        <v>60.156334999999999</v>
      </c>
      <c r="G8" s="35">
        <v>62.615015</v>
      </c>
      <c r="H8" s="35">
        <v>65.273872999999995</v>
      </c>
      <c r="I8" s="34">
        <v>62.767021</v>
      </c>
      <c r="J8" s="35">
        <v>65.581102999999999</v>
      </c>
      <c r="K8" s="35">
        <v>62.163898000000003</v>
      </c>
      <c r="L8" s="35">
        <v>59.736556999999998</v>
      </c>
      <c r="M8" s="80">
        <v>61.735562999999999</v>
      </c>
      <c r="N8" s="81">
        <v>64.634009000000006</v>
      </c>
    </row>
    <row r="10" spans="2:14" x14ac:dyDescent="0.25">
      <c r="C10" s="112" t="s">
        <v>8</v>
      </c>
      <c r="D10" s="113"/>
      <c r="E10" s="113"/>
      <c r="F10" s="113"/>
      <c r="G10" s="113"/>
      <c r="H10" s="113"/>
      <c r="I10" s="114" t="s">
        <v>9</v>
      </c>
      <c r="J10" s="115"/>
      <c r="K10" s="115"/>
      <c r="L10" s="115"/>
      <c r="M10" s="115"/>
      <c r="N10" s="116"/>
    </row>
    <row r="11" spans="2:14" x14ac:dyDescent="0.25">
      <c r="B11" s="97" t="s">
        <v>12</v>
      </c>
      <c r="C11" s="1" t="s">
        <v>4</v>
      </c>
      <c r="D11" s="2" t="s">
        <v>5</v>
      </c>
      <c r="E11" s="2" t="s">
        <v>6</v>
      </c>
      <c r="F11" s="2" t="s">
        <v>7</v>
      </c>
      <c r="G11" s="2" t="s">
        <v>39</v>
      </c>
      <c r="H11" s="2" t="s">
        <v>40</v>
      </c>
      <c r="I11" s="1" t="s">
        <v>4</v>
      </c>
      <c r="J11" s="2" t="s">
        <v>5</v>
      </c>
      <c r="K11" s="2" t="s">
        <v>6</v>
      </c>
      <c r="L11" s="2" t="s">
        <v>7</v>
      </c>
      <c r="M11" s="2" t="s">
        <v>39</v>
      </c>
      <c r="N11" s="3" t="s">
        <v>40</v>
      </c>
    </row>
    <row r="12" spans="2:14" x14ac:dyDescent="0.25">
      <c r="B12" s="16" t="s">
        <v>13</v>
      </c>
      <c r="C12" s="34">
        <v>5.6646809999999999</v>
      </c>
      <c r="D12" s="35">
        <v>388.995768</v>
      </c>
      <c r="E12" s="35">
        <v>4.2909670000000002</v>
      </c>
      <c r="F12" s="35">
        <v>9.6371490000000009</v>
      </c>
      <c r="G12" s="35">
        <v>630.94187799999997</v>
      </c>
      <c r="H12" s="35">
        <v>452.55410999999998</v>
      </c>
      <c r="I12" s="34">
        <v>4.8944000000000001E-2</v>
      </c>
      <c r="J12" s="35">
        <v>0.80315300000000001</v>
      </c>
      <c r="K12" s="35">
        <v>4.3524E-2</v>
      </c>
      <c r="L12" s="35">
        <v>5.0566E-2</v>
      </c>
      <c r="M12" s="80">
        <v>23.38617</v>
      </c>
      <c r="N12" s="81">
        <v>11.956593</v>
      </c>
    </row>
    <row r="14" spans="2:14" x14ac:dyDescent="0.25">
      <c r="C14" s="103" t="s">
        <v>10</v>
      </c>
      <c r="D14" s="104"/>
      <c r="E14" s="104"/>
      <c r="F14" s="104"/>
      <c r="G14" s="104"/>
      <c r="H14" s="105"/>
      <c r="I14" s="103" t="s">
        <v>11</v>
      </c>
      <c r="J14" s="104"/>
      <c r="K14" s="104"/>
      <c r="L14" s="104"/>
      <c r="M14" s="104"/>
      <c r="N14" s="105"/>
    </row>
    <row r="15" spans="2:14" x14ac:dyDescent="0.25">
      <c r="B15" s="97" t="s">
        <v>12</v>
      </c>
      <c r="C15" s="1" t="s">
        <v>4</v>
      </c>
      <c r="D15" s="2" t="s">
        <v>5</v>
      </c>
      <c r="E15" s="2" t="s">
        <v>6</v>
      </c>
      <c r="F15" s="2" t="s">
        <v>7</v>
      </c>
      <c r="G15" s="2" t="s">
        <v>39</v>
      </c>
      <c r="H15" s="2" t="s">
        <v>40</v>
      </c>
      <c r="I15" s="1" t="s">
        <v>4</v>
      </c>
      <c r="J15" s="2" t="s">
        <v>5</v>
      </c>
      <c r="K15" s="2" t="s">
        <v>6</v>
      </c>
      <c r="L15" s="2" t="s">
        <v>7</v>
      </c>
      <c r="M15" s="2" t="s">
        <v>39</v>
      </c>
      <c r="N15" s="3" t="s">
        <v>40</v>
      </c>
    </row>
    <row r="16" spans="2:14" x14ac:dyDescent="0.25">
      <c r="B16" s="16" t="s">
        <v>13</v>
      </c>
      <c r="C16" s="42">
        <v>15789840</v>
      </c>
      <c r="D16" s="39">
        <v>806384</v>
      </c>
      <c r="E16" s="39">
        <v>61952</v>
      </c>
      <c r="F16" s="39">
        <v>2797416</v>
      </c>
      <c r="G16" s="39">
        <v>32650300.800000001</v>
      </c>
      <c r="H16" s="39">
        <v>48291219.200000003</v>
      </c>
      <c r="I16" s="42">
        <v>0</v>
      </c>
      <c r="J16" s="39">
        <v>0</v>
      </c>
      <c r="K16" s="39">
        <v>0</v>
      </c>
      <c r="L16" s="39">
        <v>0</v>
      </c>
      <c r="M16" s="94">
        <v>14365159.825788001</v>
      </c>
      <c r="N16" s="95">
        <v>8427940.4139779992</v>
      </c>
    </row>
  </sheetData>
  <mergeCells count="8">
    <mergeCell ref="C14:H14"/>
    <mergeCell ref="I14:N14"/>
    <mergeCell ref="C2:H2"/>
    <mergeCell ref="I2:N2"/>
    <mergeCell ref="C6:H6"/>
    <mergeCell ref="I6:N6"/>
    <mergeCell ref="C10:H10"/>
    <mergeCell ref="I10:N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798E-03CB-4ED4-8E71-87A5525B0DD2}">
  <dimension ref="B2:Z33"/>
  <sheetViews>
    <sheetView zoomScale="70" zoomScaleNormal="70" workbookViewId="0">
      <selection activeCell="B28" sqref="B28"/>
    </sheetView>
  </sheetViews>
  <sheetFormatPr baseColWidth="10" defaultRowHeight="15" x14ac:dyDescent="0.25"/>
  <cols>
    <col min="2" max="2" width="37.42578125" customWidth="1"/>
    <col min="3" max="5" width="11.5703125" bestFit="1" customWidth="1"/>
    <col min="6" max="7" width="11.5703125" customWidth="1"/>
    <col min="8" max="8" width="12.5703125" bestFit="1" customWidth="1"/>
    <col min="9" max="10" width="11.5703125" bestFit="1" customWidth="1"/>
    <col min="11" max="12" width="11.5703125" customWidth="1"/>
    <col min="13" max="14" width="11.5703125" bestFit="1" customWidth="1"/>
    <col min="15" max="15" width="14.5703125" bestFit="1" customWidth="1"/>
    <col min="16" max="17" width="14.5703125" customWidth="1"/>
    <col min="18" max="18" width="14.5703125" bestFit="1" customWidth="1"/>
    <col min="19" max="19" width="12.5703125" bestFit="1" customWidth="1"/>
    <col min="20" max="20" width="16.7109375" bestFit="1" customWidth="1"/>
    <col min="21" max="21" width="11.5703125" bestFit="1" customWidth="1"/>
    <col min="22" max="23" width="11.5703125" customWidth="1"/>
    <col min="24" max="26" width="11.5703125" bestFit="1" customWidth="1"/>
  </cols>
  <sheetData>
    <row r="2" spans="2:26" x14ac:dyDescent="0.25">
      <c r="C2" s="106" t="s">
        <v>0</v>
      </c>
      <c r="D2" s="107"/>
      <c r="E2" s="107"/>
      <c r="F2" s="107"/>
      <c r="G2" s="107"/>
      <c r="H2" s="107"/>
      <c r="I2" s="106" t="s">
        <v>1</v>
      </c>
      <c r="J2" s="107"/>
      <c r="K2" s="107"/>
      <c r="L2" s="107"/>
      <c r="M2" s="107"/>
      <c r="N2" s="108"/>
      <c r="O2" s="106" t="s">
        <v>2</v>
      </c>
      <c r="P2" s="107"/>
      <c r="Q2" s="107"/>
      <c r="R2" s="107"/>
      <c r="S2" s="107"/>
      <c r="T2" s="108"/>
      <c r="U2" s="107" t="s">
        <v>3</v>
      </c>
      <c r="V2" s="107"/>
      <c r="W2" s="107"/>
      <c r="X2" s="107"/>
      <c r="Y2" s="107"/>
      <c r="Z2" s="108"/>
    </row>
    <row r="3" spans="2:26" x14ac:dyDescent="0.25">
      <c r="B3" s="29" t="s">
        <v>41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39</v>
      </c>
      <c r="H3" s="2" t="s">
        <v>40</v>
      </c>
      <c r="I3" s="1" t="s">
        <v>4</v>
      </c>
      <c r="J3" s="2" t="s">
        <v>5</v>
      </c>
      <c r="K3" s="2" t="s">
        <v>6</v>
      </c>
      <c r="L3" s="2" t="s">
        <v>7</v>
      </c>
      <c r="M3" s="2" t="s">
        <v>39</v>
      </c>
      <c r="N3" s="2" t="s">
        <v>40</v>
      </c>
      <c r="O3" s="1" t="s">
        <v>4</v>
      </c>
      <c r="P3" s="2" t="s">
        <v>5</v>
      </c>
      <c r="Q3" s="2" t="s">
        <v>6</v>
      </c>
      <c r="R3" s="2" t="s">
        <v>7</v>
      </c>
      <c r="S3" s="2" t="s">
        <v>39</v>
      </c>
      <c r="T3" s="2" t="s">
        <v>40</v>
      </c>
      <c r="U3" s="1" t="s">
        <v>4</v>
      </c>
      <c r="V3" s="2" t="s">
        <v>5</v>
      </c>
      <c r="W3" s="2" t="s">
        <v>6</v>
      </c>
      <c r="X3" s="2" t="s">
        <v>7</v>
      </c>
      <c r="Y3" s="2" t="s">
        <v>39</v>
      </c>
      <c r="Z3" s="3" t="s">
        <v>40</v>
      </c>
    </row>
    <row r="4" spans="2:26" x14ac:dyDescent="0.25">
      <c r="B4" s="4" t="s">
        <v>14</v>
      </c>
      <c r="C4" s="31">
        <v>92.900777000000005</v>
      </c>
      <c r="D4" s="32">
        <v>91.868858000000003</v>
      </c>
      <c r="E4" s="32">
        <v>90.506746000000007</v>
      </c>
      <c r="F4" s="32">
        <v>69.123424</v>
      </c>
      <c r="G4" s="32">
        <v>92.943918999999994</v>
      </c>
      <c r="H4" s="33">
        <v>92.82723</v>
      </c>
      <c r="I4" s="31">
        <v>93.343485000000001</v>
      </c>
      <c r="J4" s="32">
        <v>92.111289999999997</v>
      </c>
      <c r="K4" s="32">
        <v>90.582144</v>
      </c>
      <c r="L4" s="32">
        <v>70.178169999999994</v>
      </c>
      <c r="M4" s="32">
        <v>93.395274999999998</v>
      </c>
      <c r="N4" s="33">
        <v>93.232889</v>
      </c>
      <c r="O4" s="31">
        <v>93.104191999999998</v>
      </c>
      <c r="P4" s="32">
        <v>91.859841000000003</v>
      </c>
      <c r="Q4" s="32">
        <v>90.364761000000001</v>
      </c>
      <c r="R4" s="32">
        <v>74.891820999999993</v>
      </c>
      <c r="S4" s="32">
        <v>93.157325</v>
      </c>
      <c r="T4" s="33">
        <v>92.987748999999994</v>
      </c>
      <c r="U4" s="31">
        <v>93.584012000000001</v>
      </c>
      <c r="V4" s="32">
        <v>92.364118000000005</v>
      </c>
      <c r="W4" s="32">
        <v>90.800574999999995</v>
      </c>
      <c r="X4" s="32">
        <v>66.022734999999997</v>
      </c>
      <c r="Y4" s="32">
        <v>93.634444000000002</v>
      </c>
      <c r="Z4" s="33">
        <v>93.479325000000003</v>
      </c>
    </row>
    <row r="5" spans="2:26" x14ac:dyDescent="0.25">
      <c r="B5" s="5" t="s">
        <v>15</v>
      </c>
      <c r="C5" s="43">
        <v>83.123124000000004</v>
      </c>
      <c r="D5" s="30">
        <v>79.715711999999996</v>
      </c>
      <c r="E5" s="30">
        <v>65.637033000000002</v>
      </c>
      <c r="F5" s="30">
        <v>64.242476999999994</v>
      </c>
      <c r="G5" s="30">
        <v>83.312877999999998</v>
      </c>
      <c r="H5" s="44">
        <v>82.659019999999998</v>
      </c>
      <c r="I5" s="43">
        <v>85.268556000000004</v>
      </c>
      <c r="J5" s="30">
        <v>79.959029000000001</v>
      </c>
      <c r="K5" s="30">
        <v>65.219696999999996</v>
      </c>
      <c r="L5" s="30">
        <v>63.688299000000001</v>
      </c>
      <c r="M5" s="30">
        <v>85.374225999999993</v>
      </c>
      <c r="N5" s="44">
        <v>84.072380999999993</v>
      </c>
      <c r="O5" s="43">
        <v>85.860669000000001</v>
      </c>
      <c r="P5" s="30">
        <v>79.781960999999995</v>
      </c>
      <c r="Q5" s="30">
        <v>67.714937000000006</v>
      </c>
      <c r="R5" s="30">
        <v>66.215472000000005</v>
      </c>
      <c r="S5" s="30">
        <v>85.915852000000001</v>
      </c>
      <c r="T5" s="44">
        <v>84.260527999999994</v>
      </c>
      <c r="U5" s="43">
        <v>84.684552999999994</v>
      </c>
      <c r="V5" s="30">
        <v>80.136885000000007</v>
      </c>
      <c r="W5" s="30">
        <v>62.901817000000001</v>
      </c>
      <c r="X5" s="30">
        <v>61.346938000000002</v>
      </c>
      <c r="Y5" s="30">
        <v>84.839387000000002</v>
      </c>
      <c r="Z5" s="44">
        <v>83.885073000000006</v>
      </c>
    </row>
    <row r="6" spans="2:26" x14ac:dyDescent="0.25">
      <c r="B6" s="5" t="s">
        <v>16</v>
      </c>
      <c r="C6" s="43">
        <v>75.114714000000006</v>
      </c>
      <c r="D6" s="30">
        <v>70.883212999999998</v>
      </c>
      <c r="E6" s="30">
        <v>62.284128000000003</v>
      </c>
      <c r="F6" s="30">
        <v>60.100707999999997</v>
      </c>
      <c r="G6" s="30">
        <v>75.486323999999996</v>
      </c>
      <c r="H6" s="44">
        <v>74.483121999999995</v>
      </c>
      <c r="I6" s="43">
        <v>77.164547999999996</v>
      </c>
      <c r="J6" s="30">
        <v>70.569400000000002</v>
      </c>
      <c r="K6" s="30">
        <v>61.328268000000001</v>
      </c>
      <c r="L6" s="30">
        <v>58.738461999999998</v>
      </c>
      <c r="M6" s="30">
        <v>77.829617999999996</v>
      </c>
      <c r="N6" s="44">
        <v>75.693478999999996</v>
      </c>
      <c r="O6" s="43">
        <v>77.692537000000002</v>
      </c>
      <c r="P6" s="30">
        <v>70.545705999999996</v>
      </c>
      <c r="Q6" s="30">
        <v>63.461565999999998</v>
      </c>
      <c r="R6" s="30">
        <v>60.713914000000003</v>
      </c>
      <c r="S6" s="30">
        <v>78.527570999999995</v>
      </c>
      <c r="T6" s="44">
        <v>75.811068000000006</v>
      </c>
      <c r="U6" s="43">
        <v>76.643686000000002</v>
      </c>
      <c r="V6" s="30">
        <v>70.593110999999993</v>
      </c>
      <c r="W6" s="30">
        <v>59.333728999999998</v>
      </c>
      <c r="X6" s="30">
        <v>56.887509999999999</v>
      </c>
      <c r="Y6" s="30">
        <v>77.143964999999994</v>
      </c>
      <c r="Z6" s="44">
        <v>75.576255000000003</v>
      </c>
    </row>
    <row r="7" spans="2:26" x14ac:dyDescent="0.25">
      <c r="B7" s="5" t="s">
        <v>17</v>
      </c>
      <c r="C7" s="43">
        <v>64.461986999999993</v>
      </c>
      <c r="D7" s="30">
        <v>61.779107000000003</v>
      </c>
      <c r="E7" s="30">
        <v>58.842973999999998</v>
      </c>
      <c r="F7" s="30">
        <v>61.218651999999999</v>
      </c>
      <c r="G7" s="30">
        <v>65.985691000000003</v>
      </c>
      <c r="H7" s="44">
        <v>64.700630000000004</v>
      </c>
      <c r="I7" s="43">
        <v>63.764650000000003</v>
      </c>
      <c r="J7" s="30">
        <v>60.631281000000001</v>
      </c>
      <c r="K7" s="30">
        <v>57.140940000000001</v>
      </c>
      <c r="L7" s="30">
        <v>59.974229999999999</v>
      </c>
      <c r="M7" s="30">
        <v>65.756943000000007</v>
      </c>
      <c r="N7" s="44">
        <v>64.471542999999997</v>
      </c>
      <c r="O7" s="43">
        <v>63.928730999999999</v>
      </c>
      <c r="P7" s="30">
        <v>61.214688000000002</v>
      </c>
      <c r="Q7" s="30">
        <v>58.810312000000003</v>
      </c>
      <c r="R7" s="30">
        <v>60.665779999999998</v>
      </c>
      <c r="S7" s="30">
        <v>65.696337999999997</v>
      </c>
      <c r="T7" s="44">
        <v>64.413808000000003</v>
      </c>
      <c r="U7" s="43">
        <v>63.601408999999997</v>
      </c>
      <c r="V7" s="30">
        <v>60.058889999999998</v>
      </c>
      <c r="W7" s="30">
        <v>55.563724999999998</v>
      </c>
      <c r="X7" s="30">
        <v>59.298268999999998</v>
      </c>
      <c r="Y7" s="30">
        <v>65.817659000000006</v>
      </c>
      <c r="Z7" s="44">
        <v>64.529381000000001</v>
      </c>
    </row>
    <row r="8" spans="2:26" x14ac:dyDescent="0.25">
      <c r="B8" s="6" t="s">
        <v>18</v>
      </c>
      <c r="C8" s="34">
        <v>62.422804999999997</v>
      </c>
      <c r="D8" s="35">
        <v>60.840442000000003</v>
      </c>
      <c r="E8" s="35">
        <v>58.606592999999997</v>
      </c>
      <c r="F8" s="35">
        <v>63.053711</v>
      </c>
      <c r="G8" s="35">
        <v>64.553240000000002</v>
      </c>
      <c r="H8" s="36">
        <v>63.247154999999999</v>
      </c>
      <c r="I8" s="34">
        <v>61.355153999999999</v>
      </c>
      <c r="J8" s="35">
        <v>59.569623999999997</v>
      </c>
      <c r="K8" s="35">
        <v>56.827967999999998</v>
      </c>
      <c r="L8" s="35">
        <v>62.639476000000002</v>
      </c>
      <c r="M8" s="35">
        <v>64.001726000000005</v>
      </c>
      <c r="N8" s="36">
        <v>62.754035999999999</v>
      </c>
      <c r="O8" s="34">
        <v>61.881582000000002</v>
      </c>
      <c r="P8" s="35">
        <v>60.218029000000001</v>
      </c>
      <c r="Q8" s="35">
        <v>58.342689999999997</v>
      </c>
      <c r="R8" s="35">
        <v>62.629486</v>
      </c>
      <c r="S8" s="35">
        <v>64.061502000000004</v>
      </c>
      <c r="T8" s="36">
        <v>62.772672999999998</v>
      </c>
      <c r="U8" s="34">
        <v>60.837608000000003</v>
      </c>
      <c r="V8" s="35">
        <v>58.935032999999997</v>
      </c>
      <c r="W8" s="35">
        <v>55.389907999999998</v>
      </c>
      <c r="X8" s="35">
        <v>62.649469000000003</v>
      </c>
      <c r="Y8" s="35">
        <v>63.942062999999997</v>
      </c>
      <c r="Z8" s="36">
        <v>62.735410999999999</v>
      </c>
    </row>
    <row r="10" spans="2:26" x14ac:dyDescent="0.25">
      <c r="C10" s="112" t="s">
        <v>8</v>
      </c>
      <c r="D10" s="113"/>
      <c r="E10" s="113"/>
      <c r="F10" s="113"/>
      <c r="G10" s="113"/>
      <c r="H10" s="117"/>
      <c r="I10" s="113" t="s">
        <v>9</v>
      </c>
      <c r="J10" s="113"/>
      <c r="K10" s="113"/>
      <c r="L10" s="113"/>
      <c r="M10" s="113"/>
      <c r="N10" s="117"/>
      <c r="O10" s="118" t="s">
        <v>10</v>
      </c>
      <c r="P10" s="119"/>
      <c r="Q10" s="119"/>
      <c r="R10" s="119"/>
      <c r="S10" s="119"/>
      <c r="T10" s="120"/>
      <c r="U10" s="119" t="s">
        <v>11</v>
      </c>
      <c r="V10" s="119"/>
      <c r="W10" s="119"/>
      <c r="X10" s="119"/>
      <c r="Y10" s="119"/>
      <c r="Z10" s="120"/>
    </row>
    <row r="11" spans="2:26" x14ac:dyDescent="0.25">
      <c r="B11" s="29" t="s">
        <v>41</v>
      </c>
      <c r="C11" s="1" t="s">
        <v>4</v>
      </c>
      <c r="D11" s="2" t="s">
        <v>5</v>
      </c>
      <c r="E11" s="2" t="s">
        <v>6</v>
      </c>
      <c r="F11" s="2" t="s">
        <v>7</v>
      </c>
      <c r="G11" s="2" t="s">
        <v>39</v>
      </c>
      <c r="H11" s="2" t="s">
        <v>40</v>
      </c>
      <c r="I11" s="1" t="s">
        <v>4</v>
      </c>
      <c r="J11" s="2" t="s">
        <v>5</v>
      </c>
      <c r="K11" s="2" t="s">
        <v>6</v>
      </c>
      <c r="L11" s="2" t="s">
        <v>7</v>
      </c>
      <c r="M11" s="2" t="s">
        <v>39</v>
      </c>
      <c r="N11" s="2" t="s">
        <v>40</v>
      </c>
      <c r="O11" s="1" t="s">
        <v>4</v>
      </c>
      <c r="P11" s="2" t="s">
        <v>5</v>
      </c>
      <c r="Q11" s="2" t="s">
        <v>6</v>
      </c>
      <c r="R11" s="2" t="s">
        <v>7</v>
      </c>
      <c r="S11" s="2" t="s">
        <v>39</v>
      </c>
      <c r="T11" s="2" t="s">
        <v>40</v>
      </c>
      <c r="U11" s="1" t="s">
        <v>4</v>
      </c>
      <c r="V11" s="2" t="s">
        <v>5</v>
      </c>
      <c r="W11" s="2" t="s">
        <v>6</v>
      </c>
      <c r="X11" s="2" t="s">
        <v>7</v>
      </c>
      <c r="Y11" s="2" t="s">
        <v>39</v>
      </c>
      <c r="Z11" s="3" t="s">
        <v>40</v>
      </c>
    </row>
    <row r="12" spans="2:26" x14ac:dyDescent="0.25">
      <c r="B12" s="4" t="s">
        <v>14</v>
      </c>
      <c r="C12" s="73">
        <v>1.582141</v>
      </c>
      <c r="D12" s="74">
        <v>403.005561</v>
      </c>
      <c r="E12" s="74">
        <v>1.7526269999999999</v>
      </c>
      <c r="F12" s="74">
        <v>133.43274400000001</v>
      </c>
      <c r="G12" s="74">
        <v>23.574338999999998</v>
      </c>
      <c r="H12" s="75">
        <v>60.099729000000004</v>
      </c>
      <c r="I12" s="73">
        <v>2.2786000000000001E-2</v>
      </c>
      <c r="J12" s="74">
        <v>24.028831</v>
      </c>
      <c r="K12" s="74">
        <v>7.796E-3</v>
      </c>
      <c r="L12" s="74">
        <v>7.0587530000000003</v>
      </c>
      <c r="M12" s="74">
        <v>0.13406000000000001</v>
      </c>
      <c r="N12" s="75">
        <v>0.272142</v>
      </c>
      <c r="O12" s="82">
        <v>230472</v>
      </c>
      <c r="P12" s="83">
        <v>606984</v>
      </c>
      <c r="Q12" s="83">
        <v>3592</v>
      </c>
      <c r="R12" s="83">
        <v>10983080</v>
      </c>
      <c r="S12" s="83">
        <v>1427289.6</v>
      </c>
      <c r="T12" s="84">
        <v>417123.2</v>
      </c>
      <c r="U12" s="82">
        <v>0</v>
      </c>
      <c r="V12" s="83">
        <v>0</v>
      </c>
      <c r="W12" s="83">
        <v>0</v>
      </c>
      <c r="X12" s="83">
        <v>0</v>
      </c>
      <c r="Y12" s="83">
        <v>359064.31692700001</v>
      </c>
      <c r="Z12" s="84">
        <v>95766.402740000005</v>
      </c>
    </row>
    <row r="13" spans="2:26" x14ac:dyDescent="0.25">
      <c r="B13" s="5" t="s">
        <v>15</v>
      </c>
      <c r="C13" s="76">
        <v>1.693794</v>
      </c>
      <c r="D13" s="77">
        <v>395.296986</v>
      </c>
      <c r="E13" s="77">
        <v>1.7534940000000001</v>
      </c>
      <c r="F13" s="77">
        <v>67.892291999999998</v>
      </c>
      <c r="G13" s="77">
        <v>25.931782999999999</v>
      </c>
      <c r="H13" s="78">
        <v>71.408737000000002</v>
      </c>
      <c r="I13" s="76">
        <v>4.5760000000000002E-3</v>
      </c>
      <c r="J13" s="77">
        <v>1.7090540000000001</v>
      </c>
      <c r="K13" s="77">
        <v>3.9439999999999996E-3</v>
      </c>
      <c r="L13" s="77">
        <v>1.483865</v>
      </c>
      <c r="M13" s="77">
        <v>0.141372</v>
      </c>
      <c r="N13" s="78">
        <v>0.51432500000000003</v>
      </c>
      <c r="O13" s="85">
        <v>317496</v>
      </c>
      <c r="P13" s="86">
        <v>606984</v>
      </c>
      <c r="Q13" s="86">
        <v>3532.8</v>
      </c>
      <c r="R13" s="86">
        <v>8691757.5999999996</v>
      </c>
      <c r="S13" s="86">
        <v>787316</v>
      </c>
      <c r="T13" s="87">
        <v>492835.2</v>
      </c>
      <c r="U13" s="85">
        <v>0</v>
      </c>
      <c r="V13" s="86">
        <v>0</v>
      </c>
      <c r="W13" s="86">
        <v>73.686904999999996</v>
      </c>
      <c r="X13" s="86">
        <v>55.200062000000003</v>
      </c>
      <c r="Y13" s="86">
        <v>279265.106638</v>
      </c>
      <c r="Z13" s="87">
        <v>88581.023788000006</v>
      </c>
    </row>
    <row r="14" spans="2:26" x14ac:dyDescent="0.25">
      <c r="B14" s="5" t="s">
        <v>16</v>
      </c>
      <c r="C14" s="76">
        <v>2.0072610000000002</v>
      </c>
      <c r="D14" s="77">
        <v>416.14811500000002</v>
      </c>
      <c r="E14" s="77">
        <v>1.913233</v>
      </c>
      <c r="F14" s="77">
        <v>53.321914</v>
      </c>
      <c r="G14" s="77">
        <v>31.941935000000001</v>
      </c>
      <c r="H14" s="78">
        <v>92.389555000000001</v>
      </c>
      <c r="I14" s="76">
        <v>0.36075800000000002</v>
      </c>
      <c r="J14" s="77">
        <v>54.666344000000002</v>
      </c>
      <c r="K14" s="77">
        <v>0.31166100000000002</v>
      </c>
      <c r="L14" s="77">
        <v>6.2599270000000002</v>
      </c>
      <c r="M14" s="77">
        <v>5.436286</v>
      </c>
      <c r="N14" s="78">
        <v>14.38458</v>
      </c>
      <c r="O14" s="85">
        <v>375232</v>
      </c>
      <c r="P14" s="86">
        <v>606984</v>
      </c>
      <c r="Q14" s="86">
        <v>3408</v>
      </c>
      <c r="R14" s="86">
        <v>5647096</v>
      </c>
      <c r="S14" s="86">
        <v>416253.6</v>
      </c>
      <c r="T14" s="87">
        <v>471744</v>
      </c>
      <c r="U14" s="85">
        <v>0</v>
      </c>
      <c r="V14" s="86">
        <v>0</v>
      </c>
      <c r="W14" s="86">
        <v>0</v>
      </c>
      <c r="X14" s="86">
        <v>0</v>
      </c>
      <c r="Y14" s="86">
        <v>160392.16340200001</v>
      </c>
      <c r="Z14" s="87">
        <v>97445.931247999994</v>
      </c>
    </row>
    <row r="15" spans="2:26" x14ac:dyDescent="0.25">
      <c r="B15" s="5" t="s">
        <v>17</v>
      </c>
      <c r="C15" s="76">
        <v>2.1358410000000001</v>
      </c>
      <c r="D15" s="77">
        <v>410.72675299999997</v>
      </c>
      <c r="E15" s="77">
        <v>1.8389949999999999</v>
      </c>
      <c r="F15" s="77">
        <v>39.847946</v>
      </c>
      <c r="G15" s="77">
        <v>34.414579000000003</v>
      </c>
      <c r="H15" s="78">
        <v>107.57377099999999</v>
      </c>
      <c r="I15" s="76">
        <v>0.28807899999999997</v>
      </c>
      <c r="J15" s="77">
        <v>33.249394000000002</v>
      </c>
      <c r="K15" s="77">
        <v>0.230855</v>
      </c>
      <c r="L15" s="77">
        <v>4.9040900000000001</v>
      </c>
      <c r="M15" s="77">
        <v>3.7601249999999999</v>
      </c>
      <c r="N15" s="78">
        <v>5.7201930000000001</v>
      </c>
      <c r="O15" s="85">
        <v>359360</v>
      </c>
      <c r="P15" s="86">
        <v>606984</v>
      </c>
      <c r="Q15" s="86">
        <v>3537.6</v>
      </c>
      <c r="R15" s="86">
        <v>7749592</v>
      </c>
      <c r="S15" s="86">
        <v>603577.59999999998</v>
      </c>
      <c r="T15" s="87">
        <v>10027979.199999999</v>
      </c>
      <c r="U15" s="85">
        <v>0</v>
      </c>
      <c r="V15" s="86">
        <v>0</v>
      </c>
      <c r="W15" s="86">
        <v>66.626120999999998</v>
      </c>
      <c r="X15" s="86">
        <v>0</v>
      </c>
      <c r="Y15" s="86">
        <v>498234.33293899999</v>
      </c>
      <c r="Z15" s="87">
        <v>3609520.33133</v>
      </c>
    </row>
    <row r="16" spans="2:26" x14ac:dyDescent="0.25">
      <c r="B16" s="6" t="s">
        <v>18</v>
      </c>
      <c r="C16" s="79">
        <v>2.1252019999999998</v>
      </c>
      <c r="D16" s="80">
        <v>395.72343699999999</v>
      </c>
      <c r="E16" s="80">
        <v>1.76786</v>
      </c>
      <c r="F16" s="80">
        <v>44.729163</v>
      </c>
      <c r="G16" s="80">
        <v>35.475332999999999</v>
      </c>
      <c r="H16" s="81">
        <v>112.97802</v>
      </c>
      <c r="I16" s="79">
        <v>1.9352000000000001E-2</v>
      </c>
      <c r="J16" s="80">
        <v>8.7716809999999992</v>
      </c>
      <c r="K16" s="80">
        <v>5.0169999999999998E-3</v>
      </c>
      <c r="L16" s="80">
        <v>0.35686400000000001</v>
      </c>
      <c r="M16" s="80">
        <v>3.3944179999999999</v>
      </c>
      <c r="N16" s="81">
        <v>8.7636909999999997</v>
      </c>
      <c r="O16" s="88">
        <v>440360</v>
      </c>
      <c r="P16" s="89">
        <v>606984</v>
      </c>
      <c r="Q16" s="89">
        <v>3578.4</v>
      </c>
      <c r="R16" s="89">
        <v>11415640</v>
      </c>
      <c r="S16" s="89">
        <v>1139018.3999999999</v>
      </c>
      <c r="T16" s="90">
        <v>9098528</v>
      </c>
      <c r="U16" s="88">
        <v>0</v>
      </c>
      <c r="V16" s="89">
        <v>0</v>
      </c>
      <c r="W16" s="89">
        <v>40.799999999999997</v>
      </c>
      <c r="X16" s="89">
        <v>0</v>
      </c>
      <c r="Y16" s="89">
        <v>603261.67845999997</v>
      </c>
      <c r="Z16" s="90">
        <v>3853158.6740540001</v>
      </c>
    </row>
    <row r="19" spans="2:26" x14ac:dyDescent="0.25">
      <c r="C19" s="106" t="s">
        <v>0</v>
      </c>
      <c r="D19" s="107"/>
      <c r="E19" s="107"/>
      <c r="F19" s="107"/>
      <c r="G19" s="107"/>
      <c r="H19" s="108"/>
      <c r="I19" s="106" t="s">
        <v>1</v>
      </c>
      <c r="J19" s="107"/>
      <c r="K19" s="107"/>
      <c r="L19" s="107"/>
      <c r="M19" s="107"/>
      <c r="N19" s="108"/>
      <c r="O19" s="106" t="s">
        <v>2</v>
      </c>
      <c r="P19" s="107"/>
      <c r="Q19" s="107"/>
      <c r="R19" s="107"/>
      <c r="S19" s="107"/>
      <c r="T19" s="108"/>
      <c r="U19" s="107" t="s">
        <v>3</v>
      </c>
      <c r="V19" s="107"/>
      <c r="W19" s="107"/>
      <c r="X19" s="107"/>
      <c r="Y19" s="107"/>
      <c r="Z19" s="108"/>
    </row>
    <row r="20" spans="2:26" x14ac:dyDescent="0.25">
      <c r="B20" s="29" t="s">
        <v>41</v>
      </c>
      <c r="C20" s="1" t="s">
        <v>4</v>
      </c>
      <c r="D20" s="2" t="s">
        <v>5</v>
      </c>
      <c r="E20" s="2" t="s">
        <v>6</v>
      </c>
      <c r="F20" s="2" t="s">
        <v>7</v>
      </c>
      <c r="G20" s="2" t="s">
        <v>39</v>
      </c>
      <c r="H20" s="2" t="s">
        <v>40</v>
      </c>
      <c r="I20" s="1" t="s">
        <v>4</v>
      </c>
      <c r="J20" s="2" t="s">
        <v>5</v>
      </c>
      <c r="K20" s="2" t="s">
        <v>6</v>
      </c>
      <c r="L20" s="2" t="s">
        <v>7</v>
      </c>
      <c r="M20" s="2" t="s">
        <v>39</v>
      </c>
      <c r="N20" s="2" t="s">
        <v>40</v>
      </c>
      <c r="O20" s="1" t="s">
        <v>4</v>
      </c>
      <c r="P20" s="2" t="s">
        <v>5</v>
      </c>
      <c r="Q20" s="2" t="s">
        <v>6</v>
      </c>
      <c r="R20" s="2" t="s">
        <v>7</v>
      </c>
      <c r="S20" s="2" t="s">
        <v>39</v>
      </c>
      <c r="T20" s="2" t="s">
        <v>40</v>
      </c>
      <c r="U20" s="1" t="s">
        <v>4</v>
      </c>
      <c r="V20" s="2" t="s">
        <v>5</v>
      </c>
      <c r="W20" s="2" t="s">
        <v>6</v>
      </c>
      <c r="X20" s="2" t="s">
        <v>7</v>
      </c>
      <c r="Y20" s="2" t="s">
        <v>39</v>
      </c>
      <c r="Z20" s="3" t="s">
        <v>40</v>
      </c>
    </row>
    <row r="21" spans="2:26" x14ac:dyDescent="0.25">
      <c r="B21" s="4" t="s">
        <v>19</v>
      </c>
      <c r="C21" s="31">
        <v>93.845746000000005</v>
      </c>
      <c r="D21" s="32">
        <v>93.422113999999993</v>
      </c>
      <c r="E21" s="32">
        <v>93.816452999999996</v>
      </c>
      <c r="F21" s="32">
        <v>70.624398999999997</v>
      </c>
      <c r="G21" s="32">
        <v>93.940575999999993</v>
      </c>
      <c r="H21" s="33">
        <v>93.805143999999999</v>
      </c>
      <c r="I21" s="31">
        <v>94.095737999999997</v>
      </c>
      <c r="J21" s="32">
        <v>93.570871999999994</v>
      </c>
      <c r="K21" s="32">
        <v>94.125494000000003</v>
      </c>
      <c r="L21" s="32">
        <v>72.044331999999997</v>
      </c>
      <c r="M21" s="32">
        <v>94.205561000000003</v>
      </c>
      <c r="N21" s="33">
        <v>94.019413999999998</v>
      </c>
      <c r="O21" s="31">
        <v>93.832531000000003</v>
      </c>
      <c r="P21" s="32">
        <v>93.321557999999996</v>
      </c>
      <c r="Q21" s="32">
        <v>93.863409000000004</v>
      </c>
      <c r="R21" s="32">
        <v>77.177592000000004</v>
      </c>
      <c r="S21" s="32">
        <v>93.941567000000006</v>
      </c>
      <c r="T21" s="33">
        <v>93.758405999999994</v>
      </c>
      <c r="U21" s="32">
        <v>94.360426000000004</v>
      </c>
      <c r="V21" s="32">
        <v>93.821521000000004</v>
      </c>
      <c r="W21" s="32">
        <v>94.389048000000003</v>
      </c>
      <c r="X21" s="32">
        <v>67.551336000000006</v>
      </c>
      <c r="Y21" s="32">
        <v>94.471044000000006</v>
      </c>
      <c r="Z21" s="33">
        <v>94.281880999999998</v>
      </c>
    </row>
    <row r="22" spans="2:26" x14ac:dyDescent="0.25">
      <c r="B22" s="5" t="s">
        <v>20</v>
      </c>
      <c r="C22" s="43">
        <v>84.407184000000001</v>
      </c>
      <c r="D22" s="30">
        <v>81.931577000000004</v>
      </c>
      <c r="E22" s="30">
        <v>70.075253000000004</v>
      </c>
      <c r="F22" s="30">
        <v>72.892730999999998</v>
      </c>
      <c r="G22" s="30">
        <v>84.594694000000004</v>
      </c>
      <c r="H22" s="44">
        <v>83.935644999999994</v>
      </c>
      <c r="I22" s="43">
        <v>85.469465999999997</v>
      </c>
      <c r="J22" s="30">
        <v>82.197149999999993</v>
      </c>
      <c r="K22" s="30">
        <v>69.767373000000006</v>
      </c>
      <c r="L22" s="30">
        <v>72.374865</v>
      </c>
      <c r="M22" s="30">
        <v>85.934797000000003</v>
      </c>
      <c r="N22" s="44">
        <v>84.901139999999998</v>
      </c>
      <c r="O22" s="43">
        <v>85.488474999999994</v>
      </c>
      <c r="P22" s="30">
        <v>82.007457000000002</v>
      </c>
      <c r="Q22" s="30">
        <v>71.656076999999996</v>
      </c>
      <c r="R22" s="30">
        <v>73.015050000000002</v>
      </c>
      <c r="S22" s="30">
        <v>86.080340000000007</v>
      </c>
      <c r="T22" s="44">
        <v>84.882543999999996</v>
      </c>
      <c r="U22" s="30">
        <v>85.450466000000006</v>
      </c>
      <c r="V22" s="30">
        <v>82.387721999999997</v>
      </c>
      <c r="W22" s="30">
        <v>67.975677000000005</v>
      </c>
      <c r="X22" s="30">
        <v>71.745810000000006</v>
      </c>
      <c r="Y22" s="30">
        <v>85.789744999999996</v>
      </c>
      <c r="Z22" s="44">
        <v>84.919743999999994</v>
      </c>
    </row>
    <row r="23" spans="2:26" x14ac:dyDescent="0.25">
      <c r="B23" s="5" t="s">
        <v>21</v>
      </c>
      <c r="C23" s="43">
        <v>76.420095000000003</v>
      </c>
      <c r="D23" s="30">
        <v>72.574404000000001</v>
      </c>
      <c r="E23" s="30">
        <v>64.963301000000001</v>
      </c>
      <c r="F23" s="30">
        <v>66.192482999999996</v>
      </c>
      <c r="G23" s="30">
        <v>76.526141999999993</v>
      </c>
      <c r="H23" s="44">
        <v>75.390455000000003</v>
      </c>
      <c r="I23" s="43">
        <v>78.072602000000003</v>
      </c>
      <c r="J23" s="30">
        <v>72.367108999999999</v>
      </c>
      <c r="K23" s="30">
        <v>64.201783000000006</v>
      </c>
      <c r="L23" s="30">
        <v>65.411066000000005</v>
      </c>
      <c r="M23" s="30">
        <v>78.165115</v>
      </c>
      <c r="N23" s="44">
        <v>76.179092999999995</v>
      </c>
      <c r="O23" s="43">
        <v>78.391265000000004</v>
      </c>
      <c r="P23" s="30">
        <v>72.293824999999998</v>
      </c>
      <c r="Q23" s="30">
        <v>65.974649999999997</v>
      </c>
      <c r="R23" s="30">
        <v>65.814687000000006</v>
      </c>
      <c r="S23" s="30">
        <v>78.476965000000007</v>
      </c>
      <c r="T23" s="44">
        <v>76.139854</v>
      </c>
      <c r="U23" s="30">
        <v>77.756519999999995</v>
      </c>
      <c r="V23" s="30">
        <v>72.440541999999994</v>
      </c>
      <c r="W23" s="30">
        <v>62.521704</v>
      </c>
      <c r="X23" s="30">
        <v>65.012365000000003</v>
      </c>
      <c r="Y23" s="30">
        <v>77.855737000000005</v>
      </c>
      <c r="Z23" s="44">
        <v>76.218371000000005</v>
      </c>
    </row>
    <row r="24" spans="2:26" x14ac:dyDescent="0.25">
      <c r="B24" s="5" t="s">
        <v>22</v>
      </c>
      <c r="C24" s="43">
        <v>64.252488</v>
      </c>
      <c r="D24" s="30">
        <v>61.518624000000003</v>
      </c>
      <c r="E24" s="30">
        <v>58.986286</v>
      </c>
      <c r="F24" s="30">
        <v>63.038322999999998</v>
      </c>
      <c r="G24" s="30">
        <v>65.856099</v>
      </c>
      <c r="H24" s="44">
        <v>64.504424999999998</v>
      </c>
      <c r="I24" s="43">
        <v>63.497490999999997</v>
      </c>
      <c r="J24" s="30">
        <v>60.348782</v>
      </c>
      <c r="K24" s="30">
        <v>57.312156999999999</v>
      </c>
      <c r="L24" s="30">
        <v>62.343654999999998</v>
      </c>
      <c r="M24" s="30">
        <v>65.487121000000002</v>
      </c>
      <c r="N24" s="44">
        <v>64.121897000000004</v>
      </c>
      <c r="O24" s="43">
        <v>63.710445999999997</v>
      </c>
      <c r="P24" s="30">
        <v>60.925795999999998</v>
      </c>
      <c r="Q24" s="30">
        <v>58.937043000000003</v>
      </c>
      <c r="R24" s="30">
        <v>62.464187000000003</v>
      </c>
      <c r="S24" s="30">
        <v>65.469506999999993</v>
      </c>
      <c r="T24" s="44">
        <v>64.105403999999993</v>
      </c>
      <c r="U24" s="30">
        <v>63.285953999999997</v>
      </c>
      <c r="V24" s="30">
        <v>59.782595000000001</v>
      </c>
      <c r="W24" s="30">
        <v>55.774462999999997</v>
      </c>
      <c r="X24" s="30">
        <v>62.223587000000002</v>
      </c>
      <c r="Y24" s="30">
        <v>65.504745999999997</v>
      </c>
      <c r="Z24" s="44">
        <v>64.138400000000004</v>
      </c>
    </row>
    <row r="25" spans="2:26" x14ac:dyDescent="0.25">
      <c r="B25" s="6" t="s">
        <v>23</v>
      </c>
      <c r="C25" s="34">
        <v>62.280977</v>
      </c>
      <c r="D25" s="35">
        <v>60.295003999999999</v>
      </c>
      <c r="E25" s="35">
        <v>58.248221000000001</v>
      </c>
      <c r="F25" s="35">
        <v>60.891796999999997</v>
      </c>
      <c r="G25" s="35">
        <v>64.301025999999993</v>
      </c>
      <c r="H25" s="36">
        <v>62.935873000000001</v>
      </c>
      <c r="I25" s="34">
        <v>61.183945000000001</v>
      </c>
      <c r="J25" s="35">
        <v>58.962192000000002</v>
      </c>
      <c r="K25" s="35">
        <v>56.378816</v>
      </c>
      <c r="L25" s="35">
        <v>59.638947999999999</v>
      </c>
      <c r="M25" s="35">
        <v>63.627285000000001</v>
      </c>
      <c r="N25" s="36">
        <v>62.33616</v>
      </c>
      <c r="O25" s="34">
        <v>61.752854999999997</v>
      </c>
      <c r="P25" s="35">
        <v>59.604520999999998</v>
      </c>
      <c r="Q25" s="35">
        <v>57.959612999999997</v>
      </c>
      <c r="R25" s="35">
        <v>60.258263999999997</v>
      </c>
      <c r="S25" s="35">
        <v>63.766058000000001</v>
      </c>
      <c r="T25" s="36">
        <v>62.399520000000003</v>
      </c>
      <c r="U25" s="35">
        <v>60.625422999999998</v>
      </c>
      <c r="V25" s="35">
        <v>58.333559000000001</v>
      </c>
      <c r="W25" s="35">
        <v>54.881957999999997</v>
      </c>
      <c r="X25" s="35">
        <v>59.032232999999998</v>
      </c>
      <c r="Y25" s="35">
        <v>63.489117999999998</v>
      </c>
      <c r="Z25" s="36">
        <v>62.272928999999998</v>
      </c>
    </row>
    <row r="27" spans="2:26" x14ac:dyDescent="0.25">
      <c r="C27" s="112" t="s">
        <v>8</v>
      </c>
      <c r="D27" s="113"/>
      <c r="E27" s="113"/>
      <c r="F27" s="113"/>
      <c r="G27" s="113"/>
      <c r="H27" s="117"/>
      <c r="I27" s="113" t="s">
        <v>9</v>
      </c>
      <c r="J27" s="113"/>
      <c r="K27" s="113"/>
      <c r="L27" s="113"/>
      <c r="M27" s="113"/>
      <c r="N27" s="117"/>
      <c r="O27" s="118" t="s">
        <v>10</v>
      </c>
      <c r="P27" s="119"/>
      <c r="Q27" s="119"/>
      <c r="R27" s="119"/>
      <c r="S27" s="119"/>
      <c r="T27" s="120"/>
      <c r="U27" s="119" t="s">
        <v>11</v>
      </c>
      <c r="V27" s="119"/>
      <c r="W27" s="119"/>
      <c r="X27" s="119"/>
      <c r="Y27" s="119"/>
      <c r="Z27" s="120"/>
    </row>
    <row r="28" spans="2:26" x14ac:dyDescent="0.25">
      <c r="B28" s="29" t="s">
        <v>41</v>
      </c>
      <c r="C28" s="1" t="s">
        <v>4</v>
      </c>
      <c r="D28" s="2" t="s">
        <v>5</v>
      </c>
      <c r="E28" s="2" t="s">
        <v>6</v>
      </c>
      <c r="F28" s="2" t="s">
        <v>7</v>
      </c>
      <c r="G28" s="2" t="s">
        <v>39</v>
      </c>
      <c r="H28" s="2" t="s">
        <v>40</v>
      </c>
      <c r="I28" s="1" t="s">
        <v>4</v>
      </c>
      <c r="J28" s="2" t="s">
        <v>5</v>
      </c>
      <c r="K28" s="2" t="s">
        <v>6</v>
      </c>
      <c r="L28" s="2" t="s">
        <v>7</v>
      </c>
      <c r="M28" s="2" t="s">
        <v>39</v>
      </c>
      <c r="N28" s="2" t="s">
        <v>40</v>
      </c>
      <c r="O28" s="1" t="s">
        <v>4</v>
      </c>
      <c r="P28" s="2" t="s">
        <v>5</v>
      </c>
      <c r="Q28" s="2" t="s">
        <v>6</v>
      </c>
      <c r="R28" s="2" t="s">
        <v>7</v>
      </c>
      <c r="S28" s="2" t="s">
        <v>39</v>
      </c>
      <c r="T28" s="2" t="s">
        <v>40</v>
      </c>
      <c r="U28" s="1" t="s">
        <v>4</v>
      </c>
      <c r="V28" s="2" t="s">
        <v>5</v>
      </c>
      <c r="W28" s="2" t="s">
        <v>6</v>
      </c>
      <c r="X28" s="2" t="s">
        <v>7</v>
      </c>
      <c r="Y28" s="2" t="s">
        <v>39</v>
      </c>
      <c r="Z28" s="3" t="s">
        <v>40</v>
      </c>
    </row>
    <row r="29" spans="2:26" x14ac:dyDescent="0.25">
      <c r="B29" s="4" t="s">
        <v>19</v>
      </c>
      <c r="C29" s="7">
        <v>1.5763180000000001</v>
      </c>
      <c r="D29" s="8">
        <v>378.97115600000001</v>
      </c>
      <c r="E29" s="8">
        <v>1.7540260000000001</v>
      </c>
      <c r="F29" s="8">
        <v>99.225240999999997</v>
      </c>
      <c r="G29" s="8">
        <v>23.557977999999999</v>
      </c>
      <c r="H29" s="9">
        <v>59.275941000000003</v>
      </c>
      <c r="I29" s="7">
        <v>2.0125000000000001E-2</v>
      </c>
      <c r="J29" s="8">
        <v>7.0311159999999999</v>
      </c>
      <c r="K29" s="8">
        <v>2.2058999999999999E-2</v>
      </c>
      <c r="L29" s="8">
        <v>2.0904069999999999</v>
      </c>
      <c r="M29" s="8">
        <v>0.35783799999999999</v>
      </c>
      <c r="N29" s="9">
        <v>0.85915399999999997</v>
      </c>
      <c r="O29" s="17">
        <v>263160</v>
      </c>
      <c r="P29" s="18">
        <v>606865.6</v>
      </c>
      <c r="Q29" s="18">
        <v>3573.6</v>
      </c>
      <c r="R29" s="18">
        <v>9955768</v>
      </c>
      <c r="S29" s="18">
        <v>1534277.6</v>
      </c>
      <c r="T29" s="19">
        <v>1985663.2</v>
      </c>
      <c r="U29" s="18">
        <v>0</v>
      </c>
      <c r="V29" s="18">
        <v>90.141222999999997</v>
      </c>
      <c r="W29" s="18">
        <v>55.2</v>
      </c>
      <c r="X29" s="18">
        <v>0</v>
      </c>
      <c r="Y29" s="18">
        <v>499903.08316500002</v>
      </c>
      <c r="Z29" s="19">
        <v>45843.906353999999</v>
      </c>
    </row>
    <row r="30" spans="2:26" x14ac:dyDescent="0.25">
      <c r="B30" s="5" t="s">
        <v>20</v>
      </c>
      <c r="C30" s="10">
        <v>1.6391659999999999</v>
      </c>
      <c r="D30" s="11">
        <v>385.40819399999998</v>
      </c>
      <c r="E30" s="11">
        <v>1.760475</v>
      </c>
      <c r="F30" s="11">
        <v>75.331709000000004</v>
      </c>
      <c r="G30" s="11">
        <v>25.935513</v>
      </c>
      <c r="H30" s="12">
        <v>83.693601000000001</v>
      </c>
      <c r="I30" s="10">
        <v>2.0573999999999999E-2</v>
      </c>
      <c r="J30" s="11">
        <v>25.762142999999998</v>
      </c>
      <c r="K30" s="11">
        <v>2.7969000000000001E-2</v>
      </c>
      <c r="L30" s="11">
        <v>1.295955</v>
      </c>
      <c r="M30" s="11">
        <v>0.41565200000000002</v>
      </c>
      <c r="N30" s="12">
        <v>2.3898679999999999</v>
      </c>
      <c r="O30" s="20">
        <v>295256</v>
      </c>
      <c r="P30" s="98">
        <v>606828.80000000005</v>
      </c>
      <c r="Q30" s="98">
        <v>3573.6</v>
      </c>
      <c r="R30" s="21">
        <v>9984157.5999999996</v>
      </c>
      <c r="S30" s="21">
        <v>2124728</v>
      </c>
      <c r="T30" s="22">
        <v>6728772</v>
      </c>
      <c r="U30" s="21">
        <v>0</v>
      </c>
      <c r="V30" s="21">
        <v>73.599999999999994</v>
      </c>
      <c r="W30" s="21">
        <v>55.2</v>
      </c>
      <c r="X30" s="21">
        <v>55.200062000000003</v>
      </c>
      <c r="Y30" s="21">
        <v>908179.47492199996</v>
      </c>
      <c r="Z30" s="22">
        <v>1455998.1357100001</v>
      </c>
    </row>
    <row r="31" spans="2:26" x14ac:dyDescent="0.25">
      <c r="B31" s="5" t="s">
        <v>21</v>
      </c>
      <c r="C31" s="10">
        <v>1.7793669999999999</v>
      </c>
      <c r="D31" s="11">
        <v>396.81329299999999</v>
      </c>
      <c r="E31" s="11">
        <v>1.7607250000000001</v>
      </c>
      <c r="F31" s="11">
        <v>49.966951999999999</v>
      </c>
      <c r="G31" s="11">
        <v>29.532841999999999</v>
      </c>
      <c r="H31" s="12">
        <v>97.138884000000004</v>
      </c>
      <c r="I31" s="10">
        <v>2.8842E-2</v>
      </c>
      <c r="J31" s="11">
        <v>25.854407999999999</v>
      </c>
      <c r="K31" s="11">
        <v>2.5395000000000001E-2</v>
      </c>
      <c r="L31" s="11">
        <v>4.4720329999999997</v>
      </c>
      <c r="M31" s="11">
        <v>3.2697050000000001</v>
      </c>
      <c r="N31" s="12">
        <v>7.5076260000000001</v>
      </c>
      <c r="O31" s="20">
        <v>326688</v>
      </c>
      <c r="P31" s="98">
        <v>606953.6</v>
      </c>
      <c r="Q31" s="98">
        <v>3520</v>
      </c>
      <c r="R31" s="21">
        <v>7962233.5999999996</v>
      </c>
      <c r="S31" s="21">
        <v>2333751.2000000002</v>
      </c>
      <c r="T31" s="22">
        <v>13190789.6</v>
      </c>
      <c r="U31" s="21">
        <v>0</v>
      </c>
      <c r="V31" s="21">
        <v>44.8</v>
      </c>
      <c r="W31" s="21">
        <v>0</v>
      </c>
      <c r="X31" s="21">
        <v>44.800077000000002</v>
      </c>
      <c r="Y31" s="21">
        <v>548245.57578900002</v>
      </c>
      <c r="Z31" s="22">
        <v>3792946.475513</v>
      </c>
    </row>
    <row r="32" spans="2:26" x14ac:dyDescent="0.25">
      <c r="B32" s="5" t="s">
        <v>22</v>
      </c>
      <c r="C32" s="10">
        <v>2.0547909999999998</v>
      </c>
      <c r="D32" s="11">
        <v>383.83125999999999</v>
      </c>
      <c r="E32" s="11">
        <v>1.7603310000000001</v>
      </c>
      <c r="F32" s="11">
        <v>47.121614000000001</v>
      </c>
      <c r="G32" s="11">
        <v>35.131253000000001</v>
      </c>
      <c r="H32" s="12">
        <v>111.31849</v>
      </c>
      <c r="I32" s="10">
        <v>2.8489E-2</v>
      </c>
      <c r="J32" s="11">
        <v>4.6961789999999999</v>
      </c>
      <c r="K32" s="11">
        <v>2.3085999999999999E-2</v>
      </c>
      <c r="L32" s="11">
        <v>4.6961750000000002</v>
      </c>
      <c r="M32" s="11">
        <v>4.6265340000000004</v>
      </c>
      <c r="N32" s="12">
        <v>6.320316</v>
      </c>
      <c r="O32" s="20">
        <v>445344</v>
      </c>
      <c r="P32" s="98">
        <v>606952</v>
      </c>
      <c r="Q32" s="98">
        <v>3451.2</v>
      </c>
      <c r="R32" s="21">
        <v>10340721.6</v>
      </c>
      <c r="S32" s="21">
        <v>2626669.6</v>
      </c>
      <c r="T32" s="22">
        <v>17745497.600000001</v>
      </c>
      <c r="U32" s="21">
        <v>0</v>
      </c>
      <c r="V32" s="21">
        <v>24</v>
      </c>
      <c r="W32" s="21">
        <v>14.4</v>
      </c>
      <c r="X32" s="21">
        <v>21.996804000000001</v>
      </c>
      <c r="Y32" s="21">
        <v>937544.15279399999</v>
      </c>
      <c r="Z32" s="22">
        <v>4550943.2044200003</v>
      </c>
    </row>
    <row r="33" spans="2:26" x14ac:dyDescent="0.25">
      <c r="B33" s="6" t="s">
        <v>23</v>
      </c>
      <c r="C33" s="13">
        <v>2.135046</v>
      </c>
      <c r="D33" s="14">
        <v>381.34759400000002</v>
      </c>
      <c r="E33" s="14">
        <v>1.763682</v>
      </c>
      <c r="F33" s="14">
        <v>32.593668999999998</v>
      </c>
      <c r="G33" s="14">
        <v>34.739739</v>
      </c>
      <c r="H33" s="15">
        <v>112.902556</v>
      </c>
      <c r="I33" s="13">
        <v>4.0617E-2</v>
      </c>
      <c r="J33" s="14">
        <v>4.9497369999999998</v>
      </c>
      <c r="K33" s="14">
        <v>2.4809000000000001E-2</v>
      </c>
      <c r="L33" s="14">
        <v>0.39362900000000001</v>
      </c>
      <c r="M33" s="14">
        <v>0.49290899999999999</v>
      </c>
      <c r="N33" s="15">
        <v>1.609791</v>
      </c>
      <c r="O33" s="23">
        <v>473928</v>
      </c>
      <c r="P33" s="24">
        <v>606961.6</v>
      </c>
      <c r="Q33" s="24">
        <v>3520</v>
      </c>
      <c r="R33" s="24">
        <v>7957137.5999999996</v>
      </c>
      <c r="S33" s="24">
        <v>1712095.2</v>
      </c>
      <c r="T33" s="25">
        <v>17696687.199999999</v>
      </c>
      <c r="U33" s="24">
        <v>0</v>
      </c>
      <c r="V33" s="24">
        <v>44.8</v>
      </c>
      <c r="W33" s="24">
        <v>0</v>
      </c>
      <c r="X33" s="24">
        <v>44.799990000000001</v>
      </c>
      <c r="Y33" s="24">
        <v>551519.91910000006</v>
      </c>
      <c r="Z33" s="25">
        <v>4896711.4040379999</v>
      </c>
    </row>
  </sheetData>
  <mergeCells count="16">
    <mergeCell ref="C2:H2"/>
    <mergeCell ref="I2:N2"/>
    <mergeCell ref="O2:T2"/>
    <mergeCell ref="U2:Z2"/>
    <mergeCell ref="C10:H10"/>
    <mergeCell ref="I10:N10"/>
    <mergeCell ref="O10:T10"/>
    <mergeCell ref="U10:Z10"/>
    <mergeCell ref="C19:H19"/>
    <mergeCell ref="I19:N19"/>
    <mergeCell ref="O19:T19"/>
    <mergeCell ref="U19:Z19"/>
    <mergeCell ref="C27:H27"/>
    <mergeCell ref="I27:N27"/>
    <mergeCell ref="O27:T27"/>
    <mergeCell ref="U27:Z2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4B80-144B-4579-9F5B-16604B14491E}">
  <dimension ref="B2:Z33"/>
  <sheetViews>
    <sheetView zoomScale="70" zoomScaleNormal="70" workbookViewId="0">
      <selection activeCell="B28" sqref="B28"/>
    </sheetView>
  </sheetViews>
  <sheetFormatPr baseColWidth="10" defaultRowHeight="15" x14ac:dyDescent="0.25"/>
  <cols>
    <col min="2" max="2" width="34.7109375" customWidth="1"/>
    <col min="20" max="20" width="14.42578125" customWidth="1"/>
  </cols>
  <sheetData>
    <row r="2" spans="2:26" x14ac:dyDescent="0.25">
      <c r="C2" s="106" t="s">
        <v>0</v>
      </c>
      <c r="D2" s="107"/>
      <c r="E2" s="107"/>
      <c r="F2" s="107"/>
      <c r="G2" s="107"/>
      <c r="H2" s="108"/>
      <c r="I2" s="106" t="s">
        <v>1</v>
      </c>
      <c r="J2" s="107"/>
      <c r="K2" s="107"/>
      <c r="L2" s="107"/>
      <c r="M2" s="107"/>
      <c r="N2" s="108"/>
      <c r="O2" s="106" t="s">
        <v>2</v>
      </c>
      <c r="P2" s="107"/>
      <c r="Q2" s="107"/>
      <c r="R2" s="107"/>
      <c r="S2" s="107"/>
      <c r="T2" s="108"/>
      <c r="U2" s="107" t="s">
        <v>3</v>
      </c>
      <c r="V2" s="107"/>
      <c r="W2" s="107"/>
      <c r="X2" s="107"/>
      <c r="Y2" s="107"/>
      <c r="Z2" s="108"/>
    </row>
    <row r="3" spans="2:26" x14ac:dyDescent="0.25">
      <c r="B3" s="29" t="s">
        <v>41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39</v>
      </c>
      <c r="H3" s="2" t="s">
        <v>40</v>
      </c>
      <c r="I3" s="1" t="s">
        <v>4</v>
      </c>
      <c r="J3" s="2" t="s">
        <v>5</v>
      </c>
      <c r="K3" s="2" t="s">
        <v>6</v>
      </c>
      <c r="L3" s="2" t="s">
        <v>7</v>
      </c>
      <c r="M3" s="2" t="s">
        <v>39</v>
      </c>
      <c r="N3" s="2" t="s">
        <v>40</v>
      </c>
      <c r="O3" s="1" t="s">
        <v>4</v>
      </c>
      <c r="P3" s="2" t="s">
        <v>5</v>
      </c>
      <c r="Q3" s="2" t="s">
        <v>6</v>
      </c>
      <c r="R3" s="2" t="s">
        <v>7</v>
      </c>
      <c r="S3" s="2" t="s">
        <v>39</v>
      </c>
      <c r="T3" s="2" t="s">
        <v>40</v>
      </c>
      <c r="U3" s="1" t="s">
        <v>4</v>
      </c>
      <c r="V3" s="2" t="s">
        <v>5</v>
      </c>
      <c r="W3" s="2" t="s">
        <v>6</v>
      </c>
      <c r="X3" s="2" t="s">
        <v>7</v>
      </c>
      <c r="Y3" s="2" t="s">
        <v>39</v>
      </c>
      <c r="Z3" s="3" t="s">
        <v>40</v>
      </c>
    </row>
    <row r="4" spans="2:26" x14ac:dyDescent="0.25">
      <c r="B4" s="4" t="s">
        <v>24</v>
      </c>
      <c r="C4" s="31">
        <v>68.235928999999999</v>
      </c>
      <c r="D4" s="32">
        <v>64.970901999999995</v>
      </c>
      <c r="E4" s="32">
        <v>67.968957000000003</v>
      </c>
      <c r="F4" s="32">
        <v>63.996270000000003</v>
      </c>
      <c r="G4" s="32">
        <v>67.893722999999994</v>
      </c>
      <c r="H4" s="33">
        <v>66.105902</v>
      </c>
      <c r="I4" s="31">
        <v>67.532517999999996</v>
      </c>
      <c r="J4" s="32">
        <v>64.059275</v>
      </c>
      <c r="K4" s="32">
        <v>67.352106000000006</v>
      </c>
      <c r="L4" s="32">
        <v>63.063459000000002</v>
      </c>
      <c r="M4" s="32">
        <v>67.227900000000005</v>
      </c>
      <c r="N4" s="33">
        <v>65.485615999999993</v>
      </c>
      <c r="O4" s="31">
        <v>67.998311000000001</v>
      </c>
      <c r="P4" s="32">
        <v>64.692214000000007</v>
      </c>
      <c r="Q4" s="32">
        <v>67.565731</v>
      </c>
      <c r="R4" s="32">
        <v>63.540094000000003</v>
      </c>
      <c r="S4" s="32">
        <v>67.527878999999999</v>
      </c>
      <c r="T4" s="33">
        <v>65.629857999999999</v>
      </c>
      <c r="U4" s="32">
        <v>67.073064000000002</v>
      </c>
      <c r="V4" s="32">
        <v>63.438600999999998</v>
      </c>
      <c r="W4" s="32">
        <v>67.139826999999997</v>
      </c>
      <c r="X4" s="32">
        <v>62.593921999999999</v>
      </c>
      <c r="Y4" s="32">
        <v>66.930576000000002</v>
      </c>
      <c r="Z4" s="33">
        <v>65.342006999999995</v>
      </c>
    </row>
    <row r="5" spans="2:26" x14ac:dyDescent="0.25">
      <c r="B5" s="5" t="s">
        <v>25</v>
      </c>
      <c r="C5" s="43">
        <v>62.503267999999998</v>
      </c>
      <c r="D5" s="30">
        <v>59.412143</v>
      </c>
      <c r="E5" s="30">
        <v>62.049787000000002</v>
      </c>
      <c r="F5" s="30">
        <v>61.554962000000003</v>
      </c>
      <c r="G5" s="30">
        <v>62.465836000000003</v>
      </c>
      <c r="H5" s="44">
        <v>61.000272000000002</v>
      </c>
      <c r="I5" s="43">
        <v>61.618521999999999</v>
      </c>
      <c r="J5" s="30">
        <v>57.988486999999999</v>
      </c>
      <c r="K5" s="30">
        <v>61.514187999999997</v>
      </c>
      <c r="L5" s="30">
        <v>60.704121000000001</v>
      </c>
      <c r="M5" s="30">
        <v>61.593148999999997</v>
      </c>
      <c r="N5" s="44">
        <v>60.179295000000003</v>
      </c>
      <c r="O5" s="43">
        <v>61.876944999999999</v>
      </c>
      <c r="P5" s="30">
        <v>58.582411</v>
      </c>
      <c r="Q5" s="30">
        <v>61.540415000000003</v>
      </c>
      <c r="R5" s="30">
        <v>60.887405000000001</v>
      </c>
      <c r="S5" s="30">
        <v>61.837251000000002</v>
      </c>
      <c r="T5" s="44">
        <v>60.323785999999998</v>
      </c>
      <c r="U5" s="30">
        <v>61.362248000000001</v>
      </c>
      <c r="V5" s="30">
        <v>57.406483999999999</v>
      </c>
      <c r="W5" s="30">
        <v>61.487983</v>
      </c>
      <c r="X5" s="30">
        <v>60.521937000000001</v>
      </c>
      <c r="Y5" s="30">
        <v>61.350966999999997</v>
      </c>
      <c r="Z5" s="44">
        <v>60.035494999999997</v>
      </c>
    </row>
    <row r="6" spans="2:26" x14ac:dyDescent="0.25">
      <c r="B6" s="5" t="s">
        <v>26</v>
      </c>
      <c r="C6" s="43">
        <v>62.256689999999999</v>
      </c>
      <c r="D6" s="30">
        <v>59.740296000000001</v>
      </c>
      <c r="E6" s="30">
        <v>61.590001999999998</v>
      </c>
      <c r="F6" s="30">
        <v>61.456516000000001</v>
      </c>
      <c r="G6" s="30">
        <v>62.291618</v>
      </c>
      <c r="H6" s="44">
        <v>60.906610000000001</v>
      </c>
      <c r="I6" s="43">
        <v>61.351556000000002</v>
      </c>
      <c r="J6" s="30">
        <v>58.357931999999998</v>
      </c>
      <c r="K6" s="30">
        <v>61.179819999999999</v>
      </c>
      <c r="L6" s="30">
        <v>60.451618000000003</v>
      </c>
      <c r="M6" s="30">
        <v>61.395527000000001</v>
      </c>
      <c r="N6" s="44">
        <v>60.060366999999999</v>
      </c>
      <c r="O6" s="43">
        <v>61.616221000000003</v>
      </c>
      <c r="P6" s="30">
        <v>58.958170000000003</v>
      </c>
      <c r="Q6" s="30">
        <v>61.165748000000001</v>
      </c>
      <c r="R6" s="30">
        <v>60.766443000000002</v>
      </c>
      <c r="S6" s="30">
        <v>61.653087999999997</v>
      </c>
      <c r="T6" s="44">
        <v>60.217177999999997</v>
      </c>
      <c r="U6" s="30">
        <v>61.089154999999998</v>
      </c>
      <c r="V6" s="30">
        <v>57.769792000000002</v>
      </c>
      <c r="W6" s="30">
        <v>61.193897999999997</v>
      </c>
      <c r="X6" s="30">
        <v>60.140037999999997</v>
      </c>
      <c r="Y6" s="30">
        <v>61.140109000000002</v>
      </c>
      <c r="Z6" s="44">
        <v>59.904372000000002</v>
      </c>
    </row>
    <row r="7" spans="2:26" x14ac:dyDescent="0.25">
      <c r="B7" s="5" t="s">
        <v>27</v>
      </c>
      <c r="C7" s="43">
        <v>61.677695</v>
      </c>
      <c r="D7" s="30">
        <v>59.518560999999998</v>
      </c>
      <c r="E7" s="30">
        <v>60.828206000000002</v>
      </c>
      <c r="F7" s="30">
        <v>61.140599999999999</v>
      </c>
      <c r="G7" s="30">
        <v>61.968304000000003</v>
      </c>
      <c r="H7" s="44">
        <v>60.584816000000004</v>
      </c>
      <c r="I7" s="43">
        <v>60.808582000000001</v>
      </c>
      <c r="J7" s="30">
        <v>58.103464000000002</v>
      </c>
      <c r="K7" s="30">
        <v>60.413868999999998</v>
      </c>
      <c r="L7" s="30">
        <v>60.060062000000002</v>
      </c>
      <c r="M7" s="30">
        <v>61.050812999999998</v>
      </c>
      <c r="N7" s="44">
        <v>59.691955999999998</v>
      </c>
      <c r="O7" s="43">
        <v>61.010798999999999</v>
      </c>
      <c r="P7" s="30">
        <v>58.707971999999998</v>
      </c>
      <c r="Q7" s="30">
        <v>60.399845999999997</v>
      </c>
      <c r="R7" s="30">
        <v>60.434215999999999</v>
      </c>
      <c r="S7" s="30">
        <v>61.310487999999999</v>
      </c>
      <c r="T7" s="44">
        <v>59.866432000000003</v>
      </c>
      <c r="U7" s="30">
        <v>60.607700000000001</v>
      </c>
      <c r="V7" s="30">
        <v>57.511277</v>
      </c>
      <c r="W7" s="30">
        <v>60.427897999999999</v>
      </c>
      <c r="X7" s="30">
        <v>59.690513000000003</v>
      </c>
      <c r="Y7" s="30">
        <v>60.793329</v>
      </c>
      <c r="Z7" s="44">
        <v>59.518493999999997</v>
      </c>
    </row>
    <row r="8" spans="2:26" x14ac:dyDescent="0.25">
      <c r="B8" s="6" t="s">
        <v>28</v>
      </c>
      <c r="C8" s="34">
        <v>61.564231999999997</v>
      </c>
      <c r="D8" s="35">
        <v>59.506881</v>
      </c>
      <c r="E8" s="35">
        <v>60.554560000000002</v>
      </c>
      <c r="F8" s="35">
        <v>61.103520000000003</v>
      </c>
      <c r="G8" s="35">
        <v>61.949615999999999</v>
      </c>
      <c r="H8" s="36">
        <v>60.656139000000003</v>
      </c>
      <c r="I8" s="34">
        <v>60.690838999999997</v>
      </c>
      <c r="J8" s="35">
        <v>58.097233000000003</v>
      </c>
      <c r="K8" s="35">
        <v>60.154097999999998</v>
      </c>
      <c r="L8" s="35">
        <v>60.091042000000002</v>
      </c>
      <c r="M8" s="35">
        <v>61.044367000000001</v>
      </c>
      <c r="N8" s="36">
        <v>59.763587999999999</v>
      </c>
      <c r="O8" s="34">
        <v>60.891437000000003</v>
      </c>
      <c r="P8" s="35">
        <v>58.689971999999997</v>
      </c>
      <c r="Q8" s="35">
        <v>60.136859999999999</v>
      </c>
      <c r="R8" s="35">
        <v>60.387157999999999</v>
      </c>
      <c r="S8" s="35">
        <v>61.291240999999999</v>
      </c>
      <c r="T8" s="36">
        <v>59.940632999999998</v>
      </c>
      <c r="U8" s="35">
        <v>60.49156</v>
      </c>
      <c r="V8" s="35">
        <v>57.516347000000003</v>
      </c>
      <c r="W8" s="35">
        <v>60.171346</v>
      </c>
      <c r="X8" s="35">
        <v>59.797815999999997</v>
      </c>
      <c r="Y8" s="35">
        <v>60.799475000000001</v>
      </c>
      <c r="Z8" s="36">
        <v>59.587586000000002</v>
      </c>
    </row>
    <row r="10" spans="2:26" x14ac:dyDescent="0.25">
      <c r="C10" s="112" t="s">
        <v>8</v>
      </c>
      <c r="D10" s="113"/>
      <c r="E10" s="113"/>
      <c r="F10" s="113"/>
      <c r="G10" s="113"/>
      <c r="H10" s="117"/>
      <c r="I10" s="112" t="s">
        <v>9</v>
      </c>
      <c r="J10" s="113"/>
      <c r="K10" s="113"/>
      <c r="L10" s="113"/>
      <c r="M10" s="113"/>
      <c r="N10" s="117"/>
      <c r="O10" s="118" t="s">
        <v>10</v>
      </c>
      <c r="P10" s="119"/>
      <c r="Q10" s="119"/>
      <c r="R10" s="119"/>
      <c r="S10" s="119"/>
      <c r="T10" s="120"/>
      <c r="U10" s="118" t="s">
        <v>11</v>
      </c>
      <c r="V10" s="119"/>
      <c r="W10" s="119"/>
      <c r="X10" s="119"/>
      <c r="Y10" s="119"/>
      <c r="Z10" s="120"/>
    </row>
    <row r="11" spans="2:26" x14ac:dyDescent="0.25">
      <c r="B11" s="29" t="s">
        <v>41</v>
      </c>
      <c r="C11" s="1" t="s">
        <v>4</v>
      </c>
      <c r="D11" s="2" t="s">
        <v>5</v>
      </c>
      <c r="E11" s="2" t="s">
        <v>6</v>
      </c>
      <c r="F11" s="2" t="s">
        <v>7</v>
      </c>
      <c r="G11" s="2" t="s">
        <v>39</v>
      </c>
      <c r="H11" s="2" t="s">
        <v>40</v>
      </c>
      <c r="I11" s="1" t="s">
        <v>4</v>
      </c>
      <c r="J11" s="2" t="s">
        <v>5</v>
      </c>
      <c r="K11" s="2" t="s">
        <v>6</v>
      </c>
      <c r="L11" s="2" t="s">
        <v>7</v>
      </c>
      <c r="M11" s="2" t="s">
        <v>39</v>
      </c>
      <c r="N11" s="2" t="s">
        <v>40</v>
      </c>
      <c r="O11" s="1" t="s">
        <v>4</v>
      </c>
      <c r="P11" s="2" t="s">
        <v>5</v>
      </c>
      <c r="Q11" s="2" t="s">
        <v>6</v>
      </c>
      <c r="R11" s="2" t="s">
        <v>7</v>
      </c>
      <c r="S11" s="2" t="s">
        <v>39</v>
      </c>
      <c r="T11" s="2" t="s">
        <v>40</v>
      </c>
      <c r="U11" s="1" t="s">
        <v>4</v>
      </c>
      <c r="V11" s="2" t="s">
        <v>5</v>
      </c>
      <c r="W11" s="2" t="s">
        <v>6</v>
      </c>
      <c r="X11" s="2" t="s">
        <v>7</v>
      </c>
      <c r="Y11" s="2" t="s">
        <v>39</v>
      </c>
      <c r="Z11" s="3" t="s">
        <v>40</v>
      </c>
    </row>
    <row r="12" spans="2:26" x14ac:dyDescent="0.25">
      <c r="B12" s="4" t="s">
        <v>24</v>
      </c>
      <c r="C12" s="31">
        <v>1.6732899999999999</v>
      </c>
      <c r="D12" s="32">
        <v>326.84536700000001</v>
      </c>
      <c r="E12" s="32">
        <v>1.6072299999999999</v>
      </c>
      <c r="F12" s="32">
        <v>37.240794000000001</v>
      </c>
      <c r="G12" s="32">
        <v>29.520661</v>
      </c>
      <c r="H12" s="33">
        <v>148.02704900000001</v>
      </c>
      <c r="I12" s="31">
        <v>1.7853000000000001E-2</v>
      </c>
      <c r="J12" s="32">
        <v>26.000931000000001</v>
      </c>
      <c r="K12" s="32">
        <v>1.9095000000000001E-2</v>
      </c>
      <c r="L12" s="32">
        <v>0.446131</v>
      </c>
      <c r="M12" s="32">
        <v>0.50628300000000004</v>
      </c>
      <c r="N12" s="33">
        <v>8.4905899999999992</v>
      </c>
      <c r="O12" s="41">
        <v>340624</v>
      </c>
      <c r="P12" s="37">
        <v>549969.6</v>
      </c>
      <c r="Q12" s="37">
        <v>2296</v>
      </c>
      <c r="R12" s="37">
        <v>18091958.399999999</v>
      </c>
      <c r="S12" s="37">
        <v>3760822.4</v>
      </c>
      <c r="T12" s="38">
        <v>37854132</v>
      </c>
      <c r="U12" s="41">
        <v>0</v>
      </c>
      <c r="V12" s="37">
        <v>19.2</v>
      </c>
      <c r="W12" s="37">
        <v>0</v>
      </c>
      <c r="X12" s="37">
        <v>19.201236999999999</v>
      </c>
      <c r="Y12" s="37">
        <v>917018.46148199996</v>
      </c>
      <c r="Z12" s="38">
        <v>6572557.3793820003</v>
      </c>
    </row>
    <row r="13" spans="2:26" x14ac:dyDescent="0.25">
      <c r="B13" s="5" t="s">
        <v>25</v>
      </c>
      <c r="C13" s="43">
        <v>1.7998019999999999</v>
      </c>
      <c r="D13" s="30">
        <v>342.87271500000003</v>
      </c>
      <c r="E13" s="30">
        <v>1.6119460000000001</v>
      </c>
      <c r="F13" s="30">
        <v>19.968039999999998</v>
      </c>
      <c r="G13" s="30">
        <v>31.240556000000002</v>
      </c>
      <c r="H13" s="44">
        <v>106.201874</v>
      </c>
      <c r="I13" s="43">
        <v>2.6525E-2</v>
      </c>
      <c r="J13" s="30">
        <v>33.888902000000002</v>
      </c>
      <c r="K13" s="30">
        <v>2.0759E-2</v>
      </c>
      <c r="L13" s="30">
        <v>0.22631799999999999</v>
      </c>
      <c r="M13" s="30">
        <v>0.37966699999999998</v>
      </c>
      <c r="N13" s="44">
        <v>1.510238</v>
      </c>
      <c r="O13" s="91">
        <v>343648</v>
      </c>
      <c r="P13" s="92">
        <v>549988.80000000005</v>
      </c>
      <c r="Q13" s="92">
        <v>2291.1999999999998</v>
      </c>
      <c r="R13" s="92">
        <v>3068302.4</v>
      </c>
      <c r="S13" s="92">
        <v>1731092</v>
      </c>
      <c r="T13" s="93">
        <v>19124248.800000001</v>
      </c>
      <c r="U13" s="91">
        <v>0</v>
      </c>
      <c r="V13" s="92">
        <v>23.515101000000001</v>
      </c>
      <c r="W13" s="92">
        <v>14.4</v>
      </c>
      <c r="X13" s="92">
        <v>19.200016000000002</v>
      </c>
      <c r="Y13" s="92">
        <v>445345.03406099998</v>
      </c>
      <c r="Z13" s="93">
        <v>5196030.2167549999</v>
      </c>
    </row>
    <row r="14" spans="2:26" x14ac:dyDescent="0.25">
      <c r="B14" s="5" t="s">
        <v>26</v>
      </c>
      <c r="C14" s="43">
        <v>1.7754730000000001</v>
      </c>
      <c r="D14" s="30">
        <v>332.68787099999997</v>
      </c>
      <c r="E14" s="30">
        <v>1.6133109999999999</v>
      </c>
      <c r="F14" s="30">
        <v>22.485645999999999</v>
      </c>
      <c r="G14" s="30">
        <v>35.891795000000002</v>
      </c>
      <c r="H14" s="44">
        <v>105.462615</v>
      </c>
      <c r="I14" s="43">
        <v>3.3198999999999999E-2</v>
      </c>
      <c r="J14" s="30">
        <v>8.9726689999999998</v>
      </c>
      <c r="K14" s="30">
        <v>2.3508000000000001E-2</v>
      </c>
      <c r="L14" s="30">
        <v>1.631108</v>
      </c>
      <c r="M14" s="30">
        <v>6.2291299999999996</v>
      </c>
      <c r="N14" s="44">
        <v>4.8029479999999998</v>
      </c>
      <c r="O14" s="91">
        <v>342992</v>
      </c>
      <c r="P14" s="92">
        <v>550008</v>
      </c>
      <c r="Q14" s="92">
        <v>2296</v>
      </c>
      <c r="R14" s="92">
        <v>2868630.4</v>
      </c>
      <c r="S14" s="92">
        <v>1473685.6</v>
      </c>
      <c r="T14" s="93">
        <v>15701170.4</v>
      </c>
      <c r="U14" s="91">
        <v>0</v>
      </c>
      <c r="V14" s="92">
        <v>0</v>
      </c>
      <c r="W14" s="92">
        <v>0</v>
      </c>
      <c r="X14" s="92">
        <v>19.200016000000002</v>
      </c>
      <c r="Y14" s="92">
        <v>332930.55602700001</v>
      </c>
      <c r="Z14" s="93">
        <v>4972200.1329539996</v>
      </c>
    </row>
    <row r="15" spans="2:26" x14ac:dyDescent="0.25">
      <c r="B15" s="5" t="s">
        <v>27</v>
      </c>
      <c r="C15" s="43">
        <v>1.9581329999999999</v>
      </c>
      <c r="D15" s="30">
        <v>335.26575800000001</v>
      </c>
      <c r="E15" s="30">
        <v>1.700563</v>
      </c>
      <c r="F15" s="30">
        <v>22.785195999999999</v>
      </c>
      <c r="G15" s="30">
        <v>32.363137000000002</v>
      </c>
      <c r="H15" s="44">
        <v>94.592753999999999</v>
      </c>
      <c r="I15" s="43">
        <v>0.31934600000000002</v>
      </c>
      <c r="J15" s="30">
        <v>6.8101789999999998</v>
      </c>
      <c r="K15" s="30">
        <v>0.237286</v>
      </c>
      <c r="L15" s="30">
        <v>0.29345300000000002</v>
      </c>
      <c r="M15" s="30">
        <v>0.50474399999999997</v>
      </c>
      <c r="N15" s="44">
        <v>1.585008</v>
      </c>
      <c r="O15" s="91">
        <v>342688</v>
      </c>
      <c r="P15" s="92">
        <v>549988.80000000005</v>
      </c>
      <c r="Q15" s="92">
        <v>2291.1999999999998</v>
      </c>
      <c r="R15" s="92">
        <v>2962803.2</v>
      </c>
      <c r="S15" s="92">
        <v>1226016</v>
      </c>
      <c r="T15" s="93">
        <v>5397569.5999999996</v>
      </c>
      <c r="U15" s="91">
        <v>0</v>
      </c>
      <c r="V15" s="92">
        <v>23.515101000000001</v>
      </c>
      <c r="W15" s="92">
        <v>14.4</v>
      </c>
      <c r="X15" s="92">
        <v>14.399944</v>
      </c>
      <c r="Y15" s="92">
        <v>191665.026293</v>
      </c>
      <c r="Z15" s="93">
        <v>2590811.602804</v>
      </c>
    </row>
    <row r="16" spans="2:26" x14ac:dyDescent="0.25">
      <c r="B16" s="6" t="s">
        <v>28</v>
      </c>
      <c r="C16" s="34">
        <v>1.8476319999999999</v>
      </c>
      <c r="D16" s="35">
        <v>337.09916299999998</v>
      </c>
      <c r="E16" s="35">
        <v>1.6237079999999999</v>
      </c>
      <c r="F16" s="35">
        <v>25.343071999999999</v>
      </c>
      <c r="G16" s="35">
        <v>33.930801000000002</v>
      </c>
      <c r="H16" s="36">
        <v>95.177294000000003</v>
      </c>
      <c r="I16" s="34">
        <v>2.4038E-2</v>
      </c>
      <c r="J16" s="35">
        <v>3.8500359999999998</v>
      </c>
      <c r="K16" s="35">
        <v>2.5961999999999999E-2</v>
      </c>
      <c r="L16" s="35">
        <v>1.5541</v>
      </c>
      <c r="M16" s="35">
        <v>4.7966369999999996</v>
      </c>
      <c r="N16" s="36">
        <v>8.6071609999999996</v>
      </c>
      <c r="O16" s="42">
        <v>342968</v>
      </c>
      <c r="P16" s="39">
        <v>549964.80000000005</v>
      </c>
      <c r="Q16" s="39">
        <v>2296</v>
      </c>
      <c r="R16" s="39">
        <v>3482864</v>
      </c>
      <c r="S16" s="39">
        <v>966298.4</v>
      </c>
      <c r="T16" s="40">
        <v>5067977.5999999996</v>
      </c>
      <c r="U16" s="42">
        <v>0</v>
      </c>
      <c r="V16" s="39">
        <v>14.399998999999999</v>
      </c>
      <c r="W16" s="39">
        <v>0</v>
      </c>
      <c r="X16" s="39">
        <v>0</v>
      </c>
      <c r="Y16" s="39">
        <v>327120.954776</v>
      </c>
      <c r="Z16" s="40">
        <v>1222312.008586</v>
      </c>
    </row>
    <row r="19" spans="2:26" x14ac:dyDescent="0.25">
      <c r="C19" s="106" t="s">
        <v>0</v>
      </c>
      <c r="D19" s="107"/>
      <c r="E19" s="107"/>
      <c r="F19" s="107"/>
      <c r="G19" s="107"/>
      <c r="H19" s="108"/>
      <c r="I19" s="106" t="s">
        <v>1</v>
      </c>
      <c r="J19" s="107"/>
      <c r="K19" s="107"/>
      <c r="L19" s="107"/>
      <c r="M19" s="107"/>
      <c r="N19" s="108"/>
      <c r="O19" s="106" t="s">
        <v>2</v>
      </c>
      <c r="P19" s="107"/>
      <c r="Q19" s="107"/>
      <c r="R19" s="107"/>
      <c r="S19" s="107"/>
      <c r="T19" s="108"/>
      <c r="U19" s="107" t="s">
        <v>3</v>
      </c>
      <c r="V19" s="107"/>
      <c r="W19" s="107"/>
      <c r="X19" s="107"/>
      <c r="Y19" s="107"/>
      <c r="Z19" s="108"/>
    </row>
    <row r="20" spans="2:26" x14ac:dyDescent="0.25">
      <c r="B20" s="29" t="s">
        <v>41</v>
      </c>
      <c r="C20" s="1" t="s">
        <v>4</v>
      </c>
      <c r="D20" s="2" t="s">
        <v>5</v>
      </c>
      <c r="E20" s="2" t="s">
        <v>6</v>
      </c>
      <c r="F20" s="2" t="s">
        <v>7</v>
      </c>
      <c r="G20" s="2" t="s">
        <v>39</v>
      </c>
      <c r="H20" s="2" t="s">
        <v>40</v>
      </c>
      <c r="I20" s="1" t="s">
        <v>4</v>
      </c>
      <c r="J20" s="2" t="s">
        <v>5</v>
      </c>
      <c r="K20" s="2" t="s">
        <v>6</v>
      </c>
      <c r="L20" s="2" t="s">
        <v>7</v>
      </c>
      <c r="M20" s="2" t="s">
        <v>39</v>
      </c>
      <c r="N20" s="2" t="s">
        <v>40</v>
      </c>
      <c r="O20" s="1" t="s">
        <v>4</v>
      </c>
      <c r="P20" s="2" t="s">
        <v>5</v>
      </c>
      <c r="Q20" s="2" t="s">
        <v>6</v>
      </c>
      <c r="R20" s="2" t="s">
        <v>7</v>
      </c>
      <c r="S20" s="2" t="s">
        <v>39</v>
      </c>
      <c r="T20" s="2" t="s">
        <v>40</v>
      </c>
      <c r="U20" s="1" t="s">
        <v>4</v>
      </c>
      <c r="V20" s="2" t="s">
        <v>5</v>
      </c>
      <c r="W20" s="2" t="s">
        <v>6</v>
      </c>
      <c r="X20" s="2" t="s">
        <v>7</v>
      </c>
      <c r="Y20" s="2" t="s">
        <v>39</v>
      </c>
      <c r="Z20" s="3" t="s">
        <v>40</v>
      </c>
    </row>
    <row r="21" spans="2:26" x14ac:dyDescent="0.25">
      <c r="B21" s="4" t="s">
        <v>29</v>
      </c>
      <c r="C21" s="31">
        <v>74.988829999999993</v>
      </c>
      <c r="D21" s="32">
        <v>71.031901000000005</v>
      </c>
      <c r="E21" s="32">
        <v>65.667068</v>
      </c>
      <c r="F21" s="32">
        <v>70.303847000000005</v>
      </c>
      <c r="G21" s="32">
        <v>75.202444</v>
      </c>
      <c r="H21" s="33">
        <v>73.929100000000005</v>
      </c>
      <c r="I21" s="31">
        <v>76.006227999999993</v>
      </c>
      <c r="J21" s="32">
        <v>70.716710000000006</v>
      </c>
      <c r="K21" s="32">
        <v>65.379579000000007</v>
      </c>
      <c r="L21" s="32">
        <v>69.987476999999998</v>
      </c>
      <c r="M21" s="32">
        <v>76.670347000000007</v>
      </c>
      <c r="N21" s="33">
        <v>74.585994999999997</v>
      </c>
      <c r="O21" s="31">
        <v>76.046766000000005</v>
      </c>
      <c r="P21" s="32">
        <v>70.694632999999996</v>
      </c>
      <c r="Q21" s="32">
        <v>68.156863000000001</v>
      </c>
      <c r="R21" s="32">
        <v>69.962372999999999</v>
      </c>
      <c r="S21" s="32">
        <v>76.900068000000005</v>
      </c>
      <c r="T21" s="33">
        <v>74.516507000000004</v>
      </c>
      <c r="U21" s="32">
        <v>75.965733999999998</v>
      </c>
      <c r="V21" s="32">
        <v>70.738799999999998</v>
      </c>
      <c r="W21" s="32">
        <v>62.819772999999998</v>
      </c>
      <c r="X21" s="32">
        <v>70.012598999999994</v>
      </c>
      <c r="Y21" s="32">
        <v>76.441996000000003</v>
      </c>
      <c r="Z21" s="33">
        <v>74.655612000000005</v>
      </c>
    </row>
    <row r="22" spans="2:26" x14ac:dyDescent="0.25">
      <c r="B22" s="5" t="s">
        <v>30</v>
      </c>
      <c r="C22" s="43">
        <v>69.537786999999994</v>
      </c>
      <c r="D22" s="30">
        <v>66.027479999999997</v>
      </c>
      <c r="E22" s="30">
        <v>63.825519</v>
      </c>
      <c r="F22" s="30">
        <v>69.233735999999993</v>
      </c>
      <c r="G22" s="30">
        <v>70.345877000000002</v>
      </c>
      <c r="H22" s="44">
        <v>69.144948999999997</v>
      </c>
      <c r="I22" s="43">
        <v>69.306554000000006</v>
      </c>
      <c r="J22" s="30">
        <v>65.203193999999996</v>
      </c>
      <c r="K22" s="30">
        <v>63.58896</v>
      </c>
      <c r="L22" s="30">
        <v>69.478544999999997</v>
      </c>
      <c r="M22" s="30">
        <v>70.776865999999998</v>
      </c>
      <c r="N22" s="44">
        <v>69.272212999999994</v>
      </c>
      <c r="O22" s="43">
        <v>69.242391999999995</v>
      </c>
      <c r="P22" s="30">
        <v>65.721318999999994</v>
      </c>
      <c r="Q22" s="30">
        <v>66.912349000000006</v>
      </c>
      <c r="R22" s="30">
        <v>69.367056000000005</v>
      </c>
      <c r="S22" s="30">
        <v>70.679945000000004</v>
      </c>
      <c r="T22" s="44">
        <v>69.157058000000006</v>
      </c>
      <c r="U22" s="30">
        <v>69.370835</v>
      </c>
      <c r="V22" s="30">
        <v>64.693173999999999</v>
      </c>
      <c r="W22" s="30">
        <v>60.580081</v>
      </c>
      <c r="X22" s="30">
        <v>69.590393000000006</v>
      </c>
      <c r="Y22" s="30">
        <v>70.874054000000001</v>
      </c>
      <c r="Z22" s="44">
        <v>69.387750999999994</v>
      </c>
    </row>
    <row r="23" spans="2:26" x14ac:dyDescent="0.25">
      <c r="B23" s="5" t="s">
        <v>31</v>
      </c>
      <c r="C23" s="43">
        <v>67.074230999999997</v>
      </c>
      <c r="D23" s="30">
        <v>64.708751000000007</v>
      </c>
      <c r="E23" s="30">
        <v>64.380598000000006</v>
      </c>
      <c r="F23" s="30">
        <v>65.023369000000002</v>
      </c>
      <c r="G23" s="30">
        <v>67.691826000000006</v>
      </c>
      <c r="H23" s="44">
        <v>66.188237000000001</v>
      </c>
      <c r="I23" s="43">
        <v>66.287278999999998</v>
      </c>
      <c r="J23" s="30">
        <v>63.775441999999998</v>
      </c>
      <c r="K23" s="30">
        <v>64.187984</v>
      </c>
      <c r="L23" s="30">
        <v>64.207897000000003</v>
      </c>
      <c r="M23" s="30">
        <v>67.105928000000006</v>
      </c>
      <c r="N23" s="44">
        <v>65.658326000000002</v>
      </c>
      <c r="O23" s="43">
        <v>66.961367999999993</v>
      </c>
      <c r="P23" s="30">
        <v>64.431607</v>
      </c>
      <c r="Q23" s="30">
        <v>67.462615999999997</v>
      </c>
      <c r="R23" s="30">
        <v>64.557349000000002</v>
      </c>
      <c r="S23" s="30">
        <v>67.264971000000003</v>
      </c>
      <c r="T23" s="44">
        <v>65.728752999999998</v>
      </c>
      <c r="U23" s="30">
        <v>65.626626999999999</v>
      </c>
      <c r="V23" s="30">
        <v>63.132508000000001</v>
      </c>
      <c r="W23" s="30">
        <v>61.216535</v>
      </c>
      <c r="X23" s="30">
        <v>63.862208000000003</v>
      </c>
      <c r="Y23" s="30">
        <v>66.947637</v>
      </c>
      <c r="Z23" s="44">
        <v>65.588049999999996</v>
      </c>
    </row>
    <row r="24" spans="2:26" x14ac:dyDescent="0.25">
      <c r="B24" s="5" t="s">
        <v>32</v>
      </c>
      <c r="C24" s="43">
        <v>65.569919999999996</v>
      </c>
      <c r="D24" s="30">
        <v>63.984774999999999</v>
      </c>
      <c r="E24" s="30">
        <v>64.220786000000004</v>
      </c>
      <c r="F24" s="30">
        <v>64.385047</v>
      </c>
      <c r="G24" s="30">
        <v>66.390041999999994</v>
      </c>
      <c r="H24" s="44">
        <v>64.844869000000003</v>
      </c>
      <c r="I24" s="43">
        <v>64.759656000000007</v>
      </c>
      <c r="J24" s="30">
        <v>62.983029999999999</v>
      </c>
      <c r="K24" s="30">
        <v>63.992334</v>
      </c>
      <c r="L24" s="30">
        <v>63.417332999999999</v>
      </c>
      <c r="M24" s="30">
        <v>65.568657999999999</v>
      </c>
      <c r="N24" s="44">
        <v>64.044274999999999</v>
      </c>
      <c r="O24" s="43">
        <v>66.159215000000003</v>
      </c>
      <c r="P24" s="30">
        <v>63.747050999999999</v>
      </c>
      <c r="Q24" s="30">
        <v>67.232934</v>
      </c>
      <c r="R24" s="30">
        <v>64.154486000000006</v>
      </c>
      <c r="S24" s="30">
        <v>66.18759</v>
      </c>
      <c r="T24" s="44">
        <v>64.352495000000005</v>
      </c>
      <c r="U24" s="30">
        <v>63.418084</v>
      </c>
      <c r="V24" s="30">
        <v>62.237105999999997</v>
      </c>
      <c r="W24" s="30">
        <v>61.049760999999997</v>
      </c>
      <c r="X24" s="30">
        <v>62.696927000000002</v>
      </c>
      <c r="Y24" s="30">
        <v>64.961197999999996</v>
      </c>
      <c r="Z24" s="44">
        <v>63.738993999999998</v>
      </c>
    </row>
    <row r="25" spans="2:26" x14ac:dyDescent="0.25">
      <c r="B25" s="6" t="s">
        <v>33</v>
      </c>
      <c r="C25" s="34">
        <v>65.400837999999993</v>
      </c>
      <c r="D25" s="35">
        <v>63.907094000000001</v>
      </c>
      <c r="E25" s="35">
        <v>64.074136999999993</v>
      </c>
      <c r="F25" s="35">
        <v>64.310889000000003</v>
      </c>
      <c r="G25" s="35">
        <v>66.293486999999999</v>
      </c>
      <c r="H25" s="36">
        <v>64.771174000000002</v>
      </c>
      <c r="I25" s="34">
        <v>64.616586999999996</v>
      </c>
      <c r="J25" s="35">
        <v>62.896515000000001</v>
      </c>
      <c r="K25" s="35">
        <v>63.901440000000001</v>
      </c>
      <c r="L25" s="35">
        <v>63.328895000000003</v>
      </c>
      <c r="M25" s="35">
        <v>65.458596999999997</v>
      </c>
      <c r="N25" s="36">
        <v>63.945464999999999</v>
      </c>
      <c r="O25" s="34">
        <v>66.174718999999996</v>
      </c>
      <c r="P25" s="35">
        <v>63.686039999999998</v>
      </c>
      <c r="Q25" s="35">
        <v>67.291379000000006</v>
      </c>
      <c r="R25" s="35">
        <v>64.279753999999997</v>
      </c>
      <c r="S25" s="35">
        <v>66.164089000000004</v>
      </c>
      <c r="T25" s="36">
        <v>64.290096000000005</v>
      </c>
      <c r="U25" s="35">
        <v>63.130142999999997</v>
      </c>
      <c r="V25" s="35">
        <v>62.126325000000001</v>
      </c>
      <c r="W25" s="35">
        <v>60.836669000000001</v>
      </c>
      <c r="X25" s="35">
        <v>62.405757000000001</v>
      </c>
      <c r="Y25" s="35">
        <v>64.767995999999997</v>
      </c>
      <c r="Z25" s="36">
        <v>63.604511000000002</v>
      </c>
    </row>
    <row r="27" spans="2:26" x14ac:dyDescent="0.25">
      <c r="C27" s="112" t="s">
        <v>8</v>
      </c>
      <c r="D27" s="113"/>
      <c r="E27" s="113"/>
      <c r="F27" s="113"/>
      <c r="G27" s="113"/>
      <c r="H27" s="117"/>
      <c r="I27" s="112" t="s">
        <v>9</v>
      </c>
      <c r="J27" s="113"/>
      <c r="K27" s="113"/>
      <c r="L27" s="113"/>
      <c r="M27" s="113"/>
      <c r="N27" s="117"/>
      <c r="O27" s="118" t="s">
        <v>10</v>
      </c>
      <c r="P27" s="119"/>
      <c r="Q27" s="119"/>
      <c r="R27" s="119"/>
      <c r="S27" s="119"/>
      <c r="T27" s="120"/>
      <c r="U27" s="119" t="s">
        <v>11</v>
      </c>
      <c r="V27" s="119"/>
      <c r="W27" s="119"/>
      <c r="X27" s="119"/>
      <c r="Y27" s="119"/>
      <c r="Z27" s="120"/>
    </row>
    <row r="28" spans="2:26" x14ac:dyDescent="0.25">
      <c r="B28" s="29" t="s">
        <v>41</v>
      </c>
      <c r="C28" s="1" t="s">
        <v>4</v>
      </c>
      <c r="D28" s="2" t="s">
        <v>5</v>
      </c>
      <c r="E28" s="2" t="s">
        <v>6</v>
      </c>
      <c r="F28" s="2" t="s">
        <v>7</v>
      </c>
      <c r="G28" s="2" t="s">
        <v>39</v>
      </c>
      <c r="H28" s="2" t="s">
        <v>40</v>
      </c>
      <c r="I28" s="1" t="s">
        <v>4</v>
      </c>
      <c r="J28" s="2" t="s">
        <v>5</v>
      </c>
      <c r="K28" s="2" t="s">
        <v>6</v>
      </c>
      <c r="L28" s="2" t="s">
        <v>7</v>
      </c>
      <c r="M28" s="2" t="s">
        <v>39</v>
      </c>
      <c r="N28" s="2" t="s">
        <v>40</v>
      </c>
      <c r="O28" s="1" t="s">
        <v>4</v>
      </c>
      <c r="P28" s="2" t="s">
        <v>5</v>
      </c>
      <c r="Q28" s="2" t="s">
        <v>6</v>
      </c>
      <c r="R28" s="2" t="s">
        <v>7</v>
      </c>
      <c r="S28" s="2" t="s">
        <v>39</v>
      </c>
      <c r="T28" s="2" t="s">
        <v>40</v>
      </c>
      <c r="U28" s="1" t="s">
        <v>4</v>
      </c>
      <c r="V28" s="2" t="s">
        <v>5</v>
      </c>
      <c r="W28" s="2" t="s">
        <v>6</v>
      </c>
      <c r="X28" s="2" t="s">
        <v>7</v>
      </c>
      <c r="Y28" s="2" t="s">
        <v>39</v>
      </c>
      <c r="Z28" s="3" t="s">
        <v>40</v>
      </c>
    </row>
    <row r="29" spans="2:26" x14ac:dyDescent="0.25">
      <c r="B29" s="4" t="s">
        <v>29</v>
      </c>
      <c r="C29" s="10">
        <v>1.8916299999999999</v>
      </c>
      <c r="D29" s="11">
        <v>407.63205799999997</v>
      </c>
      <c r="E29" s="11">
        <v>1.8461050000000001</v>
      </c>
      <c r="F29" s="11">
        <v>53.202165000000001</v>
      </c>
      <c r="G29" s="11">
        <v>28.706206999999999</v>
      </c>
      <c r="H29" s="12">
        <v>99.627786999999998</v>
      </c>
      <c r="I29" s="10">
        <v>0.34169100000000002</v>
      </c>
      <c r="J29" s="11">
        <v>61.594119999999997</v>
      </c>
      <c r="K29" s="11">
        <v>0.278893</v>
      </c>
      <c r="L29" s="11">
        <v>0.68470699999999995</v>
      </c>
      <c r="M29" s="11">
        <v>0.46307399999999999</v>
      </c>
      <c r="N29" s="12">
        <v>6.5765919999999998</v>
      </c>
      <c r="O29" s="20">
        <v>345256</v>
      </c>
      <c r="P29" s="21">
        <v>606950.40000000002</v>
      </c>
      <c r="Q29" s="21">
        <v>3469.6</v>
      </c>
      <c r="R29" s="21">
        <v>9323257.5999999996</v>
      </c>
      <c r="S29" s="21">
        <v>1941422.4</v>
      </c>
      <c r="T29" s="22">
        <v>13674128.800000001</v>
      </c>
      <c r="U29" s="21">
        <v>0</v>
      </c>
      <c r="V29" s="21">
        <v>19.199998999999998</v>
      </c>
      <c r="W29" s="21">
        <v>40.799999999999997</v>
      </c>
      <c r="X29" s="21">
        <v>21.996448999999998</v>
      </c>
      <c r="Y29" s="21">
        <v>296904.54156300001</v>
      </c>
      <c r="Z29" s="22">
        <v>4091434.7597460002</v>
      </c>
    </row>
    <row r="30" spans="2:26" x14ac:dyDescent="0.25">
      <c r="B30" s="5" t="s">
        <v>30</v>
      </c>
      <c r="C30" s="10">
        <v>1.892719</v>
      </c>
      <c r="D30" s="11">
        <v>399.10990299999997</v>
      </c>
      <c r="E30" s="11">
        <v>1.7530330000000001</v>
      </c>
      <c r="F30" s="11">
        <v>42.019582999999997</v>
      </c>
      <c r="G30" s="11">
        <v>30.673528000000001</v>
      </c>
      <c r="H30" s="12">
        <v>108.87032499999999</v>
      </c>
      <c r="I30" s="10">
        <v>2.5012E-2</v>
      </c>
      <c r="J30" s="11">
        <v>38.738638999999999</v>
      </c>
      <c r="K30" s="11">
        <v>2.2249000000000001E-2</v>
      </c>
      <c r="L30" s="11">
        <v>0.61570000000000003</v>
      </c>
      <c r="M30" s="11">
        <v>0.38673800000000003</v>
      </c>
      <c r="N30" s="12">
        <v>3.3224969999999998</v>
      </c>
      <c r="O30" s="20">
        <v>418792</v>
      </c>
      <c r="P30" s="21">
        <v>606881.6</v>
      </c>
      <c r="Q30" s="21">
        <v>3520</v>
      </c>
      <c r="R30" s="21">
        <v>7656256</v>
      </c>
      <c r="S30" s="21">
        <v>922681.6</v>
      </c>
      <c r="T30" s="22">
        <v>22287013.600000001</v>
      </c>
      <c r="U30" s="21">
        <v>0</v>
      </c>
      <c r="V30" s="21">
        <v>51.324848000000003</v>
      </c>
      <c r="W30" s="21">
        <v>0</v>
      </c>
      <c r="X30" s="21">
        <v>0</v>
      </c>
      <c r="Y30" s="21">
        <v>471473.67956800002</v>
      </c>
      <c r="Z30" s="22">
        <v>6693344.289384</v>
      </c>
    </row>
    <row r="31" spans="2:26" x14ac:dyDescent="0.25">
      <c r="B31" s="5" t="s">
        <v>31</v>
      </c>
      <c r="C31" s="10">
        <v>1.9894750000000001</v>
      </c>
      <c r="D31" s="11">
        <v>397.05415199999999</v>
      </c>
      <c r="E31" s="11">
        <v>1.763504</v>
      </c>
      <c r="F31" s="11">
        <v>71.756269000000003</v>
      </c>
      <c r="G31" s="11">
        <v>33.852451000000002</v>
      </c>
      <c r="H31" s="12">
        <v>114.40241</v>
      </c>
      <c r="I31" s="10">
        <v>3.2432000000000002E-2</v>
      </c>
      <c r="J31" s="11">
        <v>22.705532999999999</v>
      </c>
      <c r="K31" s="11">
        <v>2.1975999999999999E-2</v>
      </c>
      <c r="L31" s="11">
        <v>5.1283799999999999</v>
      </c>
      <c r="M31" s="11">
        <v>3.6739670000000002</v>
      </c>
      <c r="N31" s="12">
        <v>4.6162489999999998</v>
      </c>
      <c r="O31" s="20">
        <v>412904</v>
      </c>
      <c r="P31" s="21">
        <v>606960</v>
      </c>
      <c r="Q31" s="21">
        <v>3456</v>
      </c>
      <c r="R31" s="21">
        <v>14987022.4</v>
      </c>
      <c r="S31" s="21">
        <v>2262172.7999999998</v>
      </c>
      <c r="T31" s="22">
        <v>22270232</v>
      </c>
      <c r="U31" s="21">
        <v>0</v>
      </c>
      <c r="V31" s="21">
        <v>0</v>
      </c>
      <c r="W31" s="21">
        <v>0</v>
      </c>
      <c r="X31" s="21">
        <v>19.199608999999999</v>
      </c>
      <c r="Y31" s="21">
        <v>482382.403184</v>
      </c>
      <c r="Z31" s="22">
        <v>3362907.6492349999</v>
      </c>
    </row>
    <row r="32" spans="2:26" x14ac:dyDescent="0.25">
      <c r="B32" s="5" t="s">
        <v>32</v>
      </c>
      <c r="C32" s="10">
        <v>2.0319210000000001</v>
      </c>
      <c r="D32" s="11">
        <v>373.58111200000002</v>
      </c>
      <c r="E32" s="11">
        <v>1.769603</v>
      </c>
      <c r="F32" s="11">
        <v>26.108594</v>
      </c>
      <c r="G32" s="11">
        <v>34.816567999999997</v>
      </c>
      <c r="H32" s="12">
        <v>118.09448399999999</v>
      </c>
      <c r="I32" s="10">
        <v>2.6627000000000001E-2</v>
      </c>
      <c r="J32" s="11">
        <v>5.4899190000000004</v>
      </c>
      <c r="K32" s="11">
        <v>1.5179E-2</v>
      </c>
      <c r="L32" s="11">
        <v>0.27863100000000002</v>
      </c>
      <c r="M32" s="11">
        <v>1.8866540000000001</v>
      </c>
      <c r="N32" s="12">
        <v>7.7662579999999997</v>
      </c>
      <c r="O32" s="20">
        <v>450496</v>
      </c>
      <c r="P32" s="21">
        <v>606926.4</v>
      </c>
      <c r="Q32" s="21">
        <v>3456</v>
      </c>
      <c r="R32" s="21">
        <v>8930462.4000000004</v>
      </c>
      <c r="S32" s="21">
        <v>1599730.4</v>
      </c>
      <c r="T32" s="22">
        <v>12751510.4</v>
      </c>
      <c r="U32" s="21">
        <v>0</v>
      </c>
      <c r="V32" s="21">
        <v>21.996362999999999</v>
      </c>
      <c r="W32" s="21">
        <v>0</v>
      </c>
      <c r="X32" s="21">
        <v>19.200016000000002</v>
      </c>
      <c r="Y32" s="21">
        <v>604288.90426800004</v>
      </c>
      <c r="Z32" s="22">
        <v>6099588.0885650003</v>
      </c>
    </row>
    <row r="33" spans="2:26" x14ac:dyDescent="0.25">
      <c r="B33" s="6" t="s">
        <v>33</v>
      </c>
      <c r="C33" s="13">
        <v>2.0763539999999998</v>
      </c>
      <c r="D33" s="14">
        <v>377.30894899999998</v>
      </c>
      <c r="E33" s="14">
        <v>1.7734479999999999</v>
      </c>
      <c r="F33" s="14">
        <v>23.80003</v>
      </c>
      <c r="G33" s="14">
        <v>34.424245999999997</v>
      </c>
      <c r="H33" s="15">
        <v>115.21941700000001</v>
      </c>
      <c r="I33" s="13">
        <v>1.4135999999999999E-2</v>
      </c>
      <c r="J33" s="14">
        <v>5.3468980000000004</v>
      </c>
      <c r="K33" s="14">
        <v>7.548E-3</v>
      </c>
      <c r="L33" s="14">
        <v>0.22206799999999999</v>
      </c>
      <c r="M33" s="14">
        <v>0.51702099999999995</v>
      </c>
      <c r="N33" s="15">
        <v>1.8811439999999999</v>
      </c>
      <c r="O33" s="23">
        <v>484048</v>
      </c>
      <c r="P33" s="24">
        <v>606950.40000000002</v>
      </c>
      <c r="Q33" s="24">
        <v>3446.4</v>
      </c>
      <c r="R33" s="24">
        <v>4818305.5999999996</v>
      </c>
      <c r="S33" s="24">
        <v>2336980</v>
      </c>
      <c r="T33" s="25">
        <v>10600352.800000001</v>
      </c>
      <c r="U33" s="24">
        <v>0</v>
      </c>
      <c r="V33" s="24">
        <v>19.199998999999998</v>
      </c>
      <c r="W33" s="24">
        <v>19.2</v>
      </c>
      <c r="X33" s="24">
        <v>21.996448999999998</v>
      </c>
      <c r="Y33" s="24">
        <v>1007558.822776</v>
      </c>
      <c r="Z33" s="25">
        <v>4401677.9896710003</v>
      </c>
    </row>
  </sheetData>
  <mergeCells count="16">
    <mergeCell ref="C19:H19"/>
    <mergeCell ref="I19:N19"/>
    <mergeCell ref="O19:T19"/>
    <mergeCell ref="U19:Z19"/>
    <mergeCell ref="C27:H27"/>
    <mergeCell ref="I27:N27"/>
    <mergeCell ref="O27:T27"/>
    <mergeCell ref="U27:Z27"/>
    <mergeCell ref="C2:H2"/>
    <mergeCell ref="I2:N2"/>
    <mergeCell ref="O2:T2"/>
    <mergeCell ref="U2:Z2"/>
    <mergeCell ref="C10:H10"/>
    <mergeCell ref="I10:N10"/>
    <mergeCell ref="O10:T10"/>
    <mergeCell ref="U10:Z10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AE5D-492E-48C9-A954-053437C3ED11}">
  <dimension ref="B2:Z38"/>
  <sheetViews>
    <sheetView zoomScale="70" zoomScaleNormal="70" workbookViewId="0">
      <selection activeCell="B11" sqref="B11"/>
    </sheetView>
  </sheetViews>
  <sheetFormatPr baseColWidth="10" defaultRowHeight="15" x14ac:dyDescent="0.25"/>
  <cols>
    <col min="2" max="2" width="34.7109375" customWidth="1"/>
  </cols>
  <sheetData>
    <row r="2" spans="2:26" x14ac:dyDescent="0.25">
      <c r="C2" s="106" t="s">
        <v>0</v>
      </c>
      <c r="D2" s="107"/>
      <c r="E2" s="107"/>
      <c r="F2" s="107"/>
      <c r="G2" s="107"/>
      <c r="H2" s="108"/>
      <c r="I2" s="106" t="s">
        <v>1</v>
      </c>
      <c r="J2" s="107"/>
      <c r="K2" s="107"/>
      <c r="L2" s="107"/>
      <c r="M2" s="107"/>
      <c r="N2" s="108"/>
      <c r="O2" s="106" t="s">
        <v>2</v>
      </c>
      <c r="P2" s="107"/>
      <c r="Q2" s="107"/>
      <c r="R2" s="107"/>
      <c r="S2" s="107"/>
      <c r="T2" s="108"/>
      <c r="U2" s="107" t="s">
        <v>3</v>
      </c>
      <c r="V2" s="107"/>
      <c r="W2" s="107"/>
      <c r="X2" s="107"/>
      <c r="Y2" s="107"/>
      <c r="Z2" s="108"/>
    </row>
    <row r="3" spans="2:26" x14ac:dyDescent="0.25">
      <c r="B3" s="29" t="s">
        <v>41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39</v>
      </c>
      <c r="H3" s="2" t="s">
        <v>40</v>
      </c>
      <c r="I3" s="1" t="s">
        <v>4</v>
      </c>
      <c r="J3" s="2" t="s">
        <v>5</v>
      </c>
      <c r="K3" s="2" t="s">
        <v>6</v>
      </c>
      <c r="L3" s="2" t="s">
        <v>7</v>
      </c>
      <c r="M3" s="2" t="s">
        <v>39</v>
      </c>
      <c r="N3" s="2" t="s">
        <v>40</v>
      </c>
      <c r="O3" s="1" t="s">
        <v>4</v>
      </c>
      <c r="P3" s="2" t="s">
        <v>5</v>
      </c>
      <c r="Q3" s="2" t="s">
        <v>6</v>
      </c>
      <c r="R3" s="2" t="s">
        <v>7</v>
      </c>
      <c r="S3" s="2" t="s">
        <v>39</v>
      </c>
      <c r="T3" s="2" t="s">
        <v>40</v>
      </c>
      <c r="U3" s="1" t="s">
        <v>4</v>
      </c>
      <c r="V3" s="2" t="s">
        <v>5</v>
      </c>
      <c r="W3" s="2" t="s">
        <v>6</v>
      </c>
      <c r="X3" s="2" t="s">
        <v>7</v>
      </c>
      <c r="Y3" s="2" t="s">
        <v>39</v>
      </c>
      <c r="Z3" s="3" t="s">
        <v>40</v>
      </c>
    </row>
    <row r="4" spans="2:26" x14ac:dyDescent="0.25">
      <c r="B4" s="55" t="s">
        <v>34</v>
      </c>
      <c r="C4" s="31">
        <v>99.646448000000007</v>
      </c>
      <c r="D4" s="32">
        <v>95.884928000000002</v>
      </c>
      <c r="E4" s="32">
        <v>94.438460000000006</v>
      </c>
      <c r="F4" s="32">
        <v>96.327285000000003</v>
      </c>
      <c r="G4" s="32">
        <v>99.736976999999996</v>
      </c>
      <c r="H4" s="33">
        <v>99.740110000000001</v>
      </c>
      <c r="I4" s="31">
        <v>99.643223000000006</v>
      </c>
      <c r="J4" s="32">
        <v>96.002606</v>
      </c>
      <c r="K4" s="32">
        <v>94.708342999999999</v>
      </c>
      <c r="L4" s="32">
        <v>96.332958000000005</v>
      </c>
      <c r="M4" s="32">
        <v>99.734652999999994</v>
      </c>
      <c r="N4" s="33">
        <v>99.737804999999994</v>
      </c>
      <c r="O4" s="31">
        <v>99.613054000000005</v>
      </c>
      <c r="P4" s="32">
        <v>95.753551999999999</v>
      </c>
      <c r="Q4" s="32">
        <v>94.441355000000001</v>
      </c>
      <c r="R4" s="32">
        <v>96.688871000000006</v>
      </c>
      <c r="S4" s="32">
        <v>99.706715000000003</v>
      </c>
      <c r="T4" s="33">
        <v>99.710172</v>
      </c>
      <c r="U4" s="31">
        <v>99.673410000000004</v>
      </c>
      <c r="V4" s="32">
        <v>96.252960000000002</v>
      </c>
      <c r="W4" s="32">
        <v>94.976844999999997</v>
      </c>
      <c r="X4" s="32">
        <v>95.979654999999994</v>
      </c>
      <c r="Y4" s="32">
        <v>99.762608</v>
      </c>
      <c r="Z4" s="33">
        <v>99.765452999999994</v>
      </c>
    </row>
    <row r="5" spans="2:26" x14ac:dyDescent="0.25">
      <c r="B5" s="56" t="s">
        <v>35</v>
      </c>
      <c r="C5" s="43">
        <v>97.217191</v>
      </c>
      <c r="D5" s="30">
        <v>88.797756000000007</v>
      </c>
      <c r="E5" s="30">
        <v>77.859145999999996</v>
      </c>
      <c r="F5" s="30">
        <v>82.710245</v>
      </c>
      <c r="G5" s="30">
        <v>97.266636000000005</v>
      </c>
      <c r="H5" s="44">
        <v>97.277407999999994</v>
      </c>
      <c r="I5" s="43">
        <v>97.269221999999999</v>
      </c>
      <c r="J5" s="30">
        <v>88.928156999999999</v>
      </c>
      <c r="K5" s="30">
        <v>77.485443000000004</v>
      </c>
      <c r="L5" s="30">
        <v>83.229204999999993</v>
      </c>
      <c r="M5" s="30">
        <v>97.321150000000003</v>
      </c>
      <c r="N5" s="44">
        <v>97.331588999999994</v>
      </c>
      <c r="O5" s="43">
        <v>97.059363000000005</v>
      </c>
      <c r="P5" s="30">
        <v>88.703505000000007</v>
      </c>
      <c r="Q5" s="30">
        <v>77.813269000000005</v>
      </c>
      <c r="R5" s="30">
        <v>85.501110999999995</v>
      </c>
      <c r="S5" s="30">
        <v>97.109155999999999</v>
      </c>
      <c r="T5" s="44">
        <v>97.119917999999998</v>
      </c>
      <c r="U5" s="43">
        <v>97.479990999999998</v>
      </c>
      <c r="V5" s="30">
        <v>89.153951000000006</v>
      </c>
      <c r="W5" s="30">
        <v>77.160368000000005</v>
      </c>
      <c r="X5" s="30">
        <v>81.074911</v>
      </c>
      <c r="Y5" s="30">
        <v>97.534071999999995</v>
      </c>
      <c r="Z5" s="44">
        <v>97.544184999999999</v>
      </c>
    </row>
    <row r="6" spans="2:26" x14ac:dyDescent="0.25">
      <c r="B6" s="56" t="s">
        <v>36</v>
      </c>
      <c r="C6" s="43">
        <v>91.883689000000004</v>
      </c>
      <c r="D6" s="30">
        <v>78.356566999999998</v>
      </c>
      <c r="E6" s="30">
        <v>72.632619000000005</v>
      </c>
      <c r="F6" s="30">
        <v>86.716859999999997</v>
      </c>
      <c r="G6" s="30">
        <v>91.983673999999993</v>
      </c>
      <c r="H6" s="44">
        <v>91.940624999999997</v>
      </c>
      <c r="I6" s="43">
        <v>92.465226999999999</v>
      </c>
      <c r="J6" s="30">
        <v>78.035901999999993</v>
      </c>
      <c r="K6" s="30">
        <v>72.112556999999995</v>
      </c>
      <c r="L6" s="30">
        <v>86.560623000000007</v>
      </c>
      <c r="M6" s="30">
        <v>92.568944000000002</v>
      </c>
      <c r="N6" s="44">
        <v>92.501587999999998</v>
      </c>
      <c r="O6" s="43">
        <v>92.265158</v>
      </c>
      <c r="P6" s="30">
        <v>78.142424000000005</v>
      </c>
      <c r="Q6" s="30">
        <v>72.465297000000007</v>
      </c>
      <c r="R6" s="30">
        <v>86.550667000000004</v>
      </c>
      <c r="S6" s="30">
        <v>92.369229000000004</v>
      </c>
      <c r="T6" s="44">
        <v>92.295602000000002</v>
      </c>
      <c r="U6" s="43">
        <v>92.666166000000004</v>
      </c>
      <c r="V6" s="30">
        <v>77.929670000000002</v>
      </c>
      <c r="W6" s="30">
        <v>71.763233999999997</v>
      </c>
      <c r="X6" s="30">
        <v>86.570581000000004</v>
      </c>
      <c r="Y6" s="30">
        <v>92.769524000000004</v>
      </c>
      <c r="Z6" s="44">
        <v>92.708495999999997</v>
      </c>
    </row>
    <row r="7" spans="2:26" x14ac:dyDescent="0.25">
      <c r="B7" s="56" t="s">
        <v>37</v>
      </c>
      <c r="C7" s="43">
        <v>74.173638999999994</v>
      </c>
      <c r="D7" s="30">
        <v>66.923873999999998</v>
      </c>
      <c r="E7" s="30">
        <v>66.970409000000004</v>
      </c>
      <c r="F7" s="30">
        <v>71.227124000000003</v>
      </c>
      <c r="G7" s="30">
        <v>74.638782000000006</v>
      </c>
      <c r="H7" s="44">
        <v>73.857907999999995</v>
      </c>
      <c r="I7" s="43">
        <v>74.350013000000004</v>
      </c>
      <c r="J7" s="30">
        <v>66.127831</v>
      </c>
      <c r="K7" s="30">
        <v>66.223263000000003</v>
      </c>
      <c r="L7" s="30">
        <v>70.984532000000002</v>
      </c>
      <c r="M7" s="30">
        <v>74.709636000000003</v>
      </c>
      <c r="N7" s="44">
        <v>73.829820999999995</v>
      </c>
      <c r="O7" s="43">
        <v>74.204848999999996</v>
      </c>
      <c r="P7" s="30">
        <v>66.811066999999994</v>
      </c>
      <c r="Q7" s="30">
        <v>66.634964999999994</v>
      </c>
      <c r="R7" s="30">
        <v>70.925527000000002</v>
      </c>
      <c r="S7" s="30">
        <v>74.564643000000004</v>
      </c>
      <c r="T7" s="44">
        <v>73.700963000000002</v>
      </c>
      <c r="U7" s="43">
        <v>74.495745999999997</v>
      </c>
      <c r="V7" s="30">
        <v>65.458427999999998</v>
      </c>
      <c r="W7" s="30">
        <v>65.816616999999994</v>
      </c>
      <c r="X7" s="30">
        <v>71.043636000000006</v>
      </c>
      <c r="Y7" s="30">
        <v>74.855193</v>
      </c>
      <c r="Z7" s="44">
        <v>73.959130000000002</v>
      </c>
    </row>
    <row r="8" spans="2:26" x14ac:dyDescent="0.25">
      <c r="B8" s="57" t="s">
        <v>38</v>
      </c>
      <c r="C8" s="34">
        <v>70.442894999999993</v>
      </c>
      <c r="D8" s="35">
        <v>65.775154000000001</v>
      </c>
      <c r="E8" s="35">
        <v>66.272760000000005</v>
      </c>
      <c r="F8" s="35">
        <v>68.000659999999996</v>
      </c>
      <c r="G8" s="35">
        <v>71.196386000000004</v>
      </c>
      <c r="H8" s="36">
        <v>70.337700999999996</v>
      </c>
      <c r="I8" s="34">
        <v>70.05874</v>
      </c>
      <c r="J8" s="35">
        <v>64.904218</v>
      </c>
      <c r="K8" s="35">
        <v>65.481970000000004</v>
      </c>
      <c r="L8" s="35">
        <v>67.428983000000002</v>
      </c>
      <c r="M8" s="35">
        <v>70.715270000000004</v>
      </c>
      <c r="N8" s="36">
        <v>69.865382999999994</v>
      </c>
      <c r="O8" s="34">
        <v>70.078819999999993</v>
      </c>
      <c r="P8" s="35">
        <v>65.667400999999998</v>
      </c>
      <c r="Q8" s="35">
        <v>65.924824000000001</v>
      </c>
      <c r="R8" s="35">
        <v>67.581445000000002</v>
      </c>
      <c r="S8" s="35">
        <v>70.856241999999995</v>
      </c>
      <c r="T8" s="36">
        <v>69.968136000000001</v>
      </c>
      <c r="U8" s="34">
        <v>70.038670999999994</v>
      </c>
      <c r="V8" s="35">
        <v>64.158570999999995</v>
      </c>
      <c r="W8" s="35">
        <v>65.045025999999993</v>
      </c>
      <c r="X8" s="35">
        <v>67.277206000000007</v>
      </c>
      <c r="Y8" s="35">
        <v>70.574861999999996</v>
      </c>
      <c r="Z8" s="36">
        <v>69.762934999999999</v>
      </c>
    </row>
    <row r="10" spans="2:26" x14ac:dyDescent="0.25">
      <c r="C10" s="112" t="s">
        <v>8</v>
      </c>
      <c r="D10" s="113"/>
      <c r="E10" s="113"/>
      <c r="F10" s="113"/>
      <c r="G10" s="113"/>
      <c r="H10" s="117"/>
      <c r="I10" s="112" t="s">
        <v>9</v>
      </c>
      <c r="J10" s="113"/>
      <c r="K10" s="113"/>
      <c r="L10" s="113"/>
      <c r="M10" s="113"/>
      <c r="N10" s="117"/>
      <c r="O10" s="118" t="s">
        <v>10</v>
      </c>
      <c r="P10" s="119"/>
      <c r="Q10" s="119"/>
      <c r="R10" s="119"/>
      <c r="S10" s="119"/>
      <c r="T10" s="120"/>
      <c r="U10" s="118" t="s">
        <v>11</v>
      </c>
      <c r="V10" s="119"/>
      <c r="W10" s="119"/>
      <c r="X10" s="119"/>
      <c r="Y10" s="119"/>
      <c r="Z10" s="120"/>
    </row>
    <row r="11" spans="2:26" x14ac:dyDescent="0.25">
      <c r="B11" s="29" t="s">
        <v>41</v>
      </c>
      <c r="C11" s="1" t="s">
        <v>4</v>
      </c>
      <c r="D11" s="2" t="s">
        <v>5</v>
      </c>
      <c r="E11" s="2" t="s">
        <v>6</v>
      </c>
      <c r="F11" s="2" t="s">
        <v>7</v>
      </c>
      <c r="G11" s="2" t="s">
        <v>39</v>
      </c>
      <c r="H11" s="2" t="s">
        <v>40</v>
      </c>
      <c r="I11" s="1" t="s">
        <v>4</v>
      </c>
      <c r="J11" s="2" t="s">
        <v>5</v>
      </c>
      <c r="K11" s="2" t="s">
        <v>6</v>
      </c>
      <c r="L11" s="2" t="s">
        <v>7</v>
      </c>
      <c r="M11" s="2" t="s">
        <v>39</v>
      </c>
      <c r="N11" s="2" t="s">
        <v>40</v>
      </c>
      <c r="O11" s="1" t="s">
        <v>4</v>
      </c>
      <c r="P11" s="2" t="s">
        <v>5</v>
      </c>
      <c r="Q11" s="2" t="s">
        <v>6</v>
      </c>
      <c r="R11" s="2" t="s">
        <v>7</v>
      </c>
      <c r="S11" s="2" t="s">
        <v>39</v>
      </c>
      <c r="T11" s="2" t="s">
        <v>40</v>
      </c>
      <c r="U11" s="1" t="s">
        <v>4</v>
      </c>
      <c r="V11" s="2" t="s">
        <v>5</v>
      </c>
      <c r="W11" s="2" t="s">
        <v>6</v>
      </c>
      <c r="X11" s="2" t="s">
        <v>7</v>
      </c>
      <c r="Y11" s="2" t="s">
        <v>39</v>
      </c>
      <c r="Z11" s="3" t="s">
        <v>40</v>
      </c>
    </row>
    <row r="12" spans="2:26" x14ac:dyDescent="0.25">
      <c r="B12" s="55" t="s">
        <v>34</v>
      </c>
      <c r="C12" s="10">
        <v>2.356379</v>
      </c>
      <c r="D12" s="11">
        <v>444.75450699999999</v>
      </c>
      <c r="E12" s="11">
        <v>2.8358629999999998</v>
      </c>
      <c r="F12" s="11">
        <v>39.146738999999997</v>
      </c>
      <c r="G12" s="11">
        <v>31.316875</v>
      </c>
      <c r="H12" s="12">
        <v>41.282252999999997</v>
      </c>
      <c r="I12" s="10">
        <v>1.2584E-2</v>
      </c>
      <c r="J12" s="11">
        <v>0.79873000000000005</v>
      </c>
      <c r="K12" s="11">
        <v>6.2069999999999998E-3</v>
      </c>
      <c r="L12" s="11">
        <v>0.45275900000000002</v>
      </c>
      <c r="M12" s="11">
        <v>3.2399360000000001</v>
      </c>
      <c r="N12" s="12">
        <v>4.4106839999999998</v>
      </c>
      <c r="O12" s="20">
        <v>317216</v>
      </c>
      <c r="P12" s="21">
        <v>702512</v>
      </c>
      <c r="Q12" s="21">
        <v>3768</v>
      </c>
      <c r="R12" s="21">
        <v>4994028.8</v>
      </c>
      <c r="S12" s="21">
        <v>14726957.6</v>
      </c>
      <c r="T12" s="22">
        <v>21462908</v>
      </c>
      <c r="U12" s="20">
        <v>0</v>
      </c>
      <c r="V12" s="21">
        <v>0</v>
      </c>
      <c r="W12" s="21">
        <v>0</v>
      </c>
      <c r="X12" s="21">
        <v>105.600016</v>
      </c>
      <c r="Y12" s="21">
        <v>71373.849063999995</v>
      </c>
      <c r="Z12" s="22">
        <v>1302020.0042079999</v>
      </c>
    </row>
    <row r="13" spans="2:26" x14ac:dyDescent="0.25">
      <c r="B13" s="56" t="s">
        <v>35</v>
      </c>
      <c r="C13" s="10">
        <v>2.5555910000000002</v>
      </c>
      <c r="D13" s="11">
        <v>469.682613</v>
      </c>
      <c r="E13" s="11">
        <v>2.960143</v>
      </c>
      <c r="F13" s="11">
        <v>46.637031</v>
      </c>
      <c r="G13" s="11">
        <v>34.761023000000002</v>
      </c>
      <c r="H13" s="12">
        <v>69.956207000000006</v>
      </c>
      <c r="I13" s="10">
        <v>0.34504200000000002</v>
      </c>
      <c r="J13" s="11">
        <v>16.745643000000001</v>
      </c>
      <c r="K13" s="11">
        <v>0.33493400000000001</v>
      </c>
      <c r="L13" s="11">
        <v>1.025458</v>
      </c>
      <c r="M13" s="11">
        <v>1.3000069999999999</v>
      </c>
      <c r="N13" s="12">
        <v>1.9218679999999999</v>
      </c>
      <c r="O13" s="20">
        <v>330568</v>
      </c>
      <c r="P13" s="21">
        <v>702512</v>
      </c>
      <c r="Q13" s="21">
        <v>3464</v>
      </c>
      <c r="R13" s="21">
        <v>7112112</v>
      </c>
      <c r="S13" s="21">
        <v>8146256</v>
      </c>
      <c r="T13" s="22">
        <v>28193853.600000001</v>
      </c>
      <c r="U13" s="20">
        <v>0</v>
      </c>
      <c r="V13" s="21">
        <v>0</v>
      </c>
      <c r="W13" s="21">
        <v>0</v>
      </c>
      <c r="X13" s="21">
        <v>0</v>
      </c>
      <c r="Y13" s="21">
        <v>1001282.943262</v>
      </c>
      <c r="Z13" s="22">
        <v>3460326.525901</v>
      </c>
    </row>
    <row r="14" spans="2:26" x14ac:dyDescent="0.25">
      <c r="B14" s="56" t="s">
        <v>36</v>
      </c>
      <c r="C14" s="10">
        <v>2.4920019999999998</v>
      </c>
      <c r="D14" s="11">
        <v>467.07959</v>
      </c>
      <c r="E14" s="11">
        <v>2.856239</v>
      </c>
      <c r="F14" s="11">
        <v>40.267713999999998</v>
      </c>
      <c r="G14" s="11">
        <v>40.364249000000001</v>
      </c>
      <c r="H14" s="12">
        <v>85.329470999999998</v>
      </c>
      <c r="I14" s="10">
        <v>1.2141000000000001E-2</v>
      </c>
      <c r="J14" s="11">
        <v>13.549993000000001</v>
      </c>
      <c r="K14" s="11">
        <v>8.5470000000000008E-3</v>
      </c>
      <c r="L14" s="11">
        <v>4.6761080000000002</v>
      </c>
      <c r="M14" s="11">
        <v>6.4312480000000001</v>
      </c>
      <c r="N14" s="12">
        <v>8.7427360000000007</v>
      </c>
      <c r="O14" s="20">
        <v>367872</v>
      </c>
      <c r="P14" s="21">
        <v>702512</v>
      </c>
      <c r="Q14" s="21">
        <v>3676.8</v>
      </c>
      <c r="R14" s="21">
        <v>5884112</v>
      </c>
      <c r="S14" s="21">
        <v>12880040</v>
      </c>
      <c r="T14" s="22">
        <v>20085828</v>
      </c>
      <c r="U14" s="20">
        <v>0</v>
      </c>
      <c r="V14" s="21">
        <v>0</v>
      </c>
      <c r="W14" s="21">
        <v>139.31030100000001</v>
      </c>
      <c r="X14" s="21">
        <v>0</v>
      </c>
      <c r="Y14" s="21">
        <v>1521092.124785</v>
      </c>
      <c r="Z14" s="22">
        <v>7090726.8857549997</v>
      </c>
    </row>
    <row r="15" spans="2:26" x14ac:dyDescent="0.25">
      <c r="B15" s="56" t="s">
        <v>37</v>
      </c>
      <c r="C15" s="10">
        <v>2.9884330000000001</v>
      </c>
      <c r="D15" s="11">
        <v>468.76073000000002</v>
      </c>
      <c r="E15" s="11">
        <v>2.8884370000000001</v>
      </c>
      <c r="F15" s="11">
        <v>35.430835000000002</v>
      </c>
      <c r="G15" s="11">
        <v>51.801152000000002</v>
      </c>
      <c r="H15" s="12">
        <v>96.313241000000005</v>
      </c>
      <c r="I15" s="10">
        <v>2.3892E-2</v>
      </c>
      <c r="J15" s="11">
        <v>3.4487420000000002</v>
      </c>
      <c r="K15" s="11">
        <v>9.5849999999999998E-3</v>
      </c>
      <c r="L15" s="11">
        <v>2.3995540000000002</v>
      </c>
      <c r="M15" s="11">
        <v>5.8679819999999996</v>
      </c>
      <c r="N15" s="12">
        <v>11.589487</v>
      </c>
      <c r="O15" s="20">
        <v>514008</v>
      </c>
      <c r="P15" s="21">
        <v>702512</v>
      </c>
      <c r="Q15" s="21">
        <v>3672</v>
      </c>
      <c r="R15" s="21">
        <v>10056636.800000001</v>
      </c>
      <c r="S15" s="21">
        <v>7976763.2000000002</v>
      </c>
      <c r="T15" s="22">
        <v>15279962.4</v>
      </c>
      <c r="U15" s="20">
        <v>0</v>
      </c>
      <c r="V15" s="21">
        <v>0</v>
      </c>
      <c r="W15" s="21">
        <v>147.16521299999999</v>
      </c>
      <c r="X15" s="21">
        <v>105.599923</v>
      </c>
      <c r="Y15" s="21">
        <v>1666559.7033230001</v>
      </c>
      <c r="Z15" s="22">
        <v>3752652.1787629998</v>
      </c>
    </row>
    <row r="16" spans="2:26" x14ac:dyDescent="0.25">
      <c r="B16" s="57" t="s">
        <v>38</v>
      </c>
      <c r="C16" s="13">
        <v>3.1353110000000002</v>
      </c>
      <c r="D16" s="14">
        <v>470.64163600000001</v>
      </c>
      <c r="E16" s="14">
        <v>2.895413</v>
      </c>
      <c r="F16" s="14">
        <v>34.490701999999999</v>
      </c>
      <c r="G16" s="14">
        <v>52.179406999999998</v>
      </c>
      <c r="H16" s="15">
        <v>92.102704000000003</v>
      </c>
      <c r="I16" s="13">
        <v>2.2165000000000001E-2</v>
      </c>
      <c r="J16" s="14">
        <v>0.57054300000000002</v>
      </c>
      <c r="K16" s="14">
        <v>4.6259999999999999E-3</v>
      </c>
      <c r="L16" s="14">
        <v>0.228052</v>
      </c>
      <c r="M16" s="14">
        <v>0.65163099999999996</v>
      </c>
      <c r="N16" s="15">
        <v>0.95294900000000005</v>
      </c>
      <c r="O16" s="23">
        <v>573832</v>
      </c>
      <c r="P16" s="24">
        <v>702520</v>
      </c>
      <c r="Q16" s="24">
        <v>3737.6</v>
      </c>
      <c r="R16" s="24">
        <v>13154744</v>
      </c>
      <c r="S16" s="24">
        <v>6179526.4000000004</v>
      </c>
      <c r="T16" s="25">
        <v>14784999.199999999</v>
      </c>
      <c r="U16" s="23">
        <v>0</v>
      </c>
      <c r="V16" s="24">
        <v>0</v>
      </c>
      <c r="W16" s="24">
        <v>91.2</v>
      </c>
      <c r="X16" s="24">
        <v>0</v>
      </c>
      <c r="Y16" s="24">
        <v>2797776.4031520002</v>
      </c>
      <c r="Z16" s="25">
        <v>2708246.3075159998</v>
      </c>
    </row>
    <row r="18" spans="2:26" x14ac:dyDescent="0.25"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2:26" x14ac:dyDescent="0.25">
      <c r="B19" s="45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2:26" x14ac:dyDescent="0.25"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2:26" x14ac:dyDescent="0.25">
      <c r="B21" s="48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2:26" x14ac:dyDescent="0.25">
      <c r="B22" s="48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2:26" x14ac:dyDescent="0.25">
      <c r="B23" s="48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2:26" x14ac:dyDescent="0.25"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2:26" x14ac:dyDescent="0.25"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2:26" x14ac:dyDescent="0.25"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2:26" x14ac:dyDescent="0.25">
      <c r="B27" s="45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spans="2:26" x14ac:dyDescent="0.25">
      <c r="B28" s="46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2:26" x14ac:dyDescent="0.25"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spans="2:26" x14ac:dyDescent="0.25"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spans="2:26" x14ac:dyDescent="0.25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2:26" x14ac:dyDescent="0.25"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spans="2:26" x14ac:dyDescent="0.25"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2:26" x14ac:dyDescent="0.25"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2:26" x14ac:dyDescent="0.25"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2:26" x14ac:dyDescent="0.25"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2:26" x14ac:dyDescent="0.25"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2:26" x14ac:dyDescent="0.25"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</sheetData>
  <mergeCells count="8">
    <mergeCell ref="C2:H2"/>
    <mergeCell ref="I2:N2"/>
    <mergeCell ref="O2:T2"/>
    <mergeCell ref="U2:Z2"/>
    <mergeCell ref="C10:H10"/>
    <mergeCell ref="I10:N10"/>
    <mergeCell ref="O10:T10"/>
    <mergeCell ref="U10:Z10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A99B-9BB4-445E-B3A7-29AF72A15C4B}">
  <dimension ref="B2:H27"/>
  <sheetViews>
    <sheetView tabSelected="1" zoomScale="130" zoomScaleNormal="130" workbookViewId="0"/>
  </sheetViews>
  <sheetFormatPr baseColWidth="10" defaultRowHeight="15" x14ac:dyDescent="0.25"/>
  <cols>
    <col min="2" max="2" width="33.85546875" customWidth="1"/>
  </cols>
  <sheetData>
    <row r="2" spans="2:8" x14ac:dyDescent="0.25">
      <c r="B2" s="96"/>
      <c r="C2" s="26" t="s">
        <v>4</v>
      </c>
      <c r="D2" s="27" t="s">
        <v>5</v>
      </c>
      <c r="E2" s="27" t="s">
        <v>6</v>
      </c>
      <c r="F2" s="27" t="s">
        <v>7</v>
      </c>
      <c r="G2" s="27" t="s">
        <v>39</v>
      </c>
      <c r="H2" s="28" t="s">
        <v>40</v>
      </c>
    </row>
    <row r="3" spans="2:8" x14ac:dyDescent="0.25">
      <c r="B3" s="58" t="s">
        <v>14</v>
      </c>
      <c r="C3" s="61">
        <f>((DelayAirportToFrom!C4/Original!C$4)-1)*100</f>
        <v>42.752021130441499</v>
      </c>
      <c r="D3" s="62">
        <f>((DelayAirportToFrom!D4/Original!D$4)-1)*100</f>
        <v>36.804108778651724</v>
      </c>
      <c r="E3" s="62">
        <f>((DelayAirportToFrom!E4/Original!E$4)-1)*100</f>
        <v>40.210928442884565</v>
      </c>
      <c r="F3" s="62">
        <f>((DelayAirportToFrom!H4/Original!F$4)-1)*100</f>
        <v>52.491699689724427</v>
      </c>
      <c r="G3" s="62">
        <f>((DelayAirportToFrom!I4/Original!G$4)-1)*100</f>
        <v>47.821035538435531</v>
      </c>
      <c r="H3" s="63">
        <f>((DelayAirportToFrom!J4/Original!H$4)-1)*100</f>
        <v>40.158710817203769</v>
      </c>
    </row>
    <row r="4" spans="2:8" x14ac:dyDescent="0.25">
      <c r="B4" s="59" t="s">
        <v>15</v>
      </c>
      <c r="C4" s="64">
        <f>((DelayAirportToFrom!C5/Original!C$4)-1)*100</f>
        <v>27.727607204795589</v>
      </c>
      <c r="D4" s="65">
        <f>((DelayAirportToFrom!D5/Original!D$4)-1)*100</f>
        <v>18.706569051023504</v>
      </c>
      <c r="E4" s="65">
        <f>((DelayAirportToFrom!E5/Original!E$4)-1)*100</f>
        <v>1.6833522792461419</v>
      </c>
      <c r="F4" s="65">
        <f>((DelayAirportToFrom!F5/Original!F$4)-1)*100</f>
        <v>5.534168260843586</v>
      </c>
      <c r="G4" s="65">
        <f>((DelayAirportToFrom!G5/Original!G$4)-1)*100</f>
        <v>31.93631992256709</v>
      </c>
      <c r="H4" s="66">
        <f>((DelayAirportToFrom!H5/Original!H$4)-1)*100</f>
        <v>25.775913903859802</v>
      </c>
    </row>
    <row r="5" spans="2:8" x14ac:dyDescent="0.25">
      <c r="B5" s="59" t="s">
        <v>16</v>
      </c>
      <c r="C5" s="64">
        <f>((DelayAirportToFrom!C6/Original!C$4)-1)*100</f>
        <v>15.421825160139079</v>
      </c>
      <c r="D5" s="65">
        <f>((DelayAirportToFrom!D6/Original!D$4)-1)*100</f>
        <v>5.5538840140185508</v>
      </c>
      <c r="E5" s="65">
        <f>((DelayAirportToFrom!E6/Original!E$4)-1)*100</f>
        <v>-3.5108895182745625</v>
      </c>
      <c r="F5" s="65">
        <f>((DelayAirportToFrom!F6/Original!F$4)-1)*100</f>
        <v>-1.2697123949964029</v>
      </c>
      <c r="G5" s="65">
        <f>((DelayAirportToFrom!G6/Original!G$4)-1)*100</f>
        <v>19.541996773206584</v>
      </c>
      <c r="H5" s="66">
        <f>((DelayAirportToFrom!H6/Original!H$4)-1)*100</f>
        <v>13.335274722137846</v>
      </c>
    </row>
    <row r="6" spans="2:8" x14ac:dyDescent="0.25">
      <c r="B6" s="59" t="s">
        <v>17</v>
      </c>
      <c r="C6" s="68">
        <f>((DelayAirportToFrom!C7/Original!C$4)-1)*100</f>
        <v>-0.94723394687814544</v>
      </c>
      <c r="D6" s="53">
        <f>((DelayAirportToFrom!D7/Original!D$4)-1)*100</f>
        <v>-8.0032574882343166</v>
      </c>
      <c r="E6" s="53">
        <f>((DelayAirportToFrom!E7/Original!E$4)-1)*100</f>
        <v>-8.8418445970810282</v>
      </c>
      <c r="F6" s="53">
        <f>((DelayAirportToFrom!F7/Original!F$4)-1)*100</f>
        <v>0.56678731223314127</v>
      </c>
      <c r="G6" s="53">
        <f>((DelayAirportToFrom!G7/Original!G$4)-1)*100</f>
        <v>4.4965610009014112</v>
      </c>
      <c r="H6" s="67">
        <f>((DelayAirportToFrom!H7/Original!H$4)-1)*100</f>
        <v>-1.5499957729296798</v>
      </c>
    </row>
    <row r="7" spans="2:8" x14ac:dyDescent="0.25">
      <c r="B7" s="60" t="s">
        <v>18</v>
      </c>
      <c r="C7" s="69">
        <f>((DelayAirportToFrom!C8/Original!C$4)-1)*100</f>
        <v>-4.0806560920214068</v>
      </c>
      <c r="D7" s="54">
        <f>((DelayAirportToFrom!D8/Original!D$4)-1)*100</f>
        <v>-9.4010459397541268</v>
      </c>
      <c r="E7" s="54">
        <f>((DelayAirportToFrom!E8/Original!E$4)-1)*100</f>
        <v>-9.208040498945147</v>
      </c>
      <c r="F7" s="54">
        <f>((DelayAirportToFrom!F8/Original!F$4)-1)*100</f>
        <v>3.5813258904167977</v>
      </c>
      <c r="G7" s="54">
        <f>((DelayAirportToFrom!G8/Original!G$4)-1)*100</f>
        <v>2.2280964135971359</v>
      </c>
      <c r="H7" s="99">
        <f>((DelayAirportToFrom!H8/Original!H$4)-1)*100</f>
        <v>-3.7616376053807965</v>
      </c>
    </row>
    <row r="8" spans="2:8" x14ac:dyDescent="0.25">
      <c r="B8" s="58" t="s">
        <v>19</v>
      </c>
      <c r="C8" s="61">
        <f>((DelayAirportToFrom!C21/Original!C$4)-1)*100</f>
        <v>44.204067485830009</v>
      </c>
      <c r="D8" s="62">
        <f>((DelayAirportToFrom!D21/Original!D$4)-1)*100</f>
        <v>39.11709935468668</v>
      </c>
      <c r="E8" s="62">
        <f>((DelayAirportToFrom!E21/Original!E$4)-1)*100</f>
        <v>45.338248911835151</v>
      </c>
      <c r="F8" s="62">
        <f>((DelayAirportToFrom!F21/Original!F$4)-1)*100</f>
        <v>16.018054649215262</v>
      </c>
      <c r="G8" s="62">
        <f>((DelayAirportToFrom!G21/Original!G$4)-1)*100</f>
        <v>48.766603511719133</v>
      </c>
      <c r="H8" s="63">
        <f>((DelayAirportToFrom!H21/Original!H$4)-1)*100</f>
        <v>42.736119004110762</v>
      </c>
    </row>
    <row r="9" spans="2:8" x14ac:dyDescent="0.25">
      <c r="B9" s="59" t="s">
        <v>20</v>
      </c>
      <c r="C9" s="64">
        <f>((DelayAirportToFrom!C22/Original!C$4)-1)*100</f>
        <v>29.700703299059185</v>
      </c>
      <c r="D9" s="65">
        <f>((DelayAirportToFrom!D22/Original!D$4)-1)*100</f>
        <v>22.00626650126074</v>
      </c>
      <c r="E9" s="65">
        <f>((DelayAirportToFrom!E22/Original!E$4)-1)*100</f>
        <v>8.5589386232052931</v>
      </c>
      <c r="F9" s="65">
        <f>((DelayAirportToFrom!F22/Original!F$4)-1)*100</f>
        <v>19.744351363450853</v>
      </c>
      <c r="G9" s="65">
        <f>((DelayAirportToFrom!G22/Original!G$4)-1)*100</f>
        <v>33.966235223991049</v>
      </c>
      <c r="H9" s="66">
        <f>((DelayAirportToFrom!H22/Original!H$4)-1)*100</f>
        <v>27.718456606247454</v>
      </c>
    </row>
    <row r="10" spans="2:8" x14ac:dyDescent="0.25">
      <c r="B10" s="59" t="s">
        <v>21</v>
      </c>
      <c r="C10" s="64">
        <f>((DelayAirportToFrom!C23/Original!C$4)-1)*100</f>
        <v>17.427683260715309</v>
      </c>
      <c r="D10" s="65">
        <f>((DelayAirportToFrom!D23/Original!D$4)-1)*100</f>
        <v>8.072276890192942</v>
      </c>
      <c r="E10" s="65">
        <f>((DelayAirportToFrom!E23/Original!E$4)-1)*100</f>
        <v>0.63962246443562965</v>
      </c>
      <c r="F10" s="65">
        <f>((DelayAirportToFrom!F23/Original!F$4)-1)*100</f>
        <v>8.737535735507663</v>
      </c>
      <c r="G10" s="65">
        <f>((DelayAirportToFrom!G23/Original!G$4)-1)*100</f>
        <v>21.188678097902191</v>
      </c>
      <c r="H10" s="66">
        <f>((DelayAirportToFrom!H23/Original!H$4)-1)*100</f>
        <v>14.715894009544495</v>
      </c>
    </row>
    <row r="11" spans="2:8" x14ac:dyDescent="0.25">
      <c r="B11" s="59" t="s">
        <v>22</v>
      </c>
      <c r="C11" s="68">
        <f>((DelayAirportToFrom!C24/Original!C$4)-1)*100</f>
        <v>-1.2691516599539598</v>
      </c>
      <c r="D11" s="53">
        <f>((DelayAirportToFrom!D24/Original!D$4)-1)*100</f>
        <v>-8.3911489396224503</v>
      </c>
      <c r="E11" s="53">
        <f>((DelayAirportToFrom!E24/Original!E$4)-1)*100</f>
        <v>-8.6198290074695372</v>
      </c>
      <c r="F11" s="53">
        <f>((DelayAirportToFrom!F24/Original!F$4)-1)*100</f>
        <v>3.5560472919406116</v>
      </c>
      <c r="G11" s="53">
        <f>((DelayAirportToFrom!G24/Original!G$4)-1)*100</f>
        <v>4.2913359266769202</v>
      </c>
      <c r="H11" s="67">
        <f>((DelayAirportToFrom!H24/Original!H$4)-1)*100</f>
        <v>-1.8485459273775318</v>
      </c>
    </row>
    <row r="12" spans="2:8" x14ac:dyDescent="0.25">
      <c r="B12" s="60" t="s">
        <v>23</v>
      </c>
      <c r="C12" s="69">
        <f>((DelayAirportToFrom!C25/Original!C$4)-1)*100</f>
        <v>-4.29859004593105</v>
      </c>
      <c r="D12" s="54">
        <f>((DelayAirportToFrom!D25/Original!D$4)-1)*100</f>
        <v>-10.213270681722841</v>
      </c>
      <c r="E12" s="54">
        <f>((DelayAirportToFrom!E25/Original!E$4)-1)*100</f>
        <v>-9.7632219972163767</v>
      </c>
      <c r="F12" s="54">
        <f>((DelayAirportToFrom!F25/Original!F$4)-1)*100</f>
        <v>2.984707926394492E-2</v>
      </c>
      <c r="G12" s="54">
        <f>((DelayAirportToFrom!G25/Original!G$4)-1)*100</f>
        <v>1.8286841283445376</v>
      </c>
      <c r="H12" s="99">
        <f>((DelayAirportToFrom!H25/Original!H$4)-1)*100</f>
        <v>-4.2352916365055453</v>
      </c>
    </row>
    <row r="13" spans="2:8" x14ac:dyDescent="0.25">
      <c r="B13" s="58" t="s">
        <v>24</v>
      </c>
      <c r="C13" s="61">
        <f>((DelayWeekAirline!C4/Original!C$4)-1)*100</f>
        <v>4.8518332463818314</v>
      </c>
      <c r="D13" s="62">
        <f>((DelayWeekAirline!D4/Original!D$4)-1)*100</f>
        <v>-3.2502793856965084</v>
      </c>
      <c r="E13" s="62">
        <f>((DelayWeekAirline!E4/Original!E$4)-1)*100</f>
        <v>5.2959142544412918</v>
      </c>
      <c r="F13" s="62">
        <f>((DelayWeekAirline!F4/Original!F$4)-1)*100</f>
        <v>5.1297123279723245</v>
      </c>
      <c r="G13" s="62">
        <f>((DelayWeekAirline!G4/Original!G$4)-1)*100</f>
        <v>7.5181673409739913</v>
      </c>
      <c r="H13" s="63">
        <f>((DelayWeekAirline!H4/Original!H$4)-1)*100</f>
        <v>0.5882992381109009</v>
      </c>
    </row>
    <row r="14" spans="2:8" x14ac:dyDescent="0.25">
      <c r="B14" s="59" t="s">
        <v>25</v>
      </c>
      <c r="C14" s="68">
        <f>((DelayWeekAirline!C5/Original!C$4)-1)*100</f>
        <v>-3.9570160510320918</v>
      </c>
      <c r="D14" s="53">
        <f>((DelayWeekAirline!D5/Original!D$4)-1)*100</f>
        <v>-11.527960065152742</v>
      </c>
      <c r="E14" s="53">
        <f>((DelayWeekAirline!E5/Original!E$4)-1)*100</f>
        <v>-3.8739250999784258</v>
      </c>
      <c r="F14" s="53">
        <f>((DelayWeekAirline!F5/Original!F$4)-1)*100</f>
        <v>1.1192597227817735</v>
      </c>
      <c r="G14" s="53">
        <f>((DelayWeekAirline!G5/Original!G$4)-1)*100</f>
        <v>-1.0775678313908466</v>
      </c>
      <c r="H14" s="67">
        <f>((DelayWeekAirline!H5/Original!H$4)-1)*100</f>
        <v>-7.1805477589253925</v>
      </c>
    </row>
    <row r="15" spans="2:8" x14ac:dyDescent="0.25">
      <c r="B15" s="59" t="s">
        <v>26</v>
      </c>
      <c r="C15" s="68">
        <f>((DelayWeekAirline!C6/Original!C$4)-1)*100</f>
        <v>-4.3359096297833517</v>
      </c>
      <c r="D15" s="53">
        <f>((DelayWeekAirline!D6/Original!D$4)-1)*100</f>
        <v>-11.039299601908048</v>
      </c>
      <c r="E15" s="53">
        <f>((DelayWeekAirline!E6/Original!E$4)-1)*100</f>
        <v>-4.586213239628389</v>
      </c>
      <c r="F15" s="53">
        <f>((DelayWeekAirline!F6/Original!F$4)-1)*100</f>
        <v>0.95753780274112632</v>
      </c>
      <c r="G15" s="53">
        <f>((DelayWeekAirline!G6/Original!G$4)-1)*100</f>
        <v>-1.3534637353142531</v>
      </c>
      <c r="H15" s="67">
        <f>((DelayWeekAirline!H6/Original!H$4)-1)*100</f>
        <v>-7.323066066643813</v>
      </c>
    </row>
    <row r="16" spans="2:8" x14ac:dyDescent="0.25">
      <c r="B16" s="59" t="s">
        <v>27</v>
      </c>
      <c r="C16" s="68">
        <f>((DelayWeekAirline!C7/Original!C$4)-1)*100</f>
        <v>-5.2255976296417312</v>
      </c>
      <c r="D16" s="53">
        <f>((DelayWeekAirline!D7/Original!D$4)-1)*100</f>
        <v>-11.36949048182554</v>
      </c>
      <c r="E16" s="53">
        <f>((DelayWeekAirline!E7/Original!E$4)-1)*100</f>
        <v>-5.7663697380630596</v>
      </c>
      <c r="F16" s="53">
        <f>((DelayWeekAirline!F7/Original!F$4)-1)*100</f>
        <v>0.43856758463616252</v>
      </c>
      <c r="G16" s="53">
        <f>((DelayWeekAirline!G7/Original!G$4)-1)*100</f>
        <v>-1.8654717269172338</v>
      </c>
      <c r="H16" s="67">
        <f>((DelayWeekAirline!H7/Original!H$4)-1)*100</f>
        <v>-7.8127154048379772</v>
      </c>
    </row>
    <row r="17" spans="2:8" x14ac:dyDescent="0.25">
      <c r="B17" s="60" t="s">
        <v>28</v>
      </c>
      <c r="C17" s="69">
        <f>((DelayWeekAirline!C8/Original!C$4)-1)*100</f>
        <v>-5.3999457147338887</v>
      </c>
      <c r="D17" s="54">
        <f>((DelayWeekAirline!D8/Original!D$4)-1)*100</f>
        <v>-11.386883448553553</v>
      </c>
      <c r="E17" s="54">
        <f>((DelayWeekAirline!E8/Original!E$4)-1)*100</f>
        <v>-6.190295704031179</v>
      </c>
      <c r="F17" s="54">
        <f>((DelayWeekAirline!F8/Original!F$4)-1)*100</f>
        <v>0.37765450746587437</v>
      </c>
      <c r="G17" s="54">
        <f>((DelayWeekAirline!G8/Original!G$4)-1)*100</f>
        <v>-1.8950665027298474</v>
      </c>
      <c r="H17" s="99">
        <f>((DelayWeekAirline!H8/Original!H$4)-1)*100</f>
        <v>-7.7041886462656528</v>
      </c>
    </row>
    <row r="18" spans="2:8" x14ac:dyDescent="0.25">
      <c r="B18" s="58" t="s">
        <v>29</v>
      </c>
      <c r="C18" s="61">
        <f>((DelayWeekAirline!C21/Original!C$4)-1)*100</f>
        <v>15.228390874568065</v>
      </c>
      <c r="D18" s="62">
        <f>((DelayWeekAirline!D21/Original!D$4)-1)*100</f>
        <v>5.7752988630643598</v>
      </c>
      <c r="E18" s="62">
        <f>((DelayWeekAirline!E21/Original!E$4)-1)*100</f>
        <v>1.7298817968997904</v>
      </c>
      <c r="F18" s="62">
        <f>((DelayWeekAirline!F21/Original!F$4)-1)*100</f>
        <v>15.491468653716534</v>
      </c>
      <c r="G18" s="62">
        <f>((DelayWeekAirline!G21/Original!G$4)-1)*100</f>
        <v>19.092437432577182</v>
      </c>
      <c r="H18" s="63">
        <f>((DelayWeekAirline!H21/Original!H$4)-1)*100</f>
        <v>12.492261783285642</v>
      </c>
    </row>
    <row r="19" spans="2:8" x14ac:dyDescent="0.25">
      <c r="B19" s="59" t="s">
        <v>30</v>
      </c>
      <c r="C19" s="64">
        <f>((DelayWeekAirline!C22/Original!C$4)-1)*100</f>
        <v>6.8522778790982342</v>
      </c>
      <c r="D19" s="65">
        <f>((DelayWeekAirline!D22/Original!D$4)-1)*100</f>
        <v>-1.6769038720362617</v>
      </c>
      <c r="E19" s="65">
        <f>((DelayWeekAirline!E22/Original!E$4)-1)*100</f>
        <v>-1.1230027280069499</v>
      </c>
      <c r="F19" s="65">
        <f>((DelayWeekAirline!F22/Original!F$4)-1)*100</f>
        <v>13.733546487487146</v>
      </c>
      <c r="G19" s="65">
        <f>((DelayWeekAirline!G22/Original!G$4)-1)*100</f>
        <v>11.401458644911466</v>
      </c>
      <c r="H19" s="66">
        <f>((DelayWeekAirline!H22/Original!H$4)-1)*100</f>
        <v>5.2125848130158969</v>
      </c>
    </row>
    <row r="20" spans="2:8" x14ac:dyDescent="0.25">
      <c r="B20" s="59" t="s">
        <v>31</v>
      </c>
      <c r="C20" s="64">
        <f>((DelayWeekAirline!C23/Original!C$4)-1)*100</f>
        <v>3.0667595064367781</v>
      </c>
      <c r="D20" s="65">
        <f>((DelayWeekAirline!D23/Original!D$4)-1)*100</f>
        <v>-3.6406546956892716</v>
      </c>
      <c r="E20" s="65">
        <f>((DelayWeekAirline!E23/Original!E$4)-1)*100</f>
        <v>-0.26308735828247665</v>
      </c>
      <c r="F20" s="65">
        <f>((DelayWeekAirline!F23/Original!F$4)-1)*100</f>
        <v>6.8169766388821218</v>
      </c>
      <c r="G20" s="65">
        <f>((DelayWeekAirline!G23/Original!G$4)-1)*100</f>
        <v>7.1984382928020674</v>
      </c>
      <c r="H20" s="66">
        <f>((DelayWeekAirline!H23/Original!H$4)-1)*100</f>
        <v>0.71358211554248818</v>
      </c>
    </row>
    <row r="21" spans="2:8" x14ac:dyDescent="0.25">
      <c r="B21" s="59" t="s">
        <v>32</v>
      </c>
      <c r="C21" s="64">
        <f>((DelayWeekAirline!C24/Original!C$4)-1)*100</f>
        <v>0.75522409636419319</v>
      </c>
      <c r="D21" s="65">
        <f>((DelayWeekAirline!D24/Original!D$4)-1)*100</f>
        <v>-4.7187446340352324</v>
      </c>
      <c r="E21" s="65">
        <f>((DelayWeekAirline!E24/Original!E$4)-1)*100</f>
        <v>-0.51066436095490442</v>
      </c>
      <c r="F21" s="65">
        <f>((DelayWeekAirline!F24/Original!F$4)-1)*100</f>
        <v>5.7683747714199152</v>
      </c>
      <c r="G21" s="65">
        <f>((DelayWeekAirline!G24/Original!G$4)-1)*100</f>
        <v>5.1369011761262851</v>
      </c>
      <c r="H21" s="66">
        <f>((DelayWeekAirline!H24/Original!H$4)-1)*100</f>
        <v>-1.3305183094226236</v>
      </c>
    </row>
    <row r="22" spans="2:8" x14ac:dyDescent="0.25">
      <c r="B22" s="60" t="s">
        <v>33</v>
      </c>
      <c r="C22" s="72">
        <f>((DelayWeekAirline!C25/Original!C$4)-1)*100</f>
        <v>0.49541144445519603</v>
      </c>
      <c r="D22" s="71">
        <f>((DelayWeekAirline!D25/Original!D$4)-1)*100</f>
        <v>-4.8344212648912972</v>
      </c>
      <c r="E22" s="71">
        <f>((DelayWeekAirline!E25/Original!E$4)-1)*100</f>
        <v>-0.7378495527109119</v>
      </c>
      <c r="F22" s="71">
        <f>((DelayWeekAirline!F25/Original!F$4)-1)*100</f>
        <v>5.6465519025743038</v>
      </c>
      <c r="G22" s="71">
        <f>((DelayWeekAirline!G25/Original!G$4)-1)*100</f>
        <v>4.9839943065529857</v>
      </c>
      <c r="H22" s="70">
        <f>((DelayWeekAirline!H25/Original!H$4)-1)*100</f>
        <v>-1.4426543591259167</v>
      </c>
    </row>
    <row r="23" spans="2:8" x14ac:dyDescent="0.25">
      <c r="B23" s="100" t="s">
        <v>34</v>
      </c>
      <c r="C23" s="64">
        <f>((MultipleDelayCounters!C4/Original!C$4)-1)*100</f>
        <v>53.117469087147029</v>
      </c>
      <c r="D23" s="65">
        <f>((MultipleDelayCounters!D4/Original!D$4)-1)*100</f>
        <v>42.784534453940722</v>
      </c>
      <c r="E23" s="65">
        <f>((MultipleDelayCounters!E4/Original!E$4)-1)*100</f>
        <v>46.301847569640998</v>
      </c>
      <c r="F23" s="65">
        <f>((MultipleDelayCounters!F4/Original!F$4)-1)*100</f>
        <v>58.241406278594084</v>
      </c>
      <c r="G23" s="65">
        <f>((MultipleDelayCounters!G4/Original!G$4)-1)*100</f>
        <v>57.945926505884437</v>
      </c>
      <c r="H23" s="66">
        <f>((MultipleDelayCounters!H4/Original!H$4)-1)*100</f>
        <v>51.766903214210714</v>
      </c>
    </row>
    <row r="24" spans="2:8" x14ac:dyDescent="0.25">
      <c r="B24" s="101" t="s">
        <v>35</v>
      </c>
      <c r="C24" s="64">
        <f>((MultipleDelayCounters!C5/Original!C$4)-1)*100</f>
        <v>49.384654811597173</v>
      </c>
      <c r="D24" s="65">
        <f>((MultipleDelayCounters!D5/Original!D$4)-1)*100</f>
        <v>32.230857502595441</v>
      </c>
      <c r="E24" s="65">
        <f>((MultipleDelayCounters!E5/Original!E$4)-1)*100</f>
        <v>20.617563119881698</v>
      </c>
      <c r="F24" s="65">
        <f>((MultipleDelayCounters!F5/Original!F$4)-1)*100</f>
        <v>35.872047908825166</v>
      </c>
      <c r="G24" s="65">
        <f>((MultipleDelayCounters!G5/Original!G$4)-1)*100</f>
        <v>54.033833822039881</v>
      </c>
      <c r="H24" s="66">
        <f>((MultipleDelayCounters!H5/Original!H$4)-1)*100</f>
        <v>48.019597781326738</v>
      </c>
    </row>
    <row r="25" spans="2:8" x14ac:dyDescent="0.25">
      <c r="B25" s="101" t="s">
        <v>36</v>
      </c>
      <c r="C25" s="64">
        <f>((MultipleDelayCounters!C6/Original!C$4)-1)*100</f>
        <v>41.189156186184682</v>
      </c>
      <c r="D25" s="65">
        <f>((MultipleDelayCounters!D6/Original!D$4)-1)*100</f>
        <v>16.682633797295175</v>
      </c>
      <c r="E25" s="65">
        <f>((MultipleDelayCounters!E6/Original!E$4)-1)*100</f>
        <v>12.520750057993446</v>
      </c>
      <c r="F25" s="65">
        <f>((MultipleDelayCounters!F6/Original!F$4)-1)*100</f>
        <v>42.453904669522899</v>
      </c>
      <c r="G25" s="65">
        <f>((MultipleDelayCounters!G6/Original!G$4)-1)*100</f>
        <v>45.667605439306946</v>
      </c>
      <c r="H25" s="66">
        <f>((MultipleDelayCounters!H6/Original!H$4)-1)*100</f>
        <v>39.899022928980528</v>
      </c>
    </row>
    <row r="26" spans="2:8" x14ac:dyDescent="0.25">
      <c r="B26" s="101" t="s">
        <v>37</v>
      </c>
      <c r="C26" s="64">
        <f>((MultipleDelayCounters!C7/Original!C$4)-1)*100</f>
        <v>13.975762353954657</v>
      </c>
      <c r="D26" s="65">
        <f>((MultipleDelayCounters!D7/Original!D$4)-1)*100</f>
        <v>-0.34206217535890371</v>
      </c>
      <c r="E26" s="65">
        <f>((MultipleDelayCounters!E7/Original!E$4)-1)*100</f>
        <v>3.7489871096427541</v>
      </c>
      <c r="F26" s="65">
        <f>((MultipleDelayCounters!F7/Original!F$4)-1)*100</f>
        <v>17.008179634044485</v>
      </c>
      <c r="G26" s="65">
        <f>((MultipleDelayCounters!G7/Original!G$4)-1)*100</f>
        <v>18.199808444773002</v>
      </c>
      <c r="H26" s="66">
        <f>((MultipleDelayCounters!H7/Original!H$4)-1)*100</f>
        <v>12.383934357402238</v>
      </c>
    </row>
    <row r="27" spans="2:8" x14ac:dyDescent="0.25">
      <c r="B27" s="102" t="s">
        <v>38</v>
      </c>
      <c r="C27" s="72">
        <f>((MultipleDelayCounters!C8/Original!C$4)-1)*100</f>
        <v>8.2430735270327062</v>
      </c>
      <c r="D27" s="71">
        <f>((MultipleDelayCounters!D8/Original!D$4)-1)*100</f>
        <v>-2.0526485400681804</v>
      </c>
      <c r="E27" s="71">
        <f>((MultipleDelayCounters!E8/Original!E$4)-1)*100</f>
        <v>2.6682056393062981</v>
      </c>
      <c r="F27" s="71">
        <f>((MultipleDelayCounters!F8/Original!F$4)-1)*100</f>
        <v>11.707913975490335</v>
      </c>
      <c r="G27" s="71">
        <f>((MultipleDelayCounters!G8/Original!G$4)-1)*100</f>
        <v>12.748345587420197</v>
      </c>
      <c r="H27" s="70">
        <f>((MultipleDelayCounters!H8/Original!H$4)-1)*100</f>
        <v>7.0275043809064464</v>
      </c>
    </row>
  </sheetData>
  <conditionalFormatting sqref="C3:H27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Original</vt:lpstr>
      <vt:lpstr>DelayAirportToFrom</vt:lpstr>
      <vt:lpstr>DelayWeekAirline</vt:lpstr>
      <vt:lpstr>MultipleDelayCounters</vt:lpstr>
      <vt:lpstr>Improvements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</dc:creator>
  <cp:lastModifiedBy>Aurora</cp:lastModifiedBy>
  <dcterms:created xsi:type="dcterms:W3CDTF">2019-01-25T09:19:15Z</dcterms:created>
  <dcterms:modified xsi:type="dcterms:W3CDTF">2020-10-27T18:30:51Z</dcterms:modified>
</cp:coreProperties>
</file>