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vestigacion\revistas\2019_CEPDM\exp\res\oct20\"/>
    </mc:Choice>
  </mc:AlternateContent>
  <xr:revisionPtr revIDLastSave="0" documentId="13_ncr:1_{16DE021A-E85E-4EB4-B6F7-042C78938308}" xr6:coauthVersionLast="45" xr6:coauthVersionMax="45" xr10:uidLastSave="{00000000-0000-0000-0000-000000000000}"/>
  <bookViews>
    <workbookView xWindow="-120" yWindow="-120" windowWidth="29040" windowHeight="15840" firstSheet="1" activeTab="6" xr2:uid="{7EBD22A7-73DF-4D6A-B0DE-64CD330979B6}"/>
  </bookViews>
  <sheets>
    <sheet name="Original" sheetId="15" r:id="rId1"/>
    <sheet name="Decision Models" sheetId="27" r:id="rId2"/>
    <sheet name="Time-Original" sheetId="32" r:id="rId3"/>
    <sheet name="Time-Remove" sheetId="28" r:id="rId4"/>
    <sheet name="Time-Estimate30" sheetId="29" r:id="rId5"/>
    <sheet name="Time-Avg30" sheetId="30" r:id="rId6"/>
    <sheet name="Time-Last" sheetId="3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0" i="31" l="1"/>
  <c r="AB90" i="31"/>
  <c r="AA90" i="31"/>
  <c r="Z90" i="31"/>
  <c r="Y90" i="31"/>
  <c r="X90" i="31"/>
  <c r="W90" i="31"/>
  <c r="V90" i="31"/>
  <c r="U90" i="31"/>
  <c r="T90" i="31"/>
  <c r="AC89" i="31"/>
  <c r="AB89" i="31"/>
  <c r="AA89" i="31"/>
  <c r="Z89" i="31"/>
  <c r="Y89" i="31"/>
  <c r="X89" i="31"/>
  <c r="W89" i="31"/>
  <c r="V89" i="31"/>
  <c r="U89" i="31"/>
  <c r="T89" i="31"/>
  <c r="AG89" i="31" s="1"/>
  <c r="AC88" i="31"/>
  <c r="AB88" i="31"/>
  <c r="AA88" i="31"/>
  <c r="Z88" i="31"/>
  <c r="Y88" i="31"/>
  <c r="X88" i="31"/>
  <c r="W88" i="31"/>
  <c r="V88" i="31"/>
  <c r="U88" i="31"/>
  <c r="T88" i="31"/>
  <c r="AC87" i="31"/>
  <c r="AB87" i="31"/>
  <c r="AA87" i="31"/>
  <c r="Z87" i="31"/>
  <c r="Y87" i="31"/>
  <c r="X87" i="31"/>
  <c r="W87" i="31"/>
  <c r="V87" i="31"/>
  <c r="U87" i="31"/>
  <c r="T87" i="31"/>
  <c r="AE87" i="31" s="1"/>
  <c r="AC86" i="31"/>
  <c r="AB86" i="31"/>
  <c r="AA86" i="31"/>
  <c r="Z86" i="31"/>
  <c r="Y86" i="31"/>
  <c r="X86" i="31"/>
  <c r="W86" i="31"/>
  <c r="V86" i="31"/>
  <c r="U86" i="31"/>
  <c r="T86" i="31"/>
  <c r="AC85" i="31"/>
  <c r="AB85" i="31"/>
  <c r="AA85" i="31"/>
  <c r="Z85" i="31"/>
  <c r="Y85" i="31"/>
  <c r="X85" i="31"/>
  <c r="W85" i="31"/>
  <c r="V85" i="31"/>
  <c r="U85" i="31"/>
  <c r="T85" i="31"/>
  <c r="AG85" i="31" s="1"/>
  <c r="AC84" i="31"/>
  <c r="AB84" i="31"/>
  <c r="AA84" i="31"/>
  <c r="Z84" i="31"/>
  <c r="Y84" i="31"/>
  <c r="X84" i="31"/>
  <c r="W84" i="31"/>
  <c r="V84" i="31"/>
  <c r="U84" i="31"/>
  <c r="T84" i="31"/>
  <c r="AC83" i="31"/>
  <c r="AB83" i="31"/>
  <c r="AA83" i="31"/>
  <c r="Z83" i="31"/>
  <c r="Y83" i="31"/>
  <c r="X83" i="31"/>
  <c r="W83" i="31"/>
  <c r="V83" i="31"/>
  <c r="U83" i="31"/>
  <c r="T83" i="31"/>
  <c r="AE83" i="31" s="1"/>
  <c r="AC82" i="31"/>
  <c r="AB82" i="31"/>
  <c r="AA82" i="31"/>
  <c r="Z82" i="31"/>
  <c r="Y82" i="31"/>
  <c r="X82" i="31"/>
  <c r="W82" i="31"/>
  <c r="V82" i="31"/>
  <c r="U82" i="31"/>
  <c r="T82" i="31"/>
  <c r="AC81" i="31"/>
  <c r="AB81" i="31"/>
  <c r="AA81" i="31"/>
  <c r="Z81" i="31"/>
  <c r="Y81" i="31"/>
  <c r="X81" i="31"/>
  <c r="W81" i="31"/>
  <c r="V81" i="31"/>
  <c r="U81" i="31"/>
  <c r="T81" i="31"/>
  <c r="AG81" i="31" s="1"/>
  <c r="AC77" i="31"/>
  <c r="AB77" i="31"/>
  <c r="AA77" i="31"/>
  <c r="Z77" i="31"/>
  <c r="Y77" i="31"/>
  <c r="X77" i="31"/>
  <c r="W77" i="31"/>
  <c r="V77" i="31"/>
  <c r="U77" i="31"/>
  <c r="T77" i="31"/>
  <c r="AC76" i="31"/>
  <c r="AB76" i="31"/>
  <c r="AA76" i="31"/>
  <c r="Z76" i="31"/>
  <c r="Y76" i="31"/>
  <c r="X76" i="31"/>
  <c r="W76" i="31"/>
  <c r="V76" i="31"/>
  <c r="U76" i="31"/>
  <c r="T76" i="31"/>
  <c r="AE76" i="31" s="1"/>
  <c r="AC75" i="31"/>
  <c r="AB75" i="31"/>
  <c r="AA75" i="31"/>
  <c r="Z75" i="31"/>
  <c r="Y75" i="31"/>
  <c r="X75" i="31"/>
  <c r="W75" i="31"/>
  <c r="V75" i="31"/>
  <c r="U75" i="31"/>
  <c r="T75" i="31"/>
  <c r="AC74" i="31"/>
  <c r="AB74" i="31"/>
  <c r="AA74" i="31"/>
  <c r="Z74" i="31"/>
  <c r="Y74" i="31"/>
  <c r="X74" i="31"/>
  <c r="W74" i="31"/>
  <c r="V74" i="31"/>
  <c r="U74" i="31"/>
  <c r="T74" i="31"/>
  <c r="AG74" i="31" s="1"/>
  <c r="AC73" i="31"/>
  <c r="AB73" i="31"/>
  <c r="AA73" i="31"/>
  <c r="Z73" i="31"/>
  <c r="Y73" i="31"/>
  <c r="X73" i="31"/>
  <c r="W73" i="31"/>
  <c r="V73" i="31"/>
  <c r="U73" i="31"/>
  <c r="T73" i="31"/>
  <c r="AC72" i="31"/>
  <c r="AB72" i="31"/>
  <c r="AA72" i="31"/>
  <c r="Z72" i="31"/>
  <c r="Y72" i="31"/>
  <c r="X72" i="31"/>
  <c r="W72" i="31"/>
  <c r="V72" i="31"/>
  <c r="U72" i="31"/>
  <c r="T72" i="31"/>
  <c r="AE72" i="31" s="1"/>
  <c r="AC71" i="31"/>
  <c r="AB71" i="31"/>
  <c r="AA71" i="31"/>
  <c r="Z71" i="31"/>
  <c r="Y71" i="31"/>
  <c r="X71" i="31"/>
  <c r="W71" i="31"/>
  <c r="V71" i="31"/>
  <c r="U71" i="31"/>
  <c r="T71" i="31"/>
  <c r="AC70" i="31"/>
  <c r="AB70" i="31"/>
  <c r="AA70" i="31"/>
  <c r="Z70" i="31"/>
  <c r="Y70" i="31"/>
  <c r="X70" i="31"/>
  <c r="W70" i="31"/>
  <c r="V70" i="31"/>
  <c r="U70" i="31"/>
  <c r="T70" i="31"/>
  <c r="AG70" i="31" s="1"/>
  <c r="AC69" i="31"/>
  <c r="AB69" i="31"/>
  <c r="AA69" i="31"/>
  <c r="Z69" i="31"/>
  <c r="Y69" i="31"/>
  <c r="X69" i="31"/>
  <c r="W69" i="31"/>
  <c r="V69" i="31"/>
  <c r="U69" i="31"/>
  <c r="T69" i="31"/>
  <c r="AC68" i="31"/>
  <c r="AB68" i="31"/>
  <c r="AA68" i="31"/>
  <c r="Z68" i="31"/>
  <c r="Y68" i="31"/>
  <c r="X68" i="31"/>
  <c r="W68" i="31"/>
  <c r="V68" i="31"/>
  <c r="U68" i="31"/>
  <c r="T68" i="31"/>
  <c r="AE68" i="31" s="1"/>
  <c r="AC90" i="30"/>
  <c r="AB90" i="30"/>
  <c r="AA90" i="30"/>
  <c r="Z90" i="30"/>
  <c r="Y90" i="30"/>
  <c r="X90" i="30"/>
  <c r="W90" i="30"/>
  <c r="V90" i="30"/>
  <c r="U90" i="30"/>
  <c r="T90" i="30"/>
  <c r="AC89" i="30"/>
  <c r="AB89" i="30"/>
  <c r="AA89" i="30"/>
  <c r="Z89" i="30"/>
  <c r="Y89" i="30"/>
  <c r="X89" i="30"/>
  <c r="W89" i="30"/>
  <c r="V89" i="30"/>
  <c r="U89" i="30"/>
  <c r="T89" i="30"/>
  <c r="AG89" i="30" s="1"/>
  <c r="AC88" i="30"/>
  <c r="AB88" i="30"/>
  <c r="AA88" i="30"/>
  <c r="Z88" i="30"/>
  <c r="Y88" i="30"/>
  <c r="X88" i="30"/>
  <c r="W88" i="30"/>
  <c r="V88" i="30"/>
  <c r="U88" i="30"/>
  <c r="T88" i="30"/>
  <c r="AC87" i="30"/>
  <c r="AB87" i="30"/>
  <c r="AA87" i="30"/>
  <c r="Z87" i="30"/>
  <c r="Y87" i="30"/>
  <c r="X87" i="30"/>
  <c r="W87" i="30"/>
  <c r="V87" i="30"/>
  <c r="U87" i="30"/>
  <c r="T87" i="30"/>
  <c r="AE87" i="30" s="1"/>
  <c r="AC86" i="30"/>
  <c r="AB86" i="30"/>
  <c r="AA86" i="30"/>
  <c r="Z86" i="30"/>
  <c r="Y86" i="30"/>
  <c r="X86" i="30"/>
  <c r="W86" i="30"/>
  <c r="V86" i="30"/>
  <c r="U86" i="30"/>
  <c r="T86" i="30"/>
  <c r="AC85" i="30"/>
  <c r="AB85" i="30"/>
  <c r="AA85" i="30"/>
  <c r="Z85" i="30"/>
  <c r="Y85" i="30"/>
  <c r="X85" i="30"/>
  <c r="W85" i="30"/>
  <c r="V85" i="30"/>
  <c r="U85" i="30"/>
  <c r="T85" i="30"/>
  <c r="AG85" i="30" s="1"/>
  <c r="AC84" i="30"/>
  <c r="AB84" i="30"/>
  <c r="AA84" i="30"/>
  <c r="Z84" i="30"/>
  <c r="Y84" i="30"/>
  <c r="X84" i="30"/>
  <c r="W84" i="30"/>
  <c r="V84" i="30"/>
  <c r="U84" i="30"/>
  <c r="T84" i="30"/>
  <c r="AC83" i="30"/>
  <c r="AB83" i="30"/>
  <c r="AA83" i="30"/>
  <c r="Z83" i="30"/>
  <c r="Y83" i="30"/>
  <c r="X83" i="30"/>
  <c r="W83" i="30"/>
  <c r="V83" i="30"/>
  <c r="U83" i="30"/>
  <c r="T83" i="30"/>
  <c r="AE83" i="30" s="1"/>
  <c r="AC82" i="30"/>
  <c r="AB82" i="30"/>
  <c r="AA82" i="30"/>
  <c r="Z82" i="30"/>
  <c r="Y82" i="30"/>
  <c r="X82" i="30"/>
  <c r="W82" i="30"/>
  <c r="V82" i="30"/>
  <c r="U82" i="30"/>
  <c r="T82" i="30"/>
  <c r="AC81" i="30"/>
  <c r="AB81" i="30"/>
  <c r="AA81" i="30"/>
  <c r="Z81" i="30"/>
  <c r="Y81" i="30"/>
  <c r="X81" i="30"/>
  <c r="W81" i="30"/>
  <c r="V81" i="30"/>
  <c r="U81" i="30"/>
  <c r="T81" i="30"/>
  <c r="AG81" i="30" s="1"/>
  <c r="AC77" i="30"/>
  <c r="AB77" i="30"/>
  <c r="AA77" i="30"/>
  <c r="Z77" i="30"/>
  <c r="Y77" i="30"/>
  <c r="X77" i="30"/>
  <c r="W77" i="30"/>
  <c r="V77" i="30"/>
  <c r="U77" i="30"/>
  <c r="T77" i="30"/>
  <c r="AC76" i="30"/>
  <c r="AB76" i="30"/>
  <c r="AA76" i="30"/>
  <c r="Z76" i="30"/>
  <c r="Y76" i="30"/>
  <c r="X76" i="30"/>
  <c r="W76" i="30"/>
  <c r="V76" i="30"/>
  <c r="U76" i="30"/>
  <c r="T76" i="30"/>
  <c r="AE76" i="30" s="1"/>
  <c r="AC75" i="30"/>
  <c r="AB75" i="30"/>
  <c r="AA75" i="30"/>
  <c r="Z75" i="30"/>
  <c r="Y75" i="30"/>
  <c r="X75" i="30"/>
  <c r="W75" i="30"/>
  <c r="V75" i="30"/>
  <c r="U75" i="30"/>
  <c r="T75" i="30"/>
  <c r="AC74" i="30"/>
  <c r="AB74" i="30"/>
  <c r="AA74" i="30"/>
  <c r="Z74" i="30"/>
  <c r="Y74" i="30"/>
  <c r="X74" i="30"/>
  <c r="W74" i="30"/>
  <c r="V74" i="30"/>
  <c r="U74" i="30"/>
  <c r="T74" i="30"/>
  <c r="AG74" i="30" s="1"/>
  <c r="AC73" i="30"/>
  <c r="AB73" i="30"/>
  <c r="AA73" i="30"/>
  <c r="Z73" i="30"/>
  <c r="Y73" i="30"/>
  <c r="X73" i="30"/>
  <c r="W73" i="30"/>
  <c r="V73" i="30"/>
  <c r="U73" i="30"/>
  <c r="T73" i="30"/>
  <c r="AC72" i="30"/>
  <c r="AB72" i="30"/>
  <c r="AA72" i="30"/>
  <c r="Z72" i="30"/>
  <c r="Y72" i="30"/>
  <c r="X72" i="30"/>
  <c r="W72" i="30"/>
  <c r="V72" i="30"/>
  <c r="U72" i="30"/>
  <c r="T72" i="30"/>
  <c r="AE72" i="30" s="1"/>
  <c r="AC71" i="30"/>
  <c r="AB71" i="30"/>
  <c r="AA71" i="30"/>
  <c r="Z71" i="30"/>
  <c r="Y71" i="30"/>
  <c r="X71" i="30"/>
  <c r="W71" i="30"/>
  <c r="V71" i="30"/>
  <c r="U71" i="30"/>
  <c r="T71" i="30"/>
  <c r="AC70" i="30"/>
  <c r="AB70" i="30"/>
  <c r="AA70" i="30"/>
  <c r="Z70" i="30"/>
  <c r="Y70" i="30"/>
  <c r="X70" i="30"/>
  <c r="W70" i="30"/>
  <c r="V70" i="30"/>
  <c r="U70" i="30"/>
  <c r="T70" i="30"/>
  <c r="AG70" i="30" s="1"/>
  <c r="AC69" i="30"/>
  <c r="AB69" i="30"/>
  <c r="AA69" i="30"/>
  <c r="Z69" i="30"/>
  <c r="Y69" i="30"/>
  <c r="X69" i="30"/>
  <c r="W69" i="30"/>
  <c r="V69" i="30"/>
  <c r="U69" i="30"/>
  <c r="T69" i="30"/>
  <c r="AC68" i="30"/>
  <c r="AB68" i="30"/>
  <c r="AA68" i="30"/>
  <c r="Z68" i="30"/>
  <c r="Y68" i="30"/>
  <c r="X68" i="30"/>
  <c r="W68" i="30"/>
  <c r="V68" i="30"/>
  <c r="U68" i="30"/>
  <c r="T68" i="30"/>
  <c r="AE68" i="30" s="1"/>
  <c r="AC90" i="29"/>
  <c r="AB90" i="29"/>
  <c r="AA90" i="29"/>
  <c r="Z90" i="29"/>
  <c r="Y90" i="29"/>
  <c r="X90" i="29"/>
  <c r="W90" i="29"/>
  <c r="V90" i="29"/>
  <c r="U90" i="29"/>
  <c r="T90" i="29"/>
  <c r="AC89" i="29"/>
  <c r="AB89" i="29"/>
  <c r="AA89" i="29"/>
  <c r="Z89" i="29"/>
  <c r="Y89" i="29"/>
  <c r="X89" i="29"/>
  <c r="W89" i="29"/>
  <c r="V89" i="29"/>
  <c r="U89" i="29"/>
  <c r="T89" i="29"/>
  <c r="AG89" i="29" s="1"/>
  <c r="AC88" i="29"/>
  <c r="AB88" i="29"/>
  <c r="AA88" i="29"/>
  <c r="Z88" i="29"/>
  <c r="Y88" i="29"/>
  <c r="X88" i="29"/>
  <c r="W88" i="29"/>
  <c r="V88" i="29"/>
  <c r="U88" i="29"/>
  <c r="T88" i="29"/>
  <c r="AC87" i="29"/>
  <c r="AB87" i="29"/>
  <c r="AA87" i="29"/>
  <c r="Z87" i="29"/>
  <c r="Y87" i="29"/>
  <c r="X87" i="29"/>
  <c r="W87" i="29"/>
  <c r="V87" i="29"/>
  <c r="U87" i="29"/>
  <c r="T87" i="29"/>
  <c r="AE87" i="29" s="1"/>
  <c r="AC86" i="29"/>
  <c r="AB86" i="29"/>
  <c r="AA86" i="29"/>
  <c r="Z86" i="29"/>
  <c r="Y86" i="29"/>
  <c r="X86" i="29"/>
  <c r="W86" i="29"/>
  <c r="V86" i="29"/>
  <c r="U86" i="29"/>
  <c r="T86" i="29"/>
  <c r="AC85" i="29"/>
  <c r="AB85" i="29"/>
  <c r="AA85" i="29"/>
  <c r="Z85" i="29"/>
  <c r="Y85" i="29"/>
  <c r="X85" i="29"/>
  <c r="W85" i="29"/>
  <c r="V85" i="29"/>
  <c r="U85" i="29"/>
  <c r="T85" i="29"/>
  <c r="AG85" i="29" s="1"/>
  <c r="AC84" i="29"/>
  <c r="AB84" i="29"/>
  <c r="AA84" i="29"/>
  <c r="Z84" i="29"/>
  <c r="Y84" i="29"/>
  <c r="X84" i="29"/>
  <c r="W84" i="29"/>
  <c r="V84" i="29"/>
  <c r="U84" i="29"/>
  <c r="T84" i="29"/>
  <c r="AC83" i="29"/>
  <c r="AB83" i="29"/>
  <c r="AA83" i="29"/>
  <c r="Z83" i="29"/>
  <c r="Y83" i="29"/>
  <c r="X83" i="29"/>
  <c r="W83" i="29"/>
  <c r="V83" i="29"/>
  <c r="U83" i="29"/>
  <c r="T83" i="29"/>
  <c r="AE83" i="29" s="1"/>
  <c r="AC82" i="29"/>
  <c r="AB82" i="29"/>
  <c r="AA82" i="29"/>
  <c r="Z82" i="29"/>
  <c r="Y82" i="29"/>
  <c r="X82" i="29"/>
  <c r="W82" i="29"/>
  <c r="V82" i="29"/>
  <c r="U82" i="29"/>
  <c r="T82" i="29"/>
  <c r="AC81" i="29"/>
  <c r="AB81" i="29"/>
  <c r="AA81" i="29"/>
  <c r="Z81" i="29"/>
  <c r="Y81" i="29"/>
  <c r="X81" i="29"/>
  <c r="W81" i="29"/>
  <c r="V81" i="29"/>
  <c r="U81" i="29"/>
  <c r="T81" i="29"/>
  <c r="AG81" i="29" s="1"/>
  <c r="AC77" i="29"/>
  <c r="AB77" i="29"/>
  <c r="AA77" i="29"/>
  <c r="Z77" i="29"/>
  <c r="Y77" i="29"/>
  <c r="X77" i="29"/>
  <c r="W77" i="29"/>
  <c r="V77" i="29"/>
  <c r="U77" i="29"/>
  <c r="T77" i="29"/>
  <c r="AC76" i="29"/>
  <c r="AB76" i="29"/>
  <c r="AA76" i="29"/>
  <c r="Z76" i="29"/>
  <c r="Y76" i="29"/>
  <c r="X76" i="29"/>
  <c r="W76" i="29"/>
  <c r="V76" i="29"/>
  <c r="U76" i="29"/>
  <c r="T76" i="29"/>
  <c r="AE76" i="29" s="1"/>
  <c r="AC75" i="29"/>
  <c r="AB75" i="29"/>
  <c r="AA75" i="29"/>
  <c r="Z75" i="29"/>
  <c r="Y75" i="29"/>
  <c r="X75" i="29"/>
  <c r="W75" i="29"/>
  <c r="V75" i="29"/>
  <c r="U75" i="29"/>
  <c r="T75" i="29"/>
  <c r="AC74" i="29"/>
  <c r="AB74" i="29"/>
  <c r="AA74" i="29"/>
  <c r="Z74" i="29"/>
  <c r="Y74" i="29"/>
  <c r="X74" i="29"/>
  <c r="W74" i="29"/>
  <c r="V74" i="29"/>
  <c r="U74" i="29"/>
  <c r="T74" i="29"/>
  <c r="AG74" i="29" s="1"/>
  <c r="AC73" i="29"/>
  <c r="AB73" i="29"/>
  <c r="AA73" i="29"/>
  <c r="Z73" i="29"/>
  <c r="Y73" i="29"/>
  <c r="X73" i="29"/>
  <c r="W73" i="29"/>
  <c r="V73" i="29"/>
  <c r="U73" i="29"/>
  <c r="T73" i="29"/>
  <c r="AC72" i="29"/>
  <c r="AB72" i="29"/>
  <c r="AA72" i="29"/>
  <c r="Z72" i="29"/>
  <c r="Y72" i="29"/>
  <c r="X72" i="29"/>
  <c r="W72" i="29"/>
  <c r="V72" i="29"/>
  <c r="U72" i="29"/>
  <c r="T72" i="29"/>
  <c r="AE72" i="29" s="1"/>
  <c r="AC71" i="29"/>
  <c r="AB71" i="29"/>
  <c r="AA71" i="29"/>
  <c r="Z71" i="29"/>
  <c r="Y71" i="29"/>
  <c r="X71" i="29"/>
  <c r="W71" i="29"/>
  <c r="V71" i="29"/>
  <c r="U71" i="29"/>
  <c r="T71" i="29"/>
  <c r="AC70" i="29"/>
  <c r="AB70" i="29"/>
  <c r="AA70" i="29"/>
  <c r="Z70" i="29"/>
  <c r="Y70" i="29"/>
  <c r="X70" i="29"/>
  <c r="W70" i="29"/>
  <c r="V70" i="29"/>
  <c r="U70" i="29"/>
  <c r="T70" i="29"/>
  <c r="AC69" i="29"/>
  <c r="AB69" i="29"/>
  <c r="AA69" i="29"/>
  <c r="Z69" i="29"/>
  <c r="Y69" i="29"/>
  <c r="X69" i="29"/>
  <c r="W69" i="29"/>
  <c r="V69" i="29"/>
  <c r="U69" i="29"/>
  <c r="T69" i="29"/>
  <c r="AC68" i="29"/>
  <c r="AB68" i="29"/>
  <c r="AA68" i="29"/>
  <c r="Z68" i="29"/>
  <c r="Y68" i="29"/>
  <c r="X68" i="29"/>
  <c r="W68" i="29"/>
  <c r="V68" i="29"/>
  <c r="U68" i="29"/>
  <c r="T68" i="29"/>
  <c r="U81" i="28"/>
  <c r="V81" i="28"/>
  <c r="W81" i="28"/>
  <c r="X81" i="28"/>
  <c r="Y81" i="28"/>
  <c r="Z81" i="28"/>
  <c r="AA81" i="28"/>
  <c r="AB81" i="28"/>
  <c r="AC81" i="28"/>
  <c r="U82" i="28"/>
  <c r="V82" i="28"/>
  <c r="W82" i="28"/>
  <c r="X82" i="28"/>
  <c r="Y82" i="28"/>
  <c r="Z82" i="28"/>
  <c r="AA82" i="28"/>
  <c r="AB82" i="28"/>
  <c r="AC82" i="28"/>
  <c r="U83" i="28"/>
  <c r="V83" i="28"/>
  <c r="W83" i="28"/>
  <c r="X83" i="28"/>
  <c r="Y83" i="28"/>
  <c r="Z83" i="28"/>
  <c r="AA83" i="28"/>
  <c r="AB83" i="28"/>
  <c r="AC83" i="28"/>
  <c r="U84" i="28"/>
  <c r="V84" i="28"/>
  <c r="W84" i="28"/>
  <c r="X84" i="28"/>
  <c r="Y84" i="28"/>
  <c r="Z84" i="28"/>
  <c r="AA84" i="28"/>
  <c r="AB84" i="28"/>
  <c r="AC84" i="28"/>
  <c r="U85" i="28"/>
  <c r="V85" i="28"/>
  <c r="W85" i="28"/>
  <c r="X85" i="28"/>
  <c r="Y85" i="28"/>
  <c r="Z85" i="28"/>
  <c r="AA85" i="28"/>
  <c r="AB85" i="28"/>
  <c r="AC85" i="28"/>
  <c r="U86" i="28"/>
  <c r="V86" i="28"/>
  <c r="W86" i="28"/>
  <c r="X86" i="28"/>
  <c r="Y86" i="28"/>
  <c r="Z86" i="28"/>
  <c r="AA86" i="28"/>
  <c r="AB86" i="28"/>
  <c r="AC86" i="28"/>
  <c r="U87" i="28"/>
  <c r="V87" i="28"/>
  <c r="W87" i="28"/>
  <c r="X87" i="28"/>
  <c r="Y87" i="28"/>
  <c r="Z87" i="28"/>
  <c r="AA87" i="28"/>
  <c r="AB87" i="28"/>
  <c r="AC87" i="28"/>
  <c r="U88" i="28"/>
  <c r="AF88" i="28" s="1"/>
  <c r="V88" i="28"/>
  <c r="W88" i="28"/>
  <c r="X88" i="28"/>
  <c r="Y88" i="28"/>
  <c r="Z88" i="28"/>
  <c r="AA88" i="28"/>
  <c r="AB88" i="28"/>
  <c r="AC88" i="28"/>
  <c r="U89" i="28"/>
  <c r="V89" i="28"/>
  <c r="W89" i="28"/>
  <c r="X89" i="28"/>
  <c r="Y89" i="28"/>
  <c r="Z89" i="28"/>
  <c r="AA89" i="28"/>
  <c r="AB89" i="28"/>
  <c r="AC89" i="28"/>
  <c r="U90" i="28"/>
  <c r="V90" i="28"/>
  <c r="W90" i="28"/>
  <c r="X90" i="28"/>
  <c r="Y90" i="28"/>
  <c r="Z90" i="28"/>
  <c r="AA90" i="28"/>
  <c r="AB90" i="28"/>
  <c r="AC90" i="28"/>
  <c r="T82" i="28"/>
  <c r="T83" i="28"/>
  <c r="T84" i="28"/>
  <c r="T85" i="28"/>
  <c r="T86" i="28"/>
  <c r="T87" i="28"/>
  <c r="T88" i="28"/>
  <c r="T89" i="28"/>
  <c r="T90" i="28"/>
  <c r="T81" i="28"/>
  <c r="U68" i="28"/>
  <c r="V68" i="28"/>
  <c r="W68" i="28"/>
  <c r="X68" i="28"/>
  <c r="Y68" i="28"/>
  <c r="Z68" i="28"/>
  <c r="AA68" i="28"/>
  <c r="AB68" i="28"/>
  <c r="AC68" i="28"/>
  <c r="U69" i="28"/>
  <c r="V69" i="28"/>
  <c r="W69" i="28"/>
  <c r="X69" i="28"/>
  <c r="Y69" i="28"/>
  <c r="Z69" i="28"/>
  <c r="AA69" i="28"/>
  <c r="AB69" i="28"/>
  <c r="AC69" i="28"/>
  <c r="U70" i="28"/>
  <c r="V70" i="28"/>
  <c r="W70" i="28"/>
  <c r="X70" i="28"/>
  <c r="Y70" i="28"/>
  <c r="Z70" i="28"/>
  <c r="AA70" i="28"/>
  <c r="AB70" i="28"/>
  <c r="AC70" i="28"/>
  <c r="U71" i="28"/>
  <c r="V71" i="28"/>
  <c r="W71" i="28"/>
  <c r="X71" i="28"/>
  <c r="Y71" i="28"/>
  <c r="Z71" i="28"/>
  <c r="AA71" i="28"/>
  <c r="AB71" i="28"/>
  <c r="AC71" i="28"/>
  <c r="U72" i="28"/>
  <c r="V72" i="28"/>
  <c r="W72" i="28"/>
  <c r="X72" i="28"/>
  <c r="Y72" i="28"/>
  <c r="Z72" i="28"/>
  <c r="AA72" i="28"/>
  <c r="AB72" i="28"/>
  <c r="AC72" i="28"/>
  <c r="U73" i="28"/>
  <c r="V73" i="28"/>
  <c r="W73" i="28"/>
  <c r="X73" i="28"/>
  <c r="Y73" i="28"/>
  <c r="Z73" i="28"/>
  <c r="AA73" i="28"/>
  <c r="AB73" i="28"/>
  <c r="AC73" i="28"/>
  <c r="U74" i="28"/>
  <c r="V74" i="28"/>
  <c r="W74" i="28"/>
  <c r="X74" i="28"/>
  <c r="Y74" i="28"/>
  <c r="Z74" i="28"/>
  <c r="AA74" i="28"/>
  <c r="AB74" i="28"/>
  <c r="AC74" i="28"/>
  <c r="U75" i="28"/>
  <c r="V75" i="28"/>
  <c r="W75" i="28"/>
  <c r="X75" i="28"/>
  <c r="Y75" i="28"/>
  <c r="Z75" i="28"/>
  <c r="AA75" i="28"/>
  <c r="AB75" i="28"/>
  <c r="AC75" i="28"/>
  <c r="U76" i="28"/>
  <c r="V76" i="28"/>
  <c r="W76" i="28"/>
  <c r="X76" i="28"/>
  <c r="Y76" i="28"/>
  <c r="Z76" i="28"/>
  <c r="AA76" i="28"/>
  <c r="AB76" i="28"/>
  <c r="AC76" i="28"/>
  <c r="U77" i="28"/>
  <c r="V77" i="28"/>
  <c r="W77" i="28"/>
  <c r="X77" i="28"/>
  <c r="Y77" i="28"/>
  <c r="Z77" i="28"/>
  <c r="AA77" i="28"/>
  <c r="AB77" i="28"/>
  <c r="AC77" i="28"/>
  <c r="T69" i="28"/>
  <c r="T70" i="28"/>
  <c r="T71" i="28"/>
  <c r="T72" i="28"/>
  <c r="T73" i="28"/>
  <c r="T74" i="28"/>
  <c r="T75" i="28"/>
  <c r="T76" i="28"/>
  <c r="T77" i="28"/>
  <c r="T68" i="28"/>
  <c r="Q90" i="31"/>
  <c r="P90" i="31"/>
  <c r="O90" i="31"/>
  <c r="N90" i="31"/>
  <c r="M90" i="31"/>
  <c r="Q89" i="31"/>
  <c r="P89" i="31"/>
  <c r="O89" i="31"/>
  <c r="N89" i="31"/>
  <c r="M89" i="31"/>
  <c r="Q88" i="31"/>
  <c r="P88" i="31"/>
  <c r="O88" i="31"/>
  <c r="N88" i="31"/>
  <c r="M88" i="31"/>
  <c r="Q87" i="31"/>
  <c r="P87" i="31"/>
  <c r="O87" i="31"/>
  <c r="N87" i="31"/>
  <c r="M87" i="31"/>
  <c r="Q86" i="31"/>
  <c r="P86" i="31"/>
  <c r="O86" i="31"/>
  <c r="N86" i="31"/>
  <c r="M86" i="31"/>
  <c r="Q85" i="31"/>
  <c r="P85" i="31"/>
  <c r="O85" i="31"/>
  <c r="N85" i="31"/>
  <c r="M85" i="31"/>
  <c r="Q84" i="31"/>
  <c r="P84" i="31"/>
  <c r="O84" i="31"/>
  <c r="N84" i="31"/>
  <c r="M84" i="31"/>
  <c r="Q83" i="31"/>
  <c r="P83" i="31"/>
  <c r="O83" i="31"/>
  <c r="N83" i="31"/>
  <c r="M83" i="31"/>
  <c r="Q82" i="31"/>
  <c r="P82" i="31"/>
  <c r="O82" i="31"/>
  <c r="N82" i="31"/>
  <c r="M82" i="31"/>
  <c r="Q81" i="31"/>
  <c r="P81" i="31"/>
  <c r="O81" i="31"/>
  <c r="N81" i="31"/>
  <c r="M81" i="31"/>
  <c r="Q77" i="31"/>
  <c r="P77" i="31"/>
  <c r="O77" i="31"/>
  <c r="N77" i="31"/>
  <c r="M77" i="31"/>
  <c r="Q76" i="31"/>
  <c r="P76" i="31"/>
  <c r="O76" i="31"/>
  <c r="N76" i="31"/>
  <c r="M76" i="31"/>
  <c r="Q75" i="31"/>
  <c r="P75" i="31"/>
  <c r="O75" i="31"/>
  <c r="N75" i="31"/>
  <c r="M75" i="31"/>
  <c r="Q74" i="31"/>
  <c r="P74" i="31"/>
  <c r="O74" i="31"/>
  <c r="N74" i="31"/>
  <c r="M74" i="31"/>
  <c r="Q73" i="31"/>
  <c r="P73" i="31"/>
  <c r="O73" i="31"/>
  <c r="N73" i="31"/>
  <c r="M73" i="31"/>
  <c r="Q72" i="31"/>
  <c r="P72" i="31"/>
  <c r="O72" i="31"/>
  <c r="N72" i="31"/>
  <c r="M72" i="31"/>
  <c r="Q71" i="31"/>
  <c r="P71" i="31"/>
  <c r="O71" i="31"/>
  <c r="N71" i="31"/>
  <c r="M71" i="31"/>
  <c r="Q70" i="31"/>
  <c r="P70" i="31"/>
  <c r="O70" i="31"/>
  <c r="N70" i="31"/>
  <c r="M70" i="31"/>
  <c r="Q69" i="31"/>
  <c r="P69" i="31"/>
  <c r="O69" i="31"/>
  <c r="N69" i="31"/>
  <c r="M69" i="31"/>
  <c r="Q68" i="31"/>
  <c r="P68" i="31"/>
  <c r="O68" i="31"/>
  <c r="N68" i="31"/>
  <c r="M68" i="31"/>
  <c r="Q90" i="30"/>
  <c r="P90" i="30"/>
  <c r="O90" i="30"/>
  <c r="N90" i="30"/>
  <c r="M90" i="30"/>
  <c r="Q89" i="30"/>
  <c r="P89" i="30"/>
  <c r="O89" i="30"/>
  <c r="N89" i="30"/>
  <c r="M89" i="30"/>
  <c r="Q88" i="30"/>
  <c r="P88" i="30"/>
  <c r="O88" i="30"/>
  <c r="N88" i="30"/>
  <c r="M88" i="30"/>
  <c r="Q87" i="30"/>
  <c r="P87" i="30"/>
  <c r="O87" i="30"/>
  <c r="N87" i="30"/>
  <c r="M87" i="30"/>
  <c r="Q86" i="30"/>
  <c r="P86" i="30"/>
  <c r="O86" i="30"/>
  <c r="N86" i="30"/>
  <c r="M86" i="30"/>
  <c r="Q85" i="30"/>
  <c r="P85" i="30"/>
  <c r="O85" i="30"/>
  <c r="N85" i="30"/>
  <c r="M85" i="30"/>
  <c r="Q84" i="30"/>
  <c r="P84" i="30"/>
  <c r="O84" i="30"/>
  <c r="N84" i="30"/>
  <c r="M84" i="30"/>
  <c r="Q83" i="30"/>
  <c r="P83" i="30"/>
  <c r="O83" i="30"/>
  <c r="N83" i="30"/>
  <c r="M83" i="30"/>
  <c r="Q82" i="30"/>
  <c r="P82" i="30"/>
  <c r="O82" i="30"/>
  <c r="N82" i="30"/>
  <c r="M82" i="30"/>
  <c r="Q81" i="30"/>
  <c r="P81" i="30"/>
  <c r="O81" i="30"/>
  <c r="N81" i="30"/>
  <c r="M81" i="30"/>
  <c r="Q77" i="30"/>
  <c r="P77" i="30"/>
  <c r="O77" i="30"/>
  <c r="N77" i="30"/>
  <c r="M77" i="30"/>
  <c r="Q76" i="30"/>
  <c r="P76" i="30"/>
  <c r="O76" i="30"/>
  <c r="N76" i="30"/>
  <c r="M76" i="30"/>
  <c r="Q75" i="30"/>
  <c r="P75" i="30"/>
  <c r="O75" i="30"/>
  <c r="N75" i="30"/>
  <c r="M75" i="30"/>
  <c r="Q74" i="30"/>
  <c r="P74" i="30"/>
  <c r="O74" i="30"/>
  <c r="N74" i="30"/>
  <c r="M74" i="30"/>
  <c r="Q73" i="30"/>
  <c r="P73" i="30"/>
  <c r="O73" i="30"/>
  <c r="N73" i="30"/>
  <c r="M73" i="30"/>
  <c r="Q72" i="30"/>
  <c r="P72" i="30"/>
  <c r="O72" i="30"/>
  <c r="N72" i="30"/>
  <c r="M72" i="30"/>
  <c r="Q71" i="30"/>
  <c r="P71" i="30"/>
  <c r="O71" i="30"/>
  <c r="N71" i="30"/>
  <c r="M71" i="30"/>
  <c r="Q70" i="30"/>
  <c r="P70" i="30"/>
  <c r="O70" i="30"/>
  <c r="N70" i="30"/>
  <c r="M70" i="30"/>
  <c r="Q69" i="30"/>
  <c r="P69" i="30"/>
  <c r="O69" i="30"/>
  <c r="N69" i="30"/>
  <c r="M69" i="30"/>
  <c r="Q68" i="30"/>
  <c r="P68" i="30"/>
  <c r="O68" i="30"/>
  <c r="N68" i="30"/>
  <c r="M68" i="30"/>
  <c r="Q90" i="29"/>
  <c r="P90" i="29"/>
  <c r="O90" i="29"/>
  <c r="N90" i="29"/>
  <c r="M90" i="29"/>
  <c r="Q89" i="29"/>
  <c r="P89" i="29"/>
  <c r="O89" i="29"/>
  <c r="N89" i="29"/>
  <c r="M89" i="29"/>
  <c r="Q88" i="29"/>
  <c r="P88" i="29"/>
  <c r="O88" i="29"/>
  <c r="N88" i="29"/>
  <c r="M88" i="29"/>
  <c r="Q87" i="29"/>
  <c r="P87" i="29"/>
  <c r="O87" i="29"/>
  <c r="N87" i="29"/>
  <c r="M87" i="29"/>
  <c r="Q86" i="29"/>
  <c r="P86" i="29"/>
  <c r="O86" i="29"/>
  <c r="N86" i="29"/>
  <c r="M86" i="29"/>
  <c r="Q85" i="29"/>
  <c r="P85" i="29"/>
  <c r="O85" i="29"/>
  <c r="N85" i="29"/>
  <c r="M85" i="29"/>
  <c r="Q84" i="29"/>
  <c r="P84" i="29"/>
  <c r="O84" i="29"/>
  <c r="N84" i="29"/>
  <c r="M84" i="29"/>
  <c r="Q83" i="29"/>
  <c r="P83" i="29"/>
  <c r="O83" i="29"/>
  <c r="N83" i="29"/>
  <c r="M83" i="29"/>
  <c r="Q82" i="29"/>
  <c r="P82" i="29"/>
  <c r="O82" i="29"/>
  <c r="N82" i="29"/>
  <c r="M82" i="29"/>
  <c r="Q81" i="29"/>
  <c r="P81" i="29"/>
  <c r="O81" i="29"/>
  <c r="N81" i="29"/>
  <c r="M81" i="29"/>
  <c r="Q77" i="29"/>
  <c r="P77" i="29"/>
  <c r="O77" i="29"/>
  <c r="N77" i="29"/>
  <c r="M77" i="29"/>
  <c r="Q76" i="29"/>
  <c r="P76" i="29"/>
  <c r="O76" i="29"/>
  <c r="N76" i="29"/>
  <c r="M76" i="29"/>
  <c r="Q75" i="29"/>
  <c r="P75" i="29"/>
  <c r="O75" i="29"/>
  <c r="N75" i="29"/>
  <c r="M75" i="29"/>
  <c r="Q74" i="29"/>
  <c r="P74" i="29"/>
  <c r="O74" i="29"/>
  <c r="N74" i="29"/>
  <c r="M74" i="29"/>
  <c r="Q73" i="29"/>
  <c r="P73" i="29"/>
  <c r="O73" i="29"/>
  <c r="N73" i="29"/>
  <c r="M73" i="29"/>
  <c r="Q72" i="29"/>
  <c r="P72" i="29"/>
  <c r="O72" i="29"/>
  <c r="N72" i="29"/>
  <c r="M72" i="29"/>
  <c r="Q71" i="29"/>
  <c r="P71" i="29"/>
  <c r="O71" i="29"/>
  <c r="N71" i="29"/>
  <c r="M71" i="29"/>
  <c r="Q70" i="29"/>
  <c r="P70" i="29"/>
  <c r="O70" i="29"/>
  <c r="N70" i="29"/>
  <c r="M70" i="29"/>
  <c r="Q69" i="29"/>
  <c r="P69" i="29"/>
  <c r="O69" i="29"/>
  <c r="N69" i="29"/>
  <c r="M69" i="29"/>
  <c r="Q68" i="29"/>
  <c r="P68" i="29"/>
  <c r="O68" i="29"/>
  <c r="N68" i="29"/>
  <c r="M68" i="29"/>
  <c r="Q90" i="28"/>
  <c r="P90" i="28"/>
  <c r="O90" i="28"/>
  <c r="N90" i="28"/>
  <c r="M90" i="28"/>
  <c r="Q89" i="28"/>
  <c r="P89" i="28"/>
  <c r="O89" i="28"/>
  <c r="N89" i="28"/>
  <c r="M89" i="28"/>
  <c r="Q88" i="28"/>
  <c r="P88" i="28"/>
  <c r="O88" i="28"/>
  <c r="N88" i="28"/>
  <c r="M88" i="28"/>
  <c r="Q87" i="28"/>
  <c r="P87" i="28"/>
  <c r="O87" i="28"/>
  <c r="N87" i="28"/>
  <c r="M87" i="28"/>
  <c r="Q86" i="28"/>
  <c r="P86" i="28"/>
  <c r="O86" i="28"/>
  <c r="N86" i="28"/>
  <c r="M86" i="28"/>
  <c r="Q85" i="28"/>
  <c r="P85" i="28"/>
  <c r="O85" i="28"/>
  <c r="N85" i="28"/>
  <c r="M85" i="28"/>
  <c r="Q84" i="28"/>
  <c r="P84" i="28"/>
  <c r="O84" i="28"/>
  <c r="N84" i="28"/>
  <c r="M84" i="28"/>
  <c r="Q83" i="28"/>
  <c r="P83" i="28"/>
  <c r="O83" i="28"/>
  <c r="N83" i="28"/>
  <c r="M83" i="28"/>
  <c r="Q82" i="28"/>
  <c r="P82" i="28"/>
  <c r="O82" i="28"/>
  <c r="N82" i="28"/>
  <c r="M82" i="28"/>
  <c r="Q81" i="28"/>
  <c r="P81" i="28"/>
  <c r="O81" i="28"/>
  <c r="N81" i="28"/>
  <c r="M81" i="28"/>
  <c r="Q77" i="28"/>
  <c r="P77" i="28"/>
  <c r="O77" i="28"/>
  <c r="N77" i="28"/>
  <c r="M77" i="28"/>
  <c r="Q76" i="28"/>
  <c r="P76" i="28"/>
  <c r="O76" i="28"/>
  <c r="N76" i="28"/>
  <c r="M76" i="28"/>
  <c r="Q75" i="28"/>
  <c r="P75" i="28"/>
  <c r="O75" i="28"/>
  <c r="N75" i="28"/>
  <c r="M75" i="28"/>
  <c r="Q74" i="28"/>
  <c r="P74" i="28"/>
  <c r="O74" i="28"/>
  <c r="N74" i="28"/>
  <c r="M74" i="28"/>
  <c r="Q73" i="28"/>
  <c r="P73" i="28"/>
  <c r="O73" i="28"/>
  <c r="N73" i="28"/>
  <c r="M73" i="28"/>
  <c r="Q72" i="28"/>
  <c r="P72" i="28"/>
  <c r="O72" i="28"/>
  <c r="N72" i="28"/>
  <c r="M72" i="28"/>
  <c r="Q71" i="28"/>
  <c r="P71" i="28"/>
  <c r="O71" i="28"/>
  <c r="N71" i="28"/>
  <c r="M71" i="28"/>
  <c r="Q70" i="28"/>
  <c r="P70" i="28"/>
  <c r="O70" i="28"/>
  <c r="N70" i="28"/>
  <c r="M70" i="28"/>
  <c r="Q69" i="28"/>
  <c r="P69" i="28"/>
  <c r="O69" i="28"/>
  <c r="N69" i="28"/>
  <c r="M69" i="28"/>
  <c r="Q68" i="28"/>
  <c r="P68" i="28"/>
  <c r="O68" i="28"/>
  <c r="N68" i="28"/>
  <c r="M68" i="28"/>
  <c r="Q77" i="32"/>
  <c r="P77" i="32"/>
  <c r="O77" i="32"/>
  <c r="N77" i="32"/>
  <c r="M77" i="32"/>
  <c r="Q76" i="32"/>
  <c r="P76" i="32"/>
  <c r="O76" i="32"/>
  <c r="N76" i="32"/>
  <c r="M76" i="32"/>
  <c r="Q75" i="32"/>
  <c r="P75" i="32"/>
  <c r="O75" i="32"/>
  <c r="N75" i="32"/>
  <c r="M75" i="32"/>
  <c r="Q74" i="32"/>
  <c r="P74" i="32"/>
  <c r="O74" i="32"/>
  <c r="N74" i="32"/>
  <c r="M74" i="32"/>
  <c r="Q73" i="32"/>
  <c r="P73" i="32"/>
  <c r="O73" i="32"/>
  <c r="N73" i="32"/>
  <c r="M73" i="32"/>
  <c r="Q72" i="32"/>
  <c r="P72" i="32"/>
  <c r="O72" i="32"/>
  <c r="N72" i="32"/>
  <c r="M72" i="32"/>
  <c r="Q71" i="32"/>
  <c r="P71" i="32"/>
  <c r="O71" i="32"/>
  <c r="N71" i="32"/>
  <c r="M71" i="32"/>
  <c r="Q70" i="32"/>
  <c r="P70" i="32"/>
  <c r="O70" i="32"/>
  <c r="N70" i="32"/>
  <c r="M70" i="32"/>
  <c r="Q69" i="32"/>
  <c r="P69" i="32"/>
  <c r="O69" i="32"/>
  <c r="N69" i="32"/>
  <c r="M69" i="32"/>
  <c r="Q68" i="32"/>
  <c r="P68" i="32"/>
  <c r="O68" i="32"/>
  <c r="N68" i="32"/>
  <c r="M68" i="32"/>
  <c r="Q64" i="32"/>
  <c r="P64" i="32"/>
  <c r="O64" i="32"/>
  <c r="N64" i="32"/>
  <c r="M64" i="32"/>
  <c r="Q63" i="32"/>
  <c r="P63" i="32"/>
  <c r="O63" i="32"/>
  <c r="N63" i="32"/>
  <c r="M63" i="32"/>
  <c r="Q62" i="32"/>
  <c r="P62" i="32"/>
  <c r="O62" i="32"/>
  <c r="N62" i="32"/>
  <c r="M62" i="32"/>
  <c r="Q61" i="32"/>
  <c r="P61" i="32"/>
  <c r="O61" i="32"/>
  <c r="N61" i="32"/>
  <c r="M61" i="32"/>
  <c r="Q60" i="32"/>
  <c r="P60" i="32"/>
  <c r="O60" i="32"/>
  <c r="N60" i="32"/>
  <c r="M60" i="32"/>
  <c r="Q59" i="32"/>
  <c r="P59" i="32"/>
  <c r="O59" i="32"/>
  <c r="N59" i="32"/>
  <c r="M59" i="32"/>
  <c r="Q58" i="32"/>
  <c r="P58" i="32"/>
  <c r="O58" i="32"/>
  <c r="N58" i="32"/>
  <c r="M58" i="32"/>
  <c r="Q57" i="32"/>
  <c r="P57" i="32"/>
  <c r="O57" i="32"/>
  <c r="N57" i="32"/>
  <c r="M57" i="32"/>
  <c r="Q56" i="32"/>
  <c r="P56" i="32"/>
  <c r="O56" i="32"/>
  <c r="N56" i="32"/>
  <c r="M56" i="32"/>
  <c r="Q55" i="32"/>
  <c r="P55" i="32"/>
  <c r="O55" i="32"/>
  <c r="N55" i="32"/>
  <c r="M55" i="32"/>
  <c r="AH82" i="28" l="1"/>
  <c r="AG84" i="28"/>
  <c r="AE69" i="28"/>
  <c r="AG75" i="28"/>
  <c r="AH73" i="28"/>
  <c r="AE82" i="31"/>
  <c r="AF69" i="31"/>
  <c r="AD70" i="31"/>
  <c r="AH71" i="31"/>
  <c r="AF73" i="31"/>
  <c r="AD74" i="31"/>
  <c r="AH75" i="31"/>
  <c r="AF77" i="31"/>
  <c r="AD81" i="31"/>
  <c r="AH82" i="31"/>
  <c r="AF84" i="31"/>
  <c r="AD85" i="31"/>
  <c r="AH86" i="31"/>
  <c r="AF88" i="31"/>
  <c r="AH89" i="31"/>
  <c r="AH90" i="31"/>
  <c r="AE71" i="31"/>
  <c r="AE75" i="31"/>
  <c r="AE86" i="31"/>
  <c r="AE90" i="31"/>
  <c r="AG69" i="31"/>
  <c r="AG73" i="31"/>
  <c r="AG77" i="31"/>
  <c r="AG84" i="31"/>
  <c r="AG88" i="31"/>
  <c r="AE71" i="30"/>
  <c r="AE75" i="30"/>
  <c r="AE82" i="30"/>
  <c r="AE86" i="30"/>
  <c r="AE90" i="30"/>
  <c r="AF69" i="30"/>
  <c r="AD70" i="30"/>
  <c r="AH71" i="30"/>
  <c r="AF73" i="30"/>
  <c r="AH74" i="30"/>
  <c r="AH75" i="30"/>
  <c r="AF77" i="30"/>
  <c r="AH81" i="30"/>
  <c r="AH82" i="30"/>
  <c r="AF84" i="30"/>
  <c r="AD85" i="30"/>
  <c r="AH86" i="30"/>
  <c r="AF88" i="30"/>
  <c r="AH89" i="30"/>
  <c r="AH90" i="30"/>
  <c r="AG69" i="30"/>
  <c r="AG73" i="30"/>
  <c r="AG77" i="30"/>
  <c r="AG84" i="30"/>
  <c r="AG88" i="30"/>
  <c r="AF69" i="29"/>
  <c r="AH70" i="29"/>
  <c r="AH71" i="29"/>
  <c r="AE75" i="29"/>
  <c r="AE82" i="29"/>
  <c r="AE86" i="29"/>
  <c r="AE90" i="29"/>
  <c r="AG69" i="29"/>
  <c r="AG71" i="29"/>
  <c r="AF73" i="29"/>
  <c r="AD74" i="29"/>
  <c r="AH75" i="29"/>
  <c r="AF77" i="29"/>
  <c r="AD81" i="29"/>
  <c r="AH82" i="29"/>
  <c r="AF84" i="29"/>
  <c r="AH85" i="29"/>
  <c r="AH86" i="29"/>
  <c r="AF88" i="29"/>
  <c r="AH89" i="29"/>
  <c r="AH90" i="29"/>
  <c r="AE68" i="29"/>
  <c r="AG70" i="29"/>
  <c r="AE71" i="29"/>
  <c r="AG73" i="29"/>
  <c r="AG75" i="29"/>
  <c r="AG77" i="29"/>
  <c r="AG82" i="29"/>
  <c r="AE84" i="29"/>
  <c r="AG88" i="29"/>
  <c r="AG68" i="28"/>
  <c r="AE77" i="28"/>
  <c r="AF75" i="28"/>
  <c r="AE74" i="28"/>
  <c r="AE73" i="28"/>
  <c r="AG71" i="28"/>
  <c r="AE70" i="28"/>
  <c r="AG69" i="28"/>
  <c r="AG81" i="28"/>
  <c r="AE90" i="28"/>
  <c r="AG88" i="28"/>
  <c r="AE87" i="28"/>
  <c r="AE86" i="28"/>
  <c r="AF84" i="28"/>
  <c r="AE83" i="28"/>
  <c r="AE82" i="28"/>
  <c r="AH74" i="31"/>
  <c r="AH81" i="31"/>
  <c r="AF83" i="31"/>
  <c r="AH85" i="31"/>
  <c r="AG68" i="31"/>
  <c r="AD69" i="31"/>
  <c r="AH69" i="31"/>
  <c r="AE70" i="31"/>
  <c r="AF71" i="31"/>
  <c r="AG72" i="31"/>
  <c r="AD73" i="31"/>
  <c r="AH73" i="31"/>
  <c r="AE74" i="31"/>
  <c r="AF75" i="31"/>
  <c r="AG76" i="31"/>
  <c r="AD77" i="31"/>
  <c r="AH77" i="31"/>
  <c r="AE81" i="31"/>
  <c r="AF82" i="31"/>
  <c r="AG83" i="31"/>
  <c r="AD84" i="31"/>
  <c r="AH84" i="31"/>
  <c r="AE85" i="31"/>
  <c r="AF86" i="31"/>
  <c r="AG87" i="31"/>
  <c r="AD88" i="31"/>
  <c r="AH88" i="31"/>
  <c r="AE89" i="31"/>
  <c r="AF90" i="31"/>
  <c r="AH70" i="31"/>
  <c r="AF76" i="31"/>
  <c r="AF87" i="31"/>
  <c r="AD89" i="31"/>
  <c r="AD68" i="31"/>
  <c r="AH68" i="31"/>
  <c r="AE69" i="31"/>
  <c r="AF70" i="31"/>
  <c r="AG71" i="31"/>
  <c r="AD72" i="31"/>
  <c r="AH72" i="31"/>
  <c r="AE73" i="31"/>
  <c r="AF74" i="31"/>
  <c r="AG75" i="31"/>
  <c r="AD76" i="31"/>
  <c r="AH76" i="31"/>
  <c r="AE77" i="31"/>
  <c r="AF81" i="31"/>
  <c r="AG82" i="31"/>
  <c r="AD83" i="31"/>
  <c r="AH83" i="31"/>
  <c r="AE84" i="31"/>
  <c r="AF85" i="31"/>
  <c r="AG86" i="31"/>
  <c r="AD87" i="31"/>
  <c r="AH87" i="31"/>
  <c r="AE88" i="31"/>
  <c r="AF89" i="31"/>
  <c r="AG90" i="31"/>
  <c r="AF68" i="31"/>
  <c r="AF72" i="31"/>
  <c r="AD71" i="31"/>
  <c r="AD75" i="31"/>
  <c r="AD82" i="31"/>
  <c r="AD86" i="31"/>
  <c r="AD90" i="31"/>
  <c r="AH70" i="30"/>
  <c r="AF72" i="30"/>
  <c r="AD74" i="30"/>
  <c r="AF76" i="30"/>
  <c r="AD81" i="30"/>
  <c r="AF83" i="30"/>
  <c r="AH85" i="30"/>
  <c r="AG68" i="30"/>
  <c r="AD69" i="30"/>
  <c r="AH69" i="30"/>
  <c r="AE70" i="30"/>
  <c r="AF71" i="30"/>
  <c r="AG72" i="30"/>
  <c r="AD73" i="30"/>
  <c r="AH73" i="30"/>
  <c r="AE74" i="30"/>
  <c r="AF75" i="30"/>
  <c r="AG76" i="30"/>
  <c r="AD77" i="30"/>
  <c r="AH77" i="30"/>
  <c r="AE81" i="30"/>
  <c r="AF82" i="30"/>
  <c r="AG83" i="30"/>
  <c r="AD84" i="30"/>
  <c r="AH84" i="30"/>
  <c r="AE85" i="30"/>
  <c r="AF86" i="30"/>
  <c r="AG87" i="30"/>
  <c r="AD88" i="30"/>
  <c r="AH88" i="30"/>
  <c r="AE89" i="30"/>
  <c r="AF90" i="30"/>
  <c r="AF87" i="30"/>
  <c r="AD89" i="30"/>
  <c r="AD68" i="30"/>
  <c r="AH68" i="30"/>
  <c r="AE69" i="30"/>
  <c r="AF70" i="30"/>
  <c r="AG71" i="30"/>
  <c r="AD72" i="30"/>
  <c r="AH72" i="30"/>
  <c r="AE73" i="30"/>
  <c r="AF74" i="30"/>
  <c r="AG75" i="30"/>
  <c r="AD76" i="30"/>
  <c r="AH76" i="30"/>
  <c r="AE77" i="30"/>
  <c r="AF81" i="30"/>
  <c r="AG82" i="30"/>
  <c r="AD83" i="30"/>
  <c r="AH83" i="30"/>
  <c r="AE84" i="30"/>
  <c r="AF85" i="30"/>
  <c r="AG86" i="30"/>
  <c r="AD87" i="30"/>
  <c r="AH87" i="30"/>
  <c r="AE88" i="30"/>
  <c r="AF89" i="30"/>
  <c r="AG90" i="30"/>
  <c r="AF68" i="30"/>
  <c r="AD71" i="30"/>
  <c r="AD75" i="30"/>
  <c r="AD82" i="30"/>
  <c r="AD86" i="30"/>
  <c r="AD90" i="30"/>
  <c r="AD70" i="29"/>
  <c r="AH74" i="29"/>
  <c r="AH81" i="29"/>
  <c r="AG84" i="29"/>
  <c r="AD85" i="29"/>
  <c r="AG68" i="29"/>
  <c r="AD69" i="29"/>
  <c r="AH69" i="29"/>
  <c r="AE70" i="29"/>
  <c r="AF71" i="29"/>
  <c r="AG72" i="29"/>
  <c r="AD73" i="29"/>
  <c r="AH73" i="29"/>
  <c r="AE74" i="29"/>
  <c r="AF75" i="29"/>
  <c r="AG76" i="29"/>
  <c r="AD77" i="29"/>
  <c r="AH77" i="29"/>
  <c r="AE81" i="29"/>
  <c r="AF82" i="29"/>
  <c r="AG83" i="29"/>
  <c r="AD84" i="29"/>
  <c r="AH84" i="29"/>
  <c r="AE85" i="29"/>
  <c r="AF86" i="29"/>
  <c r="AG87" i="29"/>
  <c r="AD88" i="29"/>
  <c r="AH88" i="29"/>
  <c r="AE89" i="29"/>
  <c r="AF90" i="29"/>
  <c r="AF72" i="29"/>
  <c r="AF76" i="29"/>
  <c r="AF83" i="29"/>
  <c r="AF87" i="29"/>
  <c r="AD68" i="29"/>
  <c r="AH68" i="29"/>
  <c r="AE69" i="29"/>
  <c r="AF70" i="29"/>
  <c r="AD72" i="29"/>
  <c r="AH72" i="29"/>
  <c r="AE73" i="29"/>
  <c r="AF74" i="29"/>
  <c r="AD76" i="29"/>
  <c r="AH76" i="29"/>
  <c r="AE77" i="29"/>
  <c r="AF81" i="29"/>
  <c r="AD83" i="29"/>
  <c r="AH83" i="29"/>
  <c r="AF85" i="29"/>
  <c r="AG86" i="29"/>
  <c r="AD87" i="29"/>
  <c r="AH87" i="29"/>
  <c r="AE88" i="29"/>
  <c r="AF89" i="29"/>
  <c r="AG90" i="29"/>
  <c r="AF68" i="29"/>
  <c r="AD89" i="29"/>
  <c r="AD71" i="29"/>
  <c r="AD75" i="29"/>
  <c r="AD82" i="29"/>
  <c r="AD86" i="29"/>
  <c r="AD90" i="29"/>
  <c r="AH86" i="28"/>
  <c r="AH90" i="28"/>
  <c r="AG89" i="28"/>
  <c r="AG85" i="28"/>
  <c r="AD85" i="28"/>
  <c r="AH89" i="28"/>
  <c r="AD81" i="28"/>
  <c r="AH77" i="28"/>
  <c r="AH69" i="28"/>
  <c r="AF71" i="28"/>
  <c r="AG76" i="28"/>
  <c r="AG72" i="28"/>
  <c r="AD72" i="28"/>
  <c r="AH76" i="28"/>
  <c r="AD68" i="28"/>
  <c r="AH81" i="28"/>
  <c r="AH85" i="28"/>
  <c r="AE81" i="28"/>
  <c r="AF82" i="28"/>
  <c r="AG83" i="28"/>
  <c r="AD84" i="28"/>
  <c r="AH84" i="28"/>
  <c r="AE85" i="28"/>
  <c r="AF86" i="28"/>
  <c r="AG87" i="28"/>
  <c r="AD88" i="28"/>
  <c r="AH88" i="28"/>
  <c r="AE89" i="28"/>
  <c r="AF90" i="28"/>
  <c r="AF87" i="28"/>
  <c r="AD89" i="28"/>
  <c r="AF81" i="28"/>
  <c r="AG82" i="28"/>
  <c r="AD83" i="28"/>
  <c r="AH83" i="28"/>
  <c r="AE84" i="28"/>
  <c r="AF85" i="28"/>
  <c r="AG86" i="28"/>
  <c r="AD87" i="28"/>
  <c r="AH87" i="28"/>
  <c r="AE88" i="28"/>
  <c r="AF89" i="28"/>
  <c r="AG90" i="28"/>
  <c r="AF83" i="28"/>
  <c r="AD82" i="28"/>
  <c r="AD86" i="28"/>
  <c r="AD90" i="28"/>
  <c r="AF70" i="28"/>
  <c r="AH72" i="28"/>
  <c r="AD76" i="28"/>
  <c r="AE68" i="28"/>
  <c r="AF69" i="28"/>
  <c r="AG70" i="28"/>
  <c r="AD71" i="28"/>
  <c r="AH71" i="28"/>
  <c r="AE72" i="28"/>
  <c r="AF73" i="28"/>
  <c r="AG74" i="28"/>
  <c r="AD75" i="28"/>
  <c r="AH75" i="28"/>
  <c r="AE76" i="28"/>
  <c r="AF77" i="28"/>
  <c r="AH68" i="28"/>
  <c r="AF68" i="28"/>
  <c r="AD70" i="28"/>
  <c r="AH70" i="28"/>
  <c r="AE71" i="28"/>
  <c r="AF72" i="28"/>
  <c r="AG73" i="28"/>
  <c r="AD74" i="28"/>
  <c r="AH74" i="28"/>
  <c r="AE75" i="28"/>
  <c r="AF76" i="28"/>
  <c r="AG77" i="28"/>
  <c r="AF74" i="28"/>
  <c r="AD69" i="28"/>
  <c r="AD73" i="28"/>
  <c r="AD77" i="28"/>
  <c r="Q51" i="32"/>
  <c r="P51" i="32"/>
  <c r="O51" i="32"/>
  <c r="N51" i="32"/>
  <c r="M51" i="32"/>
  <c r="Q50" i="32"/>
  <c r="P50" i="32"/>
  <c r="O50" i="32"/>
  <c r="N50" i="32"/>
  <c r="M50" i="32"/>
  <c r="Q49" i="32"/>
  <c r="P49" i="32"/>
  <c r="O49" i="32"/>
  <c r="N49" i="32"/>
  <c r="M49" i="32"/>
  <c r="Q48" i="32"/>
  <c r="P48" i="32"/>
  <c r="O48" i="32"/>
  <c r="N48" i="32"/>
  <c r="M48" i="32"/>
  <c r="Q47" i="32"/>
  <c r="P47" i="32"/>
  <c r="O47" i="32"/>
  <c r="N47" i="32"/>
  <c r="M47" i="32"/>
  <c r="Q46" i="32"/>
  <c r="P46" i="32"/>
  <c r="O46" i="32"/>
  <c r="N46" i="32"/>
  <c r="M46" i="32"/>
  <c r="Q45" i="32"/>
  <c r="P45" i="32"/>
  <c r="O45" i="32"/>
  <c r="N45" i="32"/>
  <c r="M45" i="32"/>
  <c r="Q44" i="32"/>
  <c r="P44" i="32"/>
  <c r="O44" i="32"/>
  <c r="N44" i="32"/>
  <c r="M44" i="32"/>
  <c r="Q43" i="32"/>
  <c r="P43" i="32"/>
  <c r="O43" i="32"/>
  <c r="N43" i="32"/>
  <c r="M43" i="32"/>
  <c r="Q42" i="32"/>
  <c r="P42" i="32"/>
  <c r="O42" i="32"/>
  <c r="N42" i="32"/>
  <c r="M42" i="32"/>
  <c r="Q38" i="32"/>
  <c r="P38" i="32"/>
  <c r="O38" i="32"/>
  <c r="N38" i="32"/>
  <c r="M38" i="32"/>
  <c r="Q37" i="32"/>
  <c r="P37" i="32"/>
  <c r="O37" i="32"/>
  <c r="N37" i="32"/>
  <c r="M37" i="32"/>
  <c r="Q36" i="32"/>
  <c r="P36" i="32"/>
  <c r="O36" i="32"/>
  <c r="N36" i="32"/>
  <c r="M36" i="32"/>
  <c r="Q35" i="32"/>
  <c r="P35" i="32"/>
  <c r="O35" i="32"/>
  <c r="N35" i="32"/>
  <c r="M35" i="32"/>
  <c r="Q34" i="32"/>
  <c r="P34" i="32"/>
  <c r="O34" i="32"/>
  <c r="N34" i="32"/>
  <c r="M34" i="32"/>
  <c r="Q33" i="32"/>
  <c r="P33" i="32"/>
  <c r="O33" i="32"/>
  <c r="N33" i="32"/>
  <c r="M33" i="32"/>
  <c r="Q32" i="32"/>
  <c r="P32" i="32"/>
  <c r="O32" i="32"/>
  <c r="N32" i="32"/>
  <c r="M32" i="32"/>
  <c r="Q31" i="32"/>
  <c r="P31" i="32"/>
  <c r="O31" i="32"/>
  <c r="N31" i="32"/>
  <c r="M31" i="32"/>
  <c r="Q30" i="32"/>
  <c r="P30" i="32"/>
  <c r="O30" i="32"/>
  <c r="N30" i="32"/>
  <c r="M30" i="32"/>
  <c r="Q29" i="32"/>
  <c r="P29" i="32"/>
  <c r="O29" i="32"/>
  <c r="N29" i="32"/>
  <c r="M29" i="32"/>
  <c r="Q25" i="32"/>
  <c r="P25" i="32"/>
  <c r="O25" i="32"/>
  <c r="N25" i="32"/>
  <c r="M25" i="32"/>
  <c r="Q24" i="32"/>
  <c r="P24" i="32"/>
  <c r="O24" i="32"/>
  <c r="N24" i="32"/>
  <c r="M24" i="32"/>
  <c r="Q23" i="32"/>
  <c r="P23" i="32"/>
  <c r="O23" i="32"/>
  <c r="N23" i="32"/>
  <c r="M23" i="32"/>
  <c r="Q22" i="32"/>
  <c r="P22" i="32"/>
  <c r="O22" i="32"/>
  <c r="N22" i="32"/>
  <c r="M22" i="32"/>
  <c r="Q21" i="32"/>
  <c r="P21" i="32"/>
  <c r="O21" i="32"/>
  <c r="N21" i="32"/>
  <c r="M21" i="32"/>
  <c r="Q20" i="32"/>
  <c r="P20" i="32"/>
  <c r="O20" i="32"/>
  <c r="N20" i="32"/>
  <c r="M20" i="32"/>
  <c r="Q19" i="32"/>
  <c r="P19" i="32"/>
  <c r="O19" i="32"/>
  <c r="N19" i="32"/>
  <c r="M19" i="32"/>
  <c r="Q18" i="32"/>
  <c r="P18" i="32"/>
  <c r="O18" i="32"/>
  <c r="N18" i="32"/>
  <c r="M18" i="32"/>
  <c r="Q17" i="32"/>
  <c r="P17" i="32"/>
  <c r="O17" i="32"/>
  <c r="N17" i="32"/>
  <c r="M17" i="32"/>
  <c r="Q16" i="32"/>
  <c r="P16" i="32"/>
  <c r="O16" i="32"/>
  <c r="N16" i="32"/>
  <c r="M16" i="32"/>
  <c r="Q12" i="32"/>
  <c r="P12" i="32"/>
  <c r="O12" i="32"/>
  <c r="N12" i="32"/>
  <c r="M12" i="32"/>
  <c r="Q11" i="32"/>
  <c r="P11" i="32"/>
  <c r="O11" i="32"/>
  <c r="N11" i="32"/>
  <c r="M11" i="32"/>
  <c r="Q10" i="32"/>
  <c r="P10" i="32"/>
  <c r="O10" i="32"/>
  <c r="N10" i="32"/>
  <c r="M10" i="32"/>
  <c r="Q9" i="32"/>
  <c r="P9" i="32"/>
  <c r="O9" i="32"/>
  <c r="N9" i="32"/>
  <c r="M9" i="32"/>
  <c r="Q8" i="32"/>
  <c r="P8" i="32"/>
  <c r="O8" i="32"/>
  <c r="N8" i="32"/>
  <c r="M8" i="32"/>
  <c r="Q7" i="32"/>
  <c r="P7" i="32"/>
  <c r="O7" i="32"/>
  <c r="N7" i="32"/>
  <c r="M7" i="32"/>
  <c r="Q6" i="32"/>
  <c r="P6" i="32"/>
  <c r="O6" i="32"/>
  <c r="N6" i="32"/>
  <c r="M6" i="32"/>
  <c r="Q5" i="32"/>
  <c r="P5" i="32"/>
  <c r="O5" i="32"/>
  <c r="N5" i="32"/>
  <c r="M5" i="32"/>
  <c r="Q4" i="32"/>
  <c r="P4" i="32"/>
  <c r="O4" i="32"/>
  <c r="N4" i="32"/>
  <c r="M4" i="32"/>
  <c r="Q3" i="32"/>
  <c r="P3" i="32"/>
  <c r="O3" i="32"/>
  <c r="N3" i="32"/>
  <c r="M3" i="32"/>
  <c r="AC64" i="31"/>
  <c r="AB64" i="31"/>
  <c r="AA64" i="31"/>
  <c r="Z64" i="31"/>
  <c r="Y64" i="31"/>
  <c r="X64" i="31"/>
  <c r="W64" i="31"/>
  <c r="V64" i="31"/>
  <c r="U64" i="31"/>
  <c r="T64" i="31"/>
  <c r="Q64" i="31"/>
  <c r="P64" i="31"/>
  <c r="O64" i="31"/>
  <c r="N64" i="31"/>
  <c r="M64" i="31"/>
  <c r="AC63" i="31"/>
  <c r="AB63" i="31"/>
  <c r="AA63" i="31"/>
  <c r="Z63" i="31"/>
  <c r="Y63" i="31"/>
  <c r="X63" i="31"/>
  <c r="W63" i="31"/>
  <c r="V63" i="31"/>
  <c r="U63" i="31"/>
  <c r="T63" i="31"/>
  <c r="Q63" i="31"/>
  <c r="P63" i="31"/>
  <c r="O63" i="31"/>
  <c r="N63" i="31"/>
  <c r="M63" i="31"/>
  <c r="AC62" i="31"/>
  <c r="AB62" i="31"/>
  <c r="AA62" i="31"/>
  <c r="Z62" i="31"/>
  <c r="Y62" i="31"/>
  <c r="X62" i="31"/>
  <c r="W62" i="31"/>
  <c r="V62" i="31"/>
  <c r="U62" i="31"/>
  <c r="T62" i="31"/>
  <c r="Q62" i="31"/>
  <c r="P62" i="31"/>
  <c r="O62" i="31"/>
  <c r="N62" i="31"/>
  <c r="M62" i="31"/>
  <c r="AC61" i="31"/>
  <c r="AB61" i="31"/>
  <c r="AA61" i="31"/>
  <c r="Z61" i="31"/>
  <c r="Y61" i="31"/>
  <c r="X61" i="31"/>
  <c r="W61" i="31"/>
  <c r="V61" i="31"/>
  <c r="U61" i="31"/>
  <c r="T61" i="31"/>
  <c r="Q61" i="31"/>
  <c r="P61" i="31"/>
  <c r="O61" i="31"/>
  <c r="N61" i="31"/>
  <c r="M61" i="31"/>
  <c r="AC60" i="31"/>
  <c r="AB60" i="31"/>
  <c r="AA60" i="31"/>
  <c r="Z60" i="31"/>
  <c r="Y60" i="31"/>
  <c r="X60" i="31"/>
  <c r="W60" i="31"/>
  <c r="V60" i="31"/>
  <c r="U60" i="31"/>
  <c r="T60" i="31"/>
  <c r="Q60" i="31"/>
  <c r="P60" i="31"/>
  <c r="O60" i="31"/>
  <c r="N60" i="31"/>
  <c r="M60" i="31"/>
  <c r="AC59" i="31"/>
  <c r="AB59" i="31"/>
  <c r="AA59" i="31"/>
  <c r="Z59" i="31"/>
  <c r="Y59" i="31"/>
  <c r="X59" i="31"/>
  <c r="W59" i="31"/>
  <c r="V59" i="31"/>
  <c r="U59" i="31"/>
  <c r="T59" i="31"/>
  <c r="Q59" i="31"/>
  <c r="P59" i="31"/>
  <c r="O59" i="31"/>
  <c r="N59" i="31"/>
  <c r="M59" i="31"/>
  <c r="AC58" i="31"/>
  <c r="AB58" i="31"/>
  <c r="AA58" i="31"/>
  <c r="Z58" i="31"/>
  <c r="Y58" i="31"/>
  <c r="X58" i="31"/>
  <c r="W58" i="31"/>
  <c r="V58" i="31"/>
  <c r="U58" i="31"/>
  <c r="T58" i="31"/>
  <c r="Q58" i="31"/>
  <c r="P58" i="31"/>
  <c r="O58" i="31"/>
  <c r="N58" i="31"/>
  <c r="M58" i="31"/>
  <c r="AC57" i="31"/>
  <c r="AB57" i="31"/>
  <c r="AA57" i="31"/>
  <c r="Z57" i="31"/>
  <c r="Y57" i="31"/>
  <c r="X57" i="31"/>
  <c r="W57" i="31"/>
  <c r="V57" i="31"/>
  <c r="U57" i="31"/>
  <c r="T57" i="31"/>
  <c r="Q57" i="31"/>
  <c r="P57" i="31"/>
  <c r="O57" i="31"/>
  <c r="N57" i="31"/>
  <c r="M57" i="31"/>
  <c r="AC56" i="31"/>
  <c r="AB56" i="31"/>
  <c r="AA56" i="31"/>
  <c r="Z56" i="31"/>
  <c r="Y56" i="31"/>
  <c r="X56" i="31"/>
  <c r="W56" i="31"/>
  <c r="V56" i="31"/>
  <c r="U56" i="31"/>
  <c r="T56" i="31"/>
  <c r="Q56" i="31"/>
  <c r="P56" i="31"/>
  <c r="O56" i="31"/>
  <c r="N56" i="31"/>
  <c r="M56" i="31"/>
  <c r="AC55" i="31"/>
  <c r="AB55" i="31"/>
  <c r="AA55" i="31"/>
  <c r="Z55" i="31"/>
  <c r="Y55" i="31"/>
  <c r="X55" i="31"/>
  <c r="W55" i="31"/>
  <c r="V55" i="31"/>
  <c r="U55" i="31"/>
  <c r="T55" i="31"/>
  <c r="Q55" i="31"/>
  <c r="P55" i="31"/>
  <c r="O55" i="31"/>
  <c r="N55" i="31"/>
  <c r="M55" i="31"/>
  <c r="AC51" i="31"/>
  <c r="AB51" i="31"/>
  <c r="AA51" i="31"/>
  <c r="Z51" i="31"/>
  <c r="Y51" i="31"/>
  <c r="X51" i="31"/>
  <c r="W51" i="31"/>
  <c r="V51" i="31"/>
  <c r="U51" i="31"/>
  <c r="T51" i="31"/>
  <c r="Q51" i="31"/>
  <c r="P51" i="31"/>
  <c r="O51" i="31"/>
  <c r="N51" i="31"/>
  <c r="M51" i="31"/>
  <c r="AC50" i="31"/>
  <c r="AB50" i="31"/>
  <c r="AA50" i="31"/>
  <c r="Z50" i="31"/>
  <c r="Y50" i="31"/>
  <c r="X50" i="31"/>
  <c r="W50" i="31"/>
  <c r="V50" i="31"/>
  <c r="U50" i="31"/>
  <c r="T50" i="31"/>
  <c r="Q50" i="31"/>
  <c r="P50" i="31"/>
  <c r="O50" i="31"/>
  <c r="N50" i="31"/>
  <c r="M50" i="31"/>
  <c r="AC49" i="31"/>
  <c r="AB49" i="31"/>
  <c r="AA49" i="31"/>
  <c r="Z49" i="31"/>
  <c r="Y49" i="31"/>
  <c r="X49" i="31"/>
  <c r="W49" i="31"/>
  <c r="V49" i="31"/>
  <c r="U49" i="31"/>
  <c r="T49" i="31"/>
  <c r="Q49" i="31"/>
  <c r="P49" i="31"/>
  <c r="O49" i="31"/>
  <c r="N49" i="31"/>
  <c r="M49" i="31"/>
  <c r="AC48" i="31"/>
  <c r="AB48" i="31"/>
  <c r="AA48" i="31"/>
  <c r="Z48" i="31"/>
  <c r="Y48" i="31"/>
  <c r="X48" i="31"/>
  <c r="W48" i="31"/>
  <c r="V48" i="31"/>
  <c r="U48" i="31"/>
  <c r="T48" i="31"/>
  <c r="Q48" i="31"/>
  <c r="P48" i="31"/>
  <c r="O48" i="31"/>
  <c r="N48" i="31"/>
  <c r="M48" i="31"/>
  <c r="AC47" i="31"/>
  <c r="AB47" i="31"/>
  <c r="AA47" i="31"/>
  <c r="Z47" i="31"/>
  <c r="Y47" i="31"/>
  <c r="X47" i="31"/>
  <c r="W47" i="31"/>
  <c r="V47" i="31"/>
  <c r="U47" i="31"/>
  <c r="T47" i="31"/>
  <c r="Q47" i="31"/>
  <c r="P47" i="31"/>
  <c r="O47" i="31"/>
  <c r="N47" i="31"/>
  <c r="M47" i="31"/>
  <c r="AC46" i="31"/>
  <c r="AB46" i="31"/>
  <c r="AA46" i="31"/>
  <c r="Z46" i="31"/>
  <c r="Y46" i="31"/>
  <c r="X46" i="31"/>
  <c r="W46" i="31"/>
  <c r="V46" i="31"/>
  <c r="U46" i="31"/>
  <c r="T46" i="31"/>
  <c r="Q46" i="31"/>
  <c r="P46" i="31"/>
  <c r="O46" i="31"/>
  <c r="N46" i="31"/>
  <c r="M46" i="31"/>
  <c r="AC45" i="31"/>
  <c r="AB45" i="31"/>
  <c r="AA45" i="31"/>
  <c r="Z45" i="31"/>
  <c r="Y45" i="31"/>
  <c r="X45" i="31"/>
  <c r="W45" i="31"/>
  <c r="V45" i="31"/>
  <c r="U45" i="31"/>
  <c r="T45" i="31"/>
  <c r="Q45" i="31"/>
  <c r="P45" i="31"/>
  <c r="O45" i="31"/>
  <c r="N45" i="31"/>
  <c r="M45" i="31"/>
  <c r="AC44" i="31"/>
  <c r="AB44" i="31"/>
  <c r="AA44" i="31"/>
  <c r="Z44" i="31"/>
  <c r="Y44" i="31"/>
  <c r="X44" i="31"/>
  <c r="W44" i="31"/>
  <c r="V44" i="31"/>
  <c r="U44" i="31"/>
  <c r="T44" i="31"/>
  <c r="Q44" i="31"/>
  <c r="P44" i="31"/>
  <c r="O44" i="31"/>
  <c r="N44" i="31"/>
  <c r="M44" i="31"/>
  <c r="AC43" i="31"/>
  <c r="AB43" i="31"/>
  <c r="AA43" i="31"/>
  <c r="Z43" i="31"/>
  <c r="Y43" i="31"/>
  <c r="X43" i="31"/>
  <c r="W43" i="31"/>
  <c r="V43" i="31"/>
  <c r="U43" i="31"/>
  <c r="T43" i="31"/>
  <c r="Q43" i="31"/>
  <c r="P43" i="31"/>
  <c r="O43" i="31"/>
  <c r="N43" i="31"/>
  <c r="M43" i="31"/>
  <c r="AC42" i="31"/>
  <c r="AB42" i="31"/>
  <c r="AA42" i="31"/>
  <c r="Z42" i="31"/>
  <c r="Y42" i="31"/>
  <c r="X42" i="31"/>
  <c r="W42" i="31"/>
  <c r="V42" i="31"/>
  <c r="U42" i="31"/>
  <c r="T42" i="31"/>
  <c r="Q42" i="31"/>
  <c r="P42" i="31"/>
  <c r="O42" i="31"/>
  <c r="N42" i="31"/>
  <c r="M42" i="31"/>
  <c r="AC38" i="31"/>
  <c r="AB38" i="31"/>
  <c r="AA38" i="31"/>
  <c r="Z38" i="31"/>
  <c r="Y38" i="31"/>
  <c r="X38" i="31"/>
  <c r="W38" i="31"/>
  <c r="V38" i="31"/>
  <c r="U38" i="31"/>
  <c r="T38" i="31"/>
  <c r="Q38" i="31"/>
  <c r="P38" i="31"/>
  <c r="O38" i="31"/>
  <c r="N38" i="31"/>
  <c r="M38" i="31"/>
  <c r="AC37" i="31"/>
  <c r="AB37" i="31"/>
  <c r="AA37" i="31"/>
  <c r="Z37" i="31"/>
  <c r="Y37" i="31"/>
  <c r="X37" i="31"/>
  <c r="W37" i="31"/>
  <c r="V37" i="31"/>
  <c r="U37" i="31"/>
  <c r="T37" i="31"/>
  <c r="Q37" i="31"/>
  <c r="P37" i="31"/>
  <c r="O37" i="31"/>
  <c r="N37" i="31"/>
  <c r="M37" i="31"/>
  <c r="AC36" i="31"/>
  <c r="AB36" i="31"/>
  <c r="AA36" i="31"/>
  <c r="Z36" i="31"/>
  <c r="Y36" i="31"/>
  <c r="X36" i="31"/>
  <c r="W36" i="31"/>
  <c r="V36" i="31"/>
  <c r="U36" i="31"/>
  <c r="T36" i="31"/>
  <c r="Q36" i="31"/>
  <c r="P36" i="31"/>
  <c r="O36" i="31"/>
  <c r="N36" i="31"/>
  <c r="M36" i="31"/>
  <c r="AC35" i="31"/>
  <c r="AB35" i="31"/>
  <c r="AA35" i="31"/>
  <c r="Z35" i="31"/>
  <c r="Y35" i="31"/>
  <c r="X35" i="31"/>
  <c r="W35" i="31"/>
  <c r="V35" i="31"/>
  <c r="U35" i="31"/>
  <c r="T35" i="31"/>
  <c r="Q35" i="31"/>
  <c r="P35" i="31"/>
  <c r="O35" i="31"/>
  <c r="N35" i="31"/>
  <c r="M35" i="31"/>
  <c r="AC34" i="31"/>
  <c r="AB34" i="31"/>
  <c r="AA34" i="31"/>
  <c r="Z34" i="31"/>
  <c r="Y34" i="31"/>
  <c r="X34" i="31"/>
  <c r="W34" i="31"/>
  <c r="V34" i="31"/>
  <c r="U34" i="31"/>
  <c r="T34" i="31"/>
  <c r="Q34" i="31"/>
  <c r="P34" i="31"/>
  <c r="O34" i="31"/>
  <c r="N34" i="31"/>
  <c r="M34" i="31"/>
  <c r="AC33" i="31"/>
  <c r="AB33" i="31"/>
  <c r="AA33" i="31"/>
  <c r="Z33" i="31"/>
  <c r="Y33" i="31"/>
  <c r="X33" i="31"/>
  <c r="W33" i="31"/>
  <c r="V33" i="31"/>
  <c r="U33" i="31"/>
  <c r="T33" i="31"/>
  <c r="Q33" i="31"/>
  <c r="P33" i="31"/>
  <c r="O33" i="31"/>
  <c r="N33" i="31"/>
  <c r="M33" i="31"/>
  <c r="AC32" i="31"/>
  <c r="AB32" i="31"/>
  <c r="AA32" i="31"/>
  <c r="Z32" i="31"/>
  <c r="Y32" i="31"/>
  <c r="X32" i="31"/>
  <c r="W32" i="31"/>
  <c r="V32" i="31"/>
  <c r="U32" i="31"/>
  <c r="T32" i="31"/>
  <c r="Q32" i="31"/>
  <c r="P32" i="31"/>
  <c r="O32" i="31"/>
  <c r="N32" i="31"/>
  <c r="M32" i="31"/>
  <c r="AC31" i="31"/>
  <c r="AB31" i="31"/>
  <c r="AA31" i="31"/>
  <c r="Z31" i="31"/>
  <c r="Y31" i="31"/>
  <c r="X31" i="31"/>
  <c r="W31" i="31"/>
  <c r="V31" i="31"/>
  <c r="U31" i="31"/>
  <c r="T31" i="31"/>
  <c r="Q31" i="31"/>
  <c r="P31" i="31"/>
  <c r="O31" i="31"/>
  <c r="N31" i="31"/>
  <c r="M31" i="31"/>
  <c r="AC30" i="31"/>
  <c r="AB30" i="31"/>
  <c r="AA30" i="31"/>
  <c r="Z30" i="31"/>
  <c r="Y30" i="31"/>
  <c r="X30" i="31"/>
  <c r="W30" i="31"/>
  <c r="V30" i="31"/>
  <c r="U30" i="31"/>
  <c r="T30" i="31"/>
  <c r="Q30" i="31"/>
  <c r="P30" i="31"/>
  <c r="O30" i="31"/>
  <c r="N30" i="31"/>
  <c r="M30" i="31"/>
  <c r="AC29" i="31"/>
  <c r="AB29" i="31"/>
  <c r="AA29" i="31"/>
  <c r="Z29" i="31"/>
  <c r="Y29" i="31"/>
  <c r="X29" i="31"/>
  <c r="W29" i="31"/>
  <c r="V29" i="31"/>
  <c r="U29" i="31"/>
  <c r="T29" i="31"/>
  <c r="Q29" i="31"/>
  <c r="P29" i="31"/>
  <c r="O29" i="31"/>
  <c r="N29" i="31"/>
  <c r="M29" i="31"/>
  <c r="AC25" i="31"/>
  <c r="AB25" i="31"/>
  <c r="AA25" i="31"/>
  <c r="Z25" i="31"/>
  <c r="Y25" i="31"/>
  <c r="X25" i="31"/>
  <c r="W25" i="31"/>
  <c r="V25" i="31"/>
  <c r="U25" i="31"/>
  <c r="T25" i="31"/>
  <c r="Q25" i="31"/>
  <c r="P25" i="31"/>
  <c r="O25" i="31"/>
  <c r="N25" i="31"/>
  <c r="M25" i="31"/>
  <c r="AC24" i="31"/>
  <c r="AB24" i="31"/>
  <c r="AA24" i="31"/>
  <c r="Z24" i="31"/>
  <c r="Y24" i="31"/>
  <c r="X24" i="31"/>
  <c r="W24" i="31"/>
  <c r="V24" i="31"/>
  <c r="U24" i="31"/>
  <c r="T24" i="31"/>
  <c r="Q24" i="31"/>
  <c r="P24" i="31"/>
  <c r="O24" i="31"/>
  <c r="N24" i="31"/>
  <c r="M24" i="31"/>
  <c r="AC23" i="31"/>
  <c r="AB23" i="31"/>
  <c r="AA23" i="31"/>
  <c r="Z23" i="31"/>
  <c r="Y23" i="31"/>
  <c r="X23" i="31"/>
  <c r="W23" i="31"/>
  <c r="V23" i="31"/>
  <c r="U23" i="31"/>
  <c r="T23" i="31"/>
  <c r="Q23" i="31"/>
  <c r="P23" i="31"/>
  <c r="O23" i="31"/>
  <c r="N23" i="31"/>
  <c r="M23" i="31"/>
  <c r="AC22" i="31"/>
  <c r="AB22" i="31"/>
  <c r="AA22" i="31"/>
  <c r="Z22" i="31"/>
  <c r="Y22" i="31"/>
  <c r="X22" i="31"/>
  <c r="W22" i="31"/>
  <c r="V22" i="31"/>
  <c r="U22" i="31"/>
  <c r="T22" i="31"/>
  <c r="Q22" i="31"/>
  <c r="P22" i="31"/>
  <c r="O22" i="31"/>
  <c r="N22" i="31"/>
  <c r="M22" i="31"/>
  <c r="AC21" i="31"/>
  <c r="AB21" i="31"/>
  <c r="AA21" i="31"/>
  <c r="Z21" i="31"/>
  <c r="Y21" i="31"/>
  <c r="X21" i="31"/>
  <c r="W21" i="31"/>
  <c r="V21" i="31"/>
  <c r="U21" i="31"/>
  <c r="T21" i="31"/>
  <c r="Q21" i="31"/>
  <c r="P21" i="31"/>
  <c r="O21" i="31"/>
  <c r="N21" i="31"/>
  <c r="M21" i="31"/>
  <c r="AC20" i="31"/>
  <c r="AB20" i="31"/>
  <c r="AA20" i="31"/>
  <c r="Z20" i="31"/>
  <c r="Y20" i="31"/>
  <c r="X20" i="31"/>
  <c r="W20" i="31"/>
  <c r="V20" i="31"/>
  <c r="U20" i="31"/>
  <c r="T20" i="31"/>
  <c r="Q20" i="31"/>
  <c r="P20" i="31"/>
  <c r="O20" i="31"/>
  <c r="N20" i="31"/>
  <c r="M20" i="31"/>
  <c r="AC19" i="31"/>
  <c r="AB19" i="31"/>
  <c r="AA19" i="31"/>
  <c r="Z19" i="31"/>
  <c r="Y19" i="31"/>
  <c r="X19" i="31"/>
  <c r="W19" i="31"/>
  <c r="V19" i="31"/>
  <c r="U19" i="31"/>
  <c r="T19" i="31"/>
  <c r="Q19" i="31"/>
  <c r="P19" i="31"/>
  <c r="O19" i="31"/>
  <c r="N19" i="31"/>
  <c r="M19" i="31"/>
  <c r="AC18" i="31"/>
  <c r="AB18" i="31"/>
  <c r="AA18" i="31"/>
  <c r="Z18" i="31"/>
  <c r="Y18" i="31"/>
  <c r="X18" i="31"/>
  <c r="W18" i="31"/>
  <c r="V18" i="31"/>
  <c r="U18" i="31"/>
  <c r="T18" i="31"/>
  <c r="Q18" i="31"/>
  <c r="P18" i="31"/>
  <c r="O18" i="31"/>
  <c r="N18" i="31"/>
  <c r="M18" i="31"/>
  <c r="AC17" i="31"/>
  <c r="AB17" i="31"/>
  <c r="AA17" i="31"/>
  <c r="Z17" i="31"/>
  <c r="Y17" i="31"/>
  <c r="X17" i="31"/>
  <c r="W17" i="31"/>
  <c r="V17" i="31"/>
  <c r="U17" i="31"/>
  <c r="T17" i="31"/>
  <c r="Q17" i="31"/>
  <c r="P17" i="31"/>
  <c r="O17" i="31"/>
  <c r="N17" i="31"/>
  <c r="M17" i="31"/>
  <c r="AC16" i="31"/>
  <c r="AB16" i="31"/>
  <c r="AA16" i="31"/>
  <c r="Z16" i="31"/>
  <c r="Y16" i="31"/>
  <c r="X16" i="31"/>
  <c r="W16" i="31"/>
  <c r="V16" i="31"/>
  <c r="U16" i="31"/>
  <c r="T16" i="31"/>
  <c r="Q16" i="31"/>
  <c r="P16" i="31"/>
  <c r="O16" i="31"/>
  <c r="N16" i="31"/>
  <c r="M16" i="31"/>
  <c r="AC64" i="30"/>
  <c r="AB64" i="30"/>
  <c r="AA64" i="30"/>
  <c r="Z64" i="30"/>
  <c r="Y64" i="30"/>
  <c r="X64" i="30"/>
  <c r="W64" i="30"/>
  <c r="V64" i="30"/>
  <c r="U64" i="30"/>
  <c r="T64" i="30"/>
  <c r="Q64" i="30"/>
  <c r="P64" i="30"/>
  <c r="O64" i="30"/>
  <c r="N64" i="30"/>
  <c r="M64" i="30"/>
  <c r="AC63" i="30"/>
  <c r="AB63" i="30"/>
  <c r="AA63" i="30"/>
  <c r="Z63" i="30"/>
  <c r="Y63" i="30"/>
  <c r="X63" i="30"/>
  <c r="W63" i="30"/>
  <c r="V63" i="30"/>
  <c r="U63" i="30"/>
  <c r="T63" i="30"/>
  <c r="Q63" i="30"/>
  <c r="P63" i="30"/>
  <c r="O63" i="30"/>
  <c r="N63" i="30"/>
  <c r="M63" i="30"/>
  <c r="AC62" i="30"/>
  <c r="AB62" i="30"/>
  <c r="AA62" i="30"/>
  <c r="Z62" i="30"/>
  <c r="Y62" i="30"/>
  <c r="X62" i="30"/>
  <c r="W62" i="30"/>
  <c r="V62" i="30"/>
  <c r="U62" i="30"/>
  <c r="T62" i="30"/>
  <c r="Q62" i="30"/>
  <c r="P62" i="30"/>
  <c r="O62" i="30"/>
  <c r="N62" i="30"/>
  <c r="M62" i="30"/>
  <c r="AC61" i="30"/>
  <c r="AB61" i="30"/>
  <c r="AA61" i="30"/>
  <c r="Z61" i="30"/>
  <c r="Y61" i="30"/>
  <c r="X61" i="30"/>
  <c r="W61" i="30"/>
  <c r="V61" i="30"/>
  <c r="U61" i="30"/>
  <c r="T61" i="30"/>
  <c r="Q61" i="30"/>
  <c r="P61" i="30"/>
  <c r="O61" i="30"/>
  <c r="N61" i="30"/>
  <c r="M61" i="30"/>
  <c r="AC60" i="30"/>
  <c r="AB60" i="30"/>
  <c r="AA60" i="30"/>
  <c r="Z60" i="30"/>
  <c r="Y60" i="30"/>
  <c r="X60" i="30"/>
  <c r="W60" i="30"/>
  <c r="V60" i="30"/>
  <c r="U60" i="30"/>
  <c r="T60" i="30"/>
  <c r="Q60" i="30"/>
  <c r="P60" i="30"/>
  <c r="O60" i="30"/>
  <c r="N60" i="30"/>
  <c r="M60" i="30"/>
  <c r="AC59" i="30"/>
  <c r="AB59" i="30"/>
  <c r="AA59" i="30"/>
  <c r="Z59" i="30"/>
  <c r="Y59" i="30"/>
  <c r="X59" i="30"/>
  <c r="W59" i="30"/>
  <c r="V59" i="30"/>
  <c r="U59" i="30"/>
  <c r="T59" i="30"/>
  <c r="Q59" i="30"/>
  <c r="P59" i="30"/>
  <c r="O59" i="30"/>
  <c r="N59" i="30"/>
  <c r="M59" i="30"/>
  <c r="AC58" i="30"/>
  <c r="AB58" i="30"/>
  <c r="AA58" i="30"/>
  <c r="Z58" i="30"/>
  <c r="Y58" i="30"/>
  <c r="X58" i="30"/>
  <c r="W58" i="30"/>
  <c r="V58" i="30"/>
  <c r="U58" i="30"/>
  <c r="T58" i="30"/>
  <c r="Q58" i="30"/>
  <c r="P58" i="30"/>
  <c r="O58" i="30"/>
  <c r="N58" i="30"/>
  <c r="M58" i="30"/>
  <c r="AC57" i="30"/>
  <c r="AB57" i="30"/>
  <c r="AA57" i="30"/>
  <c r="Z57" i="30"/>
  <c r="Y57" i="30"/>
  <c r="X57" i="30"/>
  <c r="W57" i="30"/>
  <c r="V57" i="30"/>
  <c r="U57" i="30"/>
  <c r="T57" i="30"/>
  <c r="Q57" i="30"/>
  <c r="P57" i="30"/>
  <c r="O57" i="30"/>
  <c r="N57" i="30"/>
  <c r="M57" i="30"/>
  <c r="AC56" i="30"/>
  <c r="AB56" i="30"/>
  <c r="AA56" i="30"/>
  <c r="Z56" i="30"/>
  <c r="Y56" i="30"/>
  <c r="X56" i="30"/>
  <c r="W56" i="30"/>
  <c r="V56" i="30"/>
  <c r="U56" i="30"/>
  <c r="T56" i="30"/>
  <c r="Q56" i="30"/>
  <c r="P56" i="30"/>
  <c r="O56" i="30"/>
  <c r="N56" i="30"/>
  <c r="M56" i="30"/>
  <c r="AC55" i="30"/>
  <c r="AB55" i="30"/>
  <c r="AA55" i="30"/>
  <c r="Z55" i="30"/>
  <c r="Y55" i="30"/>
  <c r="X55" i="30"/>
  <c r="W55" i="30"/>
  <c r="V55" i="30"/>
  <c r="U55" i="30"/>
  <c r="T55" i="30"/>
  <c r="Q55" i="30"/>
  <c r="P55" i="30"/>
  <c r="O55" i="30"/>
  <c r="N55" i="30"/>
  <c r="M55" i="30"/>
  <c r="AC51" i="30"/>
  <c r="AB51" i="30"/>
  <c r="AA51" i="30"/>
  <c r="Z51" i="30"/>
  <c r="Y51" i="30"/>
  <c r="X51" i="30"/>
  <c r="W51" i="30"/>
  <c r="V51" i="30"/>
  <c r="U51" i="30"/>
  <c r="T51" i="30"/>
  <c r="Q51" i="30"/>
  <c r="P51" i="30"/>
  <c r="O51" i="30"/>
  <c r="N51" i="30"/>
  <c r="M51" i="30"/>
  <c r="AC50" i="30"/>
  <c r="AB50" i="30"/>
  <c r="AA50" i="30"/>
  <c r="Z50" i="30"/>
  <c r="Y50" i="30"/>
  <c r="X50" i="30"/>
  <c r="W50" i="30"/>
  <c r="V50" i="30"/>
  <c r="U50" i="30"/>
  <c r="T50" i="30"/>
  <c r="Q50" i="30"/>
  <c r="P50" i="30"/>
  <c r="O50" i="30"/>
  <c r="N50" i="30"/>
  <c r="M50" i="30"/>
  <c r="AC49" i="30"/>
  <c r="AB49" i="30"/>
  <c r="AA49" i="30"/>
  <c r="Z49" i="30"/>
  <c r="Y49" i="30"/>
  <c r="X49" i="30"/>
  <c r="W49" i="30"/>
  <c r="V49" i="30"/>
  <c r="U49" i="30"/>
  <c r="T49" i="30"/>
  <c r="Q49" i="30"/>
  <c r="P49" i="30"/>
  <c r="O49" i="30"/>
  <c r="N49" i="30"/>
  <c r="M49" i="30"/>
  <c r="AC48" i="30"/>
  <c r="AB48" i="30"/>
  <c r="AA48" i="30"/>
  <c r="Z48" i="30"/>
  <c r="Y48" i="30"/>
  <c r="X48" i="30"/>
  <c r="W48" i="30"/>
  <c r="V48" i="30"/>
  <c r="U48" i="30"/>
  <c r="T48" i="30"/>
  <c r="Q48" i="30"/>
  <c r="P48" i="30"/>
  <c r="O48" i="30"/>
  <c r="N48" i="30"/>
  <c r="M48" i="30"/>
  <c r="AC47" i="30"/>
  <c r="AB47" i="30"/>
  <c r="AA47" i="30"/>
  <c r="Z47" i="30"/>
  <c r="Y47" i="30"/>
  <c r="X47" i="30"/>
  <c r="W47" i="30"/>
  <c r="V47" i="30"/>
  <c r="U47" i="30"/>
  <c r="T47" i="30"/>
  <c r="Q47" i="30"/>
  <c r="P47" i="30"/>
  <c r="O47" i="30"/>
  <c r="N47" i="30"/>
  <c r="M47" i="30"/>
  <c r="AC46" i="30"/>
  <c r="AB46" i="30"/>
  <c r="AA46" i="30"/>
  <c r="Z46" i="30"/>
  <c r="Y46" i="30"/>
  <c r="X46" i="30"/>
  <c r="W46" i="30"/>
  <c r="V46" i="30"/>
  <c r="U46" i="30"/>
  <c r="T46" i="30"/>
  <c r="Q46" i="30"/>
  <c r="P46" i="30"/>
  <c r="O46" i="30"/>
  <c r="N46" i="30"/>
  <c r="M46" i="30"/>
  <c r="AC45" i="30"/>
  <c r="AB45" i="30"/>
  <c r="AA45" i="30"/>
  <c r="Z45" i="30"/>
  <c r="Y45" i="30"/>
  <c r="X45" i="30"/>
  <c r="W45" i="30"/>
  <c r="V45" i="30"/>
  <c r="U45" i="30"/>
  <c r="T45" i="30"/>
  <c r="Q45" i="30"/>
  <c r="P45" i="30"/>
  <c r="O45" i="30"/>
  <c r="N45" i="30"/>
  <c r="M45" i="30"/>
  <c r="AC44" i="30"/>
  <c r="AB44" i="30"/>
  <c r="AA44" i="30"/>
  <c r="Z44" i="30"/>
  <c r="Y44" i="30"/>
  <c r="X44" i="30"/>
  <c r="W44" i="30"/>
  <c r="V44" i="30"/>
  <c r="U44" i="30"/>
  <c r="T44" i="30"/>
  <c r="Q44" i="30"/>
  <c r="P44" i="30"/>
  <c r="O44" i="30"/>
  <c r="N44" i="30"/>
  <c r="M44" i="30"/>
  <c r="AC43" i="30"/>
  <c r="AB43" i="30"/>
  <c r="AA43" i="30"/>
  <c r="Z43" i="30"/>
  <c r="Y43" i="30"/>
  <c r="X43" i="30"/>
  <c r="W43" i="30"/>
  <c r="V43" i="30"/>
  <c r="U43" i="30"/>
  <c r="T43" i="30"/>
  <c r="Q43" i="30"/>
  <c r="P43" i="30"/>
  <c r="O43" i="30"/>
  <c r="N43" i="30"/>
  <c r="M43" i="30"/>
  <c r="AC42" i="30"/>
  <c r="AB42" i="30"/>
  <c r="AA42" i="30"/>
  <c r="Z42" i="30"/>
  <c r="Y42" i="30"/>
  <c r="X42" i="30"/>
  <c r="W42" i="30"/>
  <c r="V42" i="30"/>
  <c r="U42" i="30"/>
  <c r="T42" i="30"/>
  <c r="Q42" i="30"/>
  <c r="P42" i="30"/>
  <c r="O42" i="30"/>
  <c r="N42" i="30"/>
  <c r="M42" i="30"/>
  <c r="AC38" i="30"/>
  <c r="AB38" i="30"/>
  <c r="AA38" i="30"/>
  <c r="Z38" i="30"/>
  <c r="Y38" i="30"/>
  <c r="X38" i="30"/>
  <c r="W38" i="30"/>
  <c r="V38" i="30"/>
  <c r="U38" i="30"/>
  <c r="T38" i="30"/>
  <c r="Q38" i="30"/>
  <c r="P38" i="30"/>
  <c r="O38" i="30"/>
  <c r="N38" i="30"/>
  <c r="M38" i="30"/>
  <c r="AC37" i="30"/>
  <c r="AB37" i="30"/>
  <c r="AA37" i="30"/>
  <c r="Z37" i="30"/>
  <c r="Y37" i="30"/>
  <c r="X37" i="30"/>
  <c r="W37" i="30"/>
  <c r="V37" i="30"/>
  <c r="U37" i="30"/>
  <c r="T37" i="30"/>
  <c r="Q37" i="30"/>
  <c r="P37" i="30"/>
  <c r="O37" i="30"/>
  <c r="N37" i="30"/>
  <c r="M37" i="30"/>
  <c r="AC36" i="30"/>
  <c r="AB36" i="30"/>
  <c r="AA36" i="30"/>
  <c r="Z36" i="30"/>
  <c r="Y36" i="30"/>
  <c r="X36" i="30"/>
  <c r="W36" i="30"/>
  <c r="V36" i="30"/>
  <c r="U36" i="30"/>
  <c r="T36" i="30"/>
  <c r="Q36" i="30"/>
  <c r="P36" i="30"/>
  <c r="O36" i="30"/>
  <c r="N36" i="30"/>
  <c r="M36" i="30"/>
  <c r="AC35" i="30"/>
  <c r="AB35" i="30"/>
  <c r="AA35" i="30"/>
  <c r="Z35" i="30"/>
  <c r="Y35" i="30"/>
  <c r="X35" i="30"/>
  <c r="W35" i="30"/>
  <c r="V35" i="30"/>
  <c r="U35" i="30"/>
  <c r="T35" i="30"/>
  <c r="Q35" i="30"/>
  <c r="P35" i="30"/>
  <c r="O35" i="30"/>
  <c r="N35" i="30"/>
  <c r="M35" i="30"/>
  <c r="AC34" i="30"/>
  <c r="AB34" i="30"/>
  <c r="AA34" i="30"/>
  <c r="Z34" i="30"/>
  <c r="Y34" i="30"/>
  <c r="X34" i="30"/>
  <c r="W34" i="30"/>
  <c r="V34" i="30"/>
  <c r="U34" i="30"/>
  <c r="T34" i="30"/>
  <c r="Q34" i="30"/>
  <c r="P34" i="30"/>
  <c r="O34" i="30"/>
  <c r="N34" i="30"/>
  <c r="M34" i="30"/>
  <c r="AC33" i="30"/>
  <c r="AB33" i="30"/>
  <c r="AA33" i="30"/>
  <c r="Z33" i="30"/>
  <c r="Y33" i="30"/>
  <c r="X33" i="30"/>
  <c r="W33" i="30"/>
  <c r="V33" i="30"/>
  <c r="U33" i="30"/>
  <c r="T33" i="30"/>
  <c r="Q33" i="30"/>
  <c r="P33" i="30"/>
  <c r="O33" i="30"/>
  <c r="N33" i="30"/>
  <c r="M33" i="30"/>
  <c r="AC32" i="30"/>
  <c r="AB32" i="30"/>
  <c r="AA32" i="30"/>
  <c r="Z32" i="30"/>
  <c r="Y32" i="30"/>
  <c r="X32" i="30"/>
  <c r="W32" i="30"/>
  <c r="V32" i="30"/>
  <c r="U32" i="30"/>
  <c r="T32" i="30"/>
  <c r="Q32" i="30"/>
  <c r="P32" i="30"/>
  <c r="O32" i="30"/>
  <c r="N32" i="30"/>
  <c r="M32" i="30"/>
  <c r="AC31" i="30"/>
  <c r="AB31" i="30"/>
  <c r="AA31" i="30"/>
  <c r="Z31" i="30"/>
  <c r="Y31" i="30"/>
  <c r="X31" i="30"/>
  <c r="W31" i="30"/>
  <c r="V31" i="30"/>
  <c r="U31" i="30"/>
  <c r="T31" i="30"/>
  <c r="Q31" i="30"/>
  <c r="P31" i="30"/>
  <c r="O31" i="30"/>
  <c r="N31" i="30"/>
  <c r="M31" i="30"/>
  <c r="AC30" i="30"/>
  <c r="AB30" i="30"/>
  <c r="AA30" i="30"/>
  <c r="Z30" i="30"/>
  <c r="Y30" i="30"/>
  <c r="X30" i="30"/>
  <c r="W30" i="30"/>
  <c r="V30" i="30"/>
  <c r="U30" i="30"/>
  <c r="T30" i="30"/>
  <c r="Q30" i="30"/>
  <c r="P30" i="30"/>
  <c r="O30" i="30"/>
  <c r="N30" i="30"/>
  <c r="M30" i="30"/>
  <c r="AC29" i="30"/>
  <c r="AB29" i="30"/>
  <c r="AA29" i="30"/>
  <c r="Z29" i="30"/>
  <c r="Y29" i="30"/>
  <c r="X29" i="30"/>
  <c r="W29" i="30"/>
  <c r="V29" i="30"/>
  <c r="U29" i="30"/>
  <c r="T29" i="30"/>
  <c r="Q29" i="30"/>
  <c r="P29" i="30"/>
  <c r="O29" i="30"/>
  <c r="N29" i="30"/>
  <c r="M29" i="30"/>
  <c r="AC25" i="30"/>
  <c r="AB25" i="30"/>
  <c r="AA25" i="30"/>
  <c r="Z25" i="30"/>
  <c r="Y25" i="30"/>
  <c r="X25" i="30"/>
  <c r="W25" i="30"/>
  <c r="V25" i="30"/>
  <c r="U25" i="30"/>
  <c r="T25" i="30"/>
  <c r="Q25" i="30"/>
  <c r="P25" i="30"/>
  <c r="O25" i="30"/>
  <c r="N25" i="30"/>
  <c r="M25" i="30"/>
  <c r="AC24" i="30"/>
  <c r="AB24" i="30"/>
  <c r="AA24" i="30"/>
  <c r="Z24" i="30"/>
  <c r="Y24" i="30"/>
  <c r="X24" i="30"/>
  <c r="W24" i="30"/>
  <c r="V24" i="30"/>
  <c r="U24" i="30"/>
  <c r="T24" i="30"/>
  <c r="Q24" i="30"/>
  <c r="P24" i="30"/>
  <c r="O24" i="30"/>
  <c r="N24" i="30"/>
  <c r="M24" i="30"/>
  <c r="AC23" i="30"/>
  <c r="AB23" i="30"/>
  <c r="AA23" i="30"/>
  <c r="Z23" i="30"/>
  <c r="Y23" i="30"/>
  <c r="X23" i="30"/>
  <c r="W23" i="30"/>
  <c r="V23" i="30"/>
  <c r="U23" i="30"/>
  <c r="T23" i="30"/>
  <c r="Q23" i="30"/>
  <c r="P23" i="30"/>
  <c r="O23" i="30"/>
  <c r="N23" i="30"/>
  <c r="M23" i="30"/>
  <c r="AC22" i="30"/>
  <c r="AB22" i="30"/>
  <c r="AA22" i="30"/>
  <c r="Z22" i="30"/>
  <c r="Y22" i="30"/>
  <c r="X22" i="30"/>
  <c r="W22" i="30"/>
  <c r="V22" i="30"/>
  <c r="U22" i="30"/>
  <c r="T22" i="30"/>
  <c r="Q22" i="30"/>
  <c r="P22" i="30"/>
  <c r="O22" i="30"/>
  <c r="N22" i="30"/>
  <c r="M22" i="30"/>
  <c r="AC21" i="30"/>
  <c r="AB21" i="30"/>
  <c r="AA21" i="30"/>
  <c r="Z21" i="30"/>
  <c r="Y21" i="30"/>
  <c r="X21" i="30"/>
  <c r="W21" i="30"/>
  <c r="V21" i="30"/>
  <c r="U21" i="30"/>
  <c r="T21" i="30"/>
  <c r="Q21" i="30"/>
  <c r="P21" i="30"/>
  <c r="O21" i="30"/>
  <c r="N21" i="30"/>
  <c r="M21" i="30"/>
  <c r="AC20" i="30"/>
  <c r="AB20" i="30"/>
  <c r="AA20" i="30"/>
  <c r="Z20" i="30"/>
  <c r="Y20" i="30"/>
  <c r="X20" i="30"/>
  <c r="W20" i="30"/>
  <c r="V20" i="30"/>
  <c r="U20" i="30"/>
  <c r="T20" i="30"/>
  <c r="Q20" i="30"/>
  <c r="P20" i="30"/>
  <c r="O20" i="30"/>
  <c r="N20" i="30"/>
  <c r="M20" i="30"/>
  <c r="AC19" i="30"/>
  <c r="AB19" i="30"/>
  <c r="AA19" i="30"/>
  <c r="Z19" i="30"/>
  <c r="Y19" i="30"/>
  <c r="X19" i="30"/>
  <c r="W19" i="30"/>
  <c r="V19" i="30"/>
  <c r="U19" i="30"/>
  <c r="T19" i="30"/>
  <c r="Q19" i="30"/>
  <c r="P19" i="30"/>
  <c r="O19" i="30"/>
  <c r="N19" i="30"/>
  <c r="M19" i="30"/>
  <c r="AC18" i="30"/>
  <c r="AB18" i="30"/>
  <c r="AA18" i="30"/>
  <c r="Z18" i="30"/>
  <c r="Y18" i="30"/>
  <c r="X18" i="30"/>
  <c r="W18" i="30"/>
  <c r="V18" i="30"/>
  <c r="U18" i="30"/>
  <c r="T18" i="30"/>
  <c r="Q18" i="30"/>
  <c r="P18" i="30"/>
  <c r="O18" i="30"/>
  <c r="N18" i="30"/>
  <c r="M18" i="30"/>
  <c r="AC17" i="30"/>
  <c r="AB17" i="30"/>
  <c r="AA17" i="30"/>
  <c r="Z17" i="30"/>
  <c r="Y17" i="30"/>
  <c r="X17" i="30"/>
  <c r="W17" i="30"/>
  <c r="V17" i="30"/>
  <c r="U17" i="30"/>
  <c r="T17" i="30"/>
  <c r="Q17" i="30"/>
  <c r="P17" i="30"/>
  <c r="O17" i="30"/>
  <c r="N17" i="30"/>
  <c r="M17" i="30"/>
  <c r="AC16" i="30"/>
  <c r="AB16" i="30"/>
  <c r="AA16" i="30"/>
  <c r="Z16" i="30"/>
  <c r="Y16" i="30"/>
  <c r="X16" i="30"/>
  <c r="W16" i="30"/>
  <c r="V16" i="30"/>
  <c r="U16" i="30"/>
  <c r="T16" i="30"/>
  <c r="Q16" i="30"/>
  <c r="P16" i="30"/>
  <c r="O16" i="30"/>
  <c r="N16" i="30"/>
  <c r="M16" i="30"/>
  <c r="AC64" i="29"/>
  <c r="AB64" i="29"/>
  <c r="AA64" i="29"/>
  <c r="Z64" i="29"/>
  <c r="Y64" i="29"/>
  <c r="X64" i="29"/>
  <c r="W64" i="29"/>
  <c r="V64" i="29"/>
  <c r="U64" i="29"/>
  <c r="T64" i="29"/>
  <c r="Q64" i="29"/>
  <c r="P64" i="29"/>
  <c r="O64" i="29"/>
  <c r="N64" i="29"/>
  <c r="M64" i="29"/>
  <c r="AC63" i="29"/>
  <c r="AB63" i="29"/>
  <c r="AA63" i="29"/>
  <c r="Z63" i="29"/>
  <c r="Y63" i="29"/>
  <c r="X63" i="29"/>
  <c r="W63" i="29"/>
  <c r="V63" i="29"/>
  <c r="U63" i="29"/>
  <c r="T63" i="29"/>
  <c r="Q63" i="29"/>
  <c r="P63" i="29"/>
  <c r="O63" i="29"/>
  <c r="N63" i="29"/>
  <c r="M63" i="29"/>
  <c r="AC62" i="29"/>
  <c r="AB62" i="29"/>
  <c r="AA62" i="29"/>
  <c r="Z62" i="29"/>
  <c r="Y62" i="29"/>
  <c r="X62" i="29"/>
  <c r="W62" i="29"/>
  <c r="V62" i="29"/>
  <c r="U62" i="29"/>
  <c r="T62" i="29"/>
  <c r="Q62" i="29"/>
  <c r="P62" i="29"/>
  <c r="O62" i="29"/>
  <c r="N62" i="29"/>
  <c r="M62" i="29"/>
  <c r="AC61" i="29"/>
  <c r="AB61" i="29"/>
  <c r="AA61" i="29"/>
  <c r="Z61" i="29"/>
  <c r="Y61" i="29"/>
  <c r="X61" i="29"/>
  <c r="W61" i="29"/>
  <c r="V61" i="29"/>
  <c r="U61" i="29"/>
  <c r="T61" i="29"/>
  <c r="Q61" i="29"/>
  <c r="P61" i="29"/>
  <c r="O61" i="29"/>
  <c r="N61" i="29"/>
  <c r="M61" i="29"/>
  <c r="AC60" i="29"/>
  <c r="AB60" i="29"/>
  <c r="AA60" i="29"/>
  <c r="Z60" i="29"/>
  <c r="Y60" i="29"/>
  <c r="X60" i="29"/>
  <c r="W60" i="29"/>
  <c r="V60" i="29"/>
  <c r="U60" i="29"/>
  <c r="T60" i="29"/>
  <c r="Q60" i="29"/>
  <c r="P60" i="29"/>
  <c r="O60" i="29"/>
  <c r="N60" i="29"/>
  <c r="M60" i="29"/>
  <c r="AC59" i="29"/>
  <c r="AB59" i="29"/>
  <c r="AA59" i="29"/>
  <c r="Z59" i="29"/>
  <c r="Y59" i="29"/>
  <c r="X59" i="29"/>
  <c r="W59" i="29"/>
  <c r="V59" i="29"/>
  <c r="U59" i="29"/>
  <c r="T59" i="29"/>
  <c r="Q59" i="29"/>
  <c r="P59" i="29"/>
  <c r="O59" i="29"/>
  <c r="N59" i="29"/>
  <c r="M59" i="29"/>
  <c r="AC58" i="29"/>
  <c r="AB58" i="29"/>
  <c r="AA58" i="29"/>
  <c r="Z58" i="29"/>
  <c r="Y58" i="29"/>
  <c r="X58" i="29"/>
  <c r="W58" i="29"/>
  <c r="V58" i="29"/>
  <c r="U58" i="29"/>
  <c r="T58" i="29"/>
  <c r="Q58" i="29"/>
  <c r="P58" i="29"/>
  <c r="O58" i="29"/>
  <c r="N58" i="29"/>
  <c r="M58" i="29"/>
  <c r="AC57" i="29"/>
  <c r="AB57" i="29"/>
  <c r="AA57" i="29"/>
  <c r="Z57" i="29"/>
  <c r="Y57" i="29"/>
  <c r="X57" i="29"/>
  <c r="W57" i="29"/>
  <c r="V57" i="29"/>
  <c r="U57" i="29"/>
  <c r="T57" i="29"/>
  <c r="Q57" i="29"/>
  <c r="P57" i="29"/>
  <c r="O57" i="29"/>
  <c r="N57" i="29"/>
  <c r="M57" i="29"/>
  <c r="AC56" i="29"/>
  <c r="AB56" i="29"/>
  <c r="AA56" i="29"/>
  <c r="Z56" i="29"/>
  <c r="Y56" i="29"/>
  <c r="X56" i="29"/>
  <c r="W56" i="29"/>
  <c r="V56" i="29"/>
  <c r="U56" i="29"/>
  <c r="T56" i="29"/>
  <c r="Q56" i="29"/>
  <c r="P56" i="29"/>
  <c r="O56" i="29"/>
  <c r="N56" i="29"/>
  <c r="M56" i="29"/>
  <c r="AC55" i="29"/>
  <c r="AB55" i="29"/>
  <c r="AA55" i="29"/>
  <c r="Z55" i="29"/>
  <c r="Y55" i="29"/>
  <c r="X55" i="29"/>
  <c r="W55" i="29"/>
  <c r="V55" i="29"/>
  <c r="U55" i="29"/>
  <c r="T55" i="29"/>
  <c r="Q55" i="29"/>
  <c r="P55" i="29"/>
  <c r="O55" i="29"/>
  <c r="N55" i="29"/>
  <c r="M55" i="29"/>
  <c r="AC51" i="29"/>
  <c r="AB51" i="29"/>
  <c r="AA51" i="29"/>
  <c r="Z51" i="29"/>
  <c r="Y51" i="29"/>
  <c r="X51" i="29"/>
  <c r="W51" i="29"/>
  <c r="V51" i="29"/>
  <c r="U51" i="29"/>
  <c r="T51" i="29"/>
  <c r="Q51" i="29"/>
  <c r="P51" i="29"/>
  <c r="O51" i="29"/>
  <c r="N51" i="29"/>
  <c r="M51" i="29"/>
  <c r="AC50" i="29"/>
  <c r="AB50" i="29"/>
  <c r="AA50" i="29"/>
  <c r="Z50" i="29"/>
  <c r="Y50" i="29"/>
  <c r="X50" i="29"/>
  <c r="W50" i="29"/>
  <c r="V50" i="29"/>
  <c r="U50" i="29"/>
  <c r="T50" i="29"/>
  <c r="Q50" i="29"/>
  <c r="P50" i="29"/>
  <c r="O50" i="29"/>
  <c r="N50" i="29"/>
  <c r="M50" i="29"/>
  <c r="AC49" i="29"/>
  <c r="AB49" i="29"/>
  <c r="AA49" i="29"/>
  <c r="Z49" i="29"/>
  <c r="Y49" i="29"/>
  <c r="X49" i="29"/>
  <c r="W49" i="29"/>
  <c r="V49" i="29"/>
  <c r="U49" i="29"/>
  <c r="T49" i="29"/>
  <c r="Q49" i="29"/>
  <c r="P49" i="29"/>
  <c r="O49" i="29"/>
  <c r="N49" i="29"/>
  <c r="M49" i="29"/>
  <c r="AC48" i="29"/>
  <c r="AB48" i="29"/>
  <c r="AA48" i="29"/>
  <c r="Z48" i="29"/>
  <c r="Y48" i="29"/>
  <c r="X48" i="29"/>
  <c r="W48" i="29"/>
  <c r="V48" i="29"/>
  <c r="U48" i="29"/>
  <c r="T48" i="29"/>
  <c r="Q48" i="29"/>
  <c r="P48" i="29"/>
  <c r="O48" i="29"/>
  <c r="N48" i="29"/>
  <c r="M48" i="29"/>
  <c r="AC47" i="29"/>
  <c r="AB47" i="29"/>
  <c r="AA47" i="29"/>
  <c r="Z47" i="29"/>
  <c r="Y47" i="29"/>
  <c r="X47" i="29"/>
  <c r="W47" i="29"/>
  <c r="V47" i="29"/>
  <c r="U47" i="29"/>
  <c r="T47" i="29"/>
  <c r="Q47" i="29"/>
  <c r="P47" i="29"/>
  <c r="O47" i="29"/>
  <c r="N47" i="29"/>
  <c r="M47" i="29"/>
  <c r="AC46" i="29"/>
  <c r="AB46" i="29"/>
  <c r="AA46" i="29"/>
  <c r="Z46" i="29"/>
  <c r="Y46" i="29"/>
  <c r="X46" i="29"/>
  <c r="W46" i="29"/>
  <c r="V46" i="29"/>
  <c r="U46" i="29"/>
  <c r="T46" i="29"/>
  <c r="Q46" i="29"/>
  <c r="P46" i="29"/>
  <c r="O46" i="29"/>
  <c r="N46" i="29"/>
  <c r="M46" i="29"/>
  <c r="AC45" i="29"/>
  <c r="AB45" i="29"/>
  <c r="AA45" i="29"/>
  <c r="Z45" i="29"/>
  <c r="Y45" i="29"/>
  <c r="X45" i="29"/>
  <c r="W45" i="29"/>
  <c r="V45" i="29"/>
  <c r="U45" i="29"/>
  <c r="T45" i="29"/>
  <c r="Q45" i="29"/>
  <c r="P45" i="29"/>
  <c r="O45" i="29"/>
  <c r="N45" i="29"/>
  <c r="M45" i="29"/>
  <c r="AC44" i="29"/>
  <c r="AB44" i="29"/>
  <c r="AA44" i="29"/>
  <c r="Z44" i="29"/>
  <c r="Y44" i="29"/>
  <c r="X44" i="29"/>
  <c r="W44" i="29"/>
  <c r="V44" i="29"/>
  <c r="U44" i="29"/>
  <c r="T44" i="29"/>
  <c r="Q44" i="29"/>
  <c r="P44" i="29"/>
  <c r="O44" i="29"/>
  <c r="N44" i="29"/>
  <c r="M44" i="29"/>
  <c r="AC43" i="29"/>
  <c r="AB43" i="29"/>
  <c r="AA43" i="29"/>
  <c r="Z43" i="29"/>
  <c r="Y43" i="29"/>
  <c r="X43" i="29"/>
  <c r="W43" i="29"/>
  <c r="V43" i="29"/>
  <c r="U43" i="29"/>
  <c r="T43" i="29"/>
  <c r="Q43" i="29"/>
  <c r="P43" i="29"/>
  <c r="O43" i="29"/>
  <c r="N43" i="29"/>
  <c r="M43" i="29"/>
  <c r="AC42" i="29"/>
  <c r="AB42" i="29"/>
  <c r="AA42" i="29"/>
  <c r="Z42" i="29"/>
  <c r="Y42" i="29"/>
  <c r="X42" i="29"/>
  <c r="W42" i="29"/>
  <c r="V42" i="29"/>
  <c r="U42" i="29"/>
  <c r="T42" i="29"/>
  <c r="Q42" i="29"/>
  <c r="P42" i="29"/>
  <c r="O42" i="29"/>
  <c r="N42" i="29"/>
  <c r="M42" i="29"/>
  <c r="AC38" i="29"/>
  <c r="AB38" i="29"/>
  <c r="AA38" i="29"/>
  <c r="Z38" i="29"/>
  <c r="Y38" i="29"/>
  <c r="X38" i="29"/>
  <c r="W38" i="29"/>
  <c r="V38" i="29"/>
  <c r="U38" i="29"/>
  <c r="T38" i="29"/>
  <c r="Q38" i="29"/>
  <c r="P38" i="29"/>
  <c r="O38" i="29"/>
  <c r="N38" i="29"/>
  <c r="M38" i="29"/>
  <c r="AC37" i="29"/>
  <c r="AB37" i="29"/>
  <c r="AA37" i="29"/>
  <c r="Z37" i="29"/>
  <c r="Y37" i="29"/>
  <c r="X37" i="29"/>
  <c r="W37" i="29"/>
  <c r="V37" i="29"/>
  <c r="U37" i="29"/>
  <c r="T37" i="29"/>
  <c r="Q37" i="29"/>
  <c r="P37" i="29"/>
  <c r="O37" i="29"/>
  <c r="N37" i="29"/>
  <c r="M37" i="29"/>
  <c r="AC36" i="29"/>
  <c r="AB36" i="29"/>
  <c r="AA36" i="29"/>
  <c r="Z36" i="29"/>
  <c r="Y36" i="29"/>
  <c r="X36" i="29"/>
  <c r="W36" i="29"/>
  <c r="V36" i="29"/>
  <c r="U36" i="29"/>
  <c r="T36" i="29"/>
  <c r="Q36" i="29"/>
  <c r="P36" i="29"/>
  <c r="O36" i="29"/>
  <c r="N36" i="29"/>
  <c r="M36" i="29"/>
  <c r="AC35" i="29"/>
  <c r="AB35" i="29"/>
  <c r="AA35" i="29"/>
  <c r="Z35" i="29"/>
  <c r="Y35" i="29"/>
  <c r="X35" i="29"/>
  <c r="W35" i="29"/>
  <c r="V35" i="29"/>
  <c r="U35" i="29"/>
  <c r="T35" i="29"/>
  <c r="Q35" i="29"/>
  <c r="P35" i="29"/>
  <c r="O35" i="29"/>
  <c r="N35" i="29"/>
  <c r="M35" i="29"/>
  <c r="AC34" i="29"/>
  <c r="AB34" i="29"/>
  <c r="AA34" i="29"/>
  <c r="Z34" i="29"/>
  <c r="Y34" i="29"/>
  <c r="X34" i="29"/>
  <c r="W34" i="29"/>
  <c r="V34" i="29"/>
  <c r="U34" i="29"/>
  <c r="T34" i="29"/>
  <c r="Q34" i="29"/>
  <c r="P34" i="29"/>
  <c r="O34" i="29"/>
  <c r="N34" i="29"/>
  <c r="M34" i="29"/>
  <c r="AC33" i="29"/>
  <c r="AB33" i="29"/>
  <c r="AA33" i="29"/>
  <c r="Z33" i="29"/>
  <c r="Y33" i="29"/>
  <c r="X33" i="29"/>
  <c r="W33" i="29"/>
  <c r="V33" i="29"/>
  <c r="U33" i="29"/>
  <c r="T33" i="29"/>
  <c r="Q33" i="29"/>
  <c r="P33" i="29"/>
  <c r="O33" i="29"/>
  <c r="N33" i="29"/>
  <c r="M33" i="29"/>
  <c r="AC32" i="29"/>
  <c r="AB32" i="29"/>
  <c r="AA32" i="29"/>
  <c r="Z32" i="29"/>
  <c r="Y32" i="29"/>
  <c r="X32" i="29"/>
  <c r="W32" i="29"/>
  <c r="V32" i="29"/>
  <c r="U32" i="29"/>
  <c r="T32" i="29"/>
  <c r="Q32" i="29"/>
  <c r="P32" i="29"/>
  <c r="O32" i="29"/>
  <c r="N32" i="29"/>
  <c r="M32" i="29"/>
  <c r="AC31" i="29"/>
  <c r="AB31" i="29"/>
  <c r="AA31" i="29"/>
  <c r="Z31" i="29"/>
  <c r="Y31" i="29"/>
  <c r="X31" i="29"/>
  <c r="W31" i="29"/>
  <c r="V31" i="29"/>
  <c r="U31" i="29"/>
  <c r="T31" i="29"/>
  <c r="Q31" i="29"/>
  <c r="P31" i="29"/>
  <c r="O31" i="29"/>
  <c r="N31" i="29"/>
  <c r="M31" i="29"/>
  <c r="AC30" i="29"/>
  <c r="AB30" i="29"/>
  <c r="AA30" i="29"/>
  <c r="Z30" i="29"/>
  <c r="Y30" i="29"/>
  <c r="X30" i="29"/>
  <c r="W30" i="29"/>
  <c r="V30" i="29"/>
  <c r="U30" i="29"/>
  <c r="T30" i="29"/>
  <c r="Q30" i="29"/>
  <c r="P30" i="29"/>
  <c r="O30" i="29"/>
  <c r="N30" i="29"/>
  <c r="M30" i="29"/>
  <c r="AC29" i="29"/>
  <c r="AB29" i="29"/>
  <c r="AA29" i="29"/>
  <c r="Z29" i="29"/>
  <c r="Y29" i="29"/>
  <c r="X29" i="29"/>
  <c r="W29" i="29"/>
  <c r="V29" i="29"/>
  <c r="U29" i="29"/>
  <c r="T29" i="29"/>
  <c r="Q29" i="29"/>
  <c r="P29" i="29"/>
  <c r="O29" i="29"/>
  <c r="N29" i="29"/>
  <c r="M29" i="29"/>
  <c r="AC25" i="29"/>
  <c r="AB25" i="29"/>
  <c r="AA25" i="29"/>
  <c r="Z25" i="29"/>
  <c r="Y25" i="29"/>
  <c r="X25" i="29"/>
  <c r="W25" i="29"/>
  <c r="V25" i="29"/>
  <c r="U25" i="29"/>
  <c r="T25" i="29"/>
  <c r="Q25" i="29"/>
  <c r="P25" i="29"/>
  <c r="O25" i="29"/>
  <c r="N25" i="29"/>
  <c r="M25" i="29"/>
  <c r="AC24" i="29"/>
  <c r="AB24" i="29"/>
  <c r="AA24" i="29"/>
  <c r="Z24" i="29"/>
  <c r="Y24" i="29"/>
  <c r="X24" i="29"/>
  <c r="W24" i="29"/>
  <c r="V24" i="29"/>
  <c r="U24" i="29"/>
  <c r="T24" i="29"/>
  <c r="Q24" i="29"/>
  <c r="P24" i="29"/>
  <c r="O24" i="29"/>
  <c r="N24" i="29"/>
  <c r="M24" i="29"/>
  <c r="AC23" i="29"/>
  <c r="AB23" i="29"/>
  <c r="AA23" i="29"/>
  <c r="Z23" i="29"/>
  <c r="Y23" i="29"/>
  <c r="X23" i="29"/>
  <c r="W23" i="29"/>
  <c r="V23" i="29"/>
  <c r="U23" i="29"/>
  <c r="T23" i="29"/>
  <c r="Q23" i="29"/>
  <c r="P23" i="29"/>
  <c r="O23" i="29"/>
  <c r="N23" i="29"/>
  <c r="M23" i="29"/>
  <c r="AC22" i="29"/>
  <c r="AB22" i="29"/>
  <c r="AA22" i="29"/>
  <c r="Z22" i="29"/>
  <c r="Y22" i="29"/>
  <c r="X22" i="29"/>
  <c r="W22" i="29"/>
  <c r="V22" i="29"/>
  <c r="U22" i="29"/>
  <c r="T22" i="29"/>
  <c r="Q22" i="29"/>
  <c r="P22" i="29"/>
  <c r="O22" i="29"/>
  <c r="N22" i="29"/>
  <c r="M22" i="29"/>
  <c r="AC21" i="29"/>
  <c r="AB21" i="29"/>
  <c r="AA21" i="29"/>
  <c r="Z21" i="29"/>
  <c r="Y21" i="29"/>
  <c r="X21" i="29"/>
  <c r="W21" i="29"/>
  <c r="V21" i="29"/>
  <c r="U21" i="29"/>
  <c r="T21" i="29"/>
  <c r="Q21" i="29"/>
  <c r="P21" i="29"/>
  <c r="O21" i="29"/>
  <c r="N21" i="29"/>
  <c r="M21" i="29"/>
  <c r="AC20" i="29"/>
  <c r="AB20" i="29"/>
  <c r="AA20" i="29"/>
  <c r="Z20" i="29"/>
  <c r="Y20" i="29"/>
  <c r="X20" i="29"/>
  <c r="W20" i="29"/>
  <c r="V20" i="29"/>
  <c r="U20" i="29"/>
  <c r="T20" i="29"/>
  <c r="Q20" i="29"/>
  <c r="P20" i="29"/>
  <c r="O20" i="29"/>
  <c r="N20" i="29"/>
  <c r="M20" i="29"/>
  <c r="AC19" i="29"/>
  <c r="AB19" i="29"/>
  <c r="AA19" i="29"/>
  <c r="Z19" i="29"/>
  <c r="Y19" i="29"/>
  <c r="X19" i="29"/>
  <c r="W19" i="29"/>
  <c r="V19" i="29"/>
  <c r="U19" i="29"/>
  <c r="T19" i="29"/>
  <c r="Q19" i="29"/>
  <c r="P19" i="29"/>
  <c r="O19" i="29"/>
  <c r="N19" i="29"/>
  <c r="M19" i="29"/>
  <c r="AC18" i="29"/>
  <c r="AB18" i="29"/>
  <c r="AA18" i="29"/>
  <c r="Z18" i="29"/>
  <c r="Y18" i="29"/>
  <c r="X18" i="29"/>
  <c r="W18" i="29"/>
  <c r="V18" i="29"/>
  <c r="U18" i="29"/>
  <c r="T18" i="29"/>
  <c r="Q18" i="29"/>
  <c r="P18" i="29"/>
  <c r="O18" i="29"/>
  <c r="N18" i="29"/>
  <c r="M18" i="29"/>
  <c r="AC17" i="29"/>
  <c r="AB17" i="29"/>
  <c r="AA17" i="29"/>
  <c r="Z17" i="29"/>
  <c r="Y17" i="29"/>
  <c r="X17" i="29"/>
  <c r="W17" i="29"/>
  <c r="V17" i="29"/>
  <c r="U17" i="29"/>
  <c r="T17" i="29"/>
  <c r="Q17" i="29"/>
  <c r="P17" i="29"/>
  <c r="O17" i="29"/>
  <c r="N17" i="29"/>
  <c r="M17" i="29"/>
  <c r="AC16" i="29"/>
  <c r="AB16" i="29"/>
  <c r="AA16" i="29"/>
  <c r="Z16" i="29"/>
  <c r="Y16" i="29"/>
  <c r="X16" i="29"/>
  <c r="W16" i="29"/>
  <c r="V16" i="29"/>
  <c r="U16" i="29"/>
  <c r="T16" i="29"/>
  <c r="Q16" i="29"/>
  <c r="P16" i="29"/>
  <c r="O16" i="29"/>
  <c r="N16" i="29"/>
  <c r="M16" i="29"/>
  <c r="U55" i="28"/>
  <c r="V55" i="28"/>
  <c r="W55" i="28"/>
  <c r="X55" i="28"/>
  <c r="Y55" i="28"/>
  <c r="Z55" i="28"/>
  <c r="AA55" i="28"/>
  <c r="AB55" i="28"/>
  <c r="AC55" i="28"/>
  <c r="U56" i="28"/>
  <c r="V56" i="28"/>
  <c r="W56" i="28"/>
  <c r="X56" i="28"/>
  <c r="Y56" i="28"/>
  <c r="Z56" i="28"/>
  <c r="AA56" i="28"/>
  <c r="AB56" i="28"/>
  <c r="AC56" i="28"/>
  <c r="U57" i="28"/>
  <c r="V57" i="28"/>
  <c r="W57" i="28"/>
  <c r="X57" i="28"/>
  <c r="Y57" i="28"/>
  <c r="Z57" i="28"/>
  <c r="AA57" i="28"/>
  <c r="AB57" i="28"/>
  <c r="AC57" i="28"/>
  <c r="U58" i="28"/>
  <c r="V58" i="28"/>
  <c r="W58" i="28"/>
  <c r="X58" i="28"/>
  <c r="Y58" i="28"/>
  <c r="Z58" i="28"/>
  <c r="AA58" i="28"/>
  <c r="AB58" i="28"/>
  <c r="AC58" i="28"/>
  <c r="U59" i="28"/>
  <c r="V59" i="28"/>
  <c r="W59" i="28"/>
  <c r="X59" i="28"/>
  <c r="Y59" i="28"/>
  <c r="Z59" i="28"/>
  <c r="AA59" i="28"/>
  <c r="AB59" i="28"/>
  <c r="AC59" i="28"/>
  <c r="U60" i="28"/>
  <c r="V60" i="28"/>
  <c r="W60" i="28"/>
  <c r="X60" i="28"/>
  <c r="Y60" i="28"/>
  <c r="Z60" i="28"/>
  <c r="AA60" i="28"/>
  <c r="AB60" i="28"/>
  <c r="AC60" i="28"/>
  <c r="U61" i="28"/>
  <c r="V61" i="28"/>
  <c r="W61" i="28"/>
  <c r="X61" i="28"/>
  <c r="Y61" i="28"/>
  <c r="Z61" i="28"/>
  <c r="AA61" i="28"/>
  <c r="AB61" i="28"/>
  <c r="AC61" i="28"/>
  <c r="U62" i="28"/>
  <c r="V62" i="28"/>
  <c r="W62" i="28"/>
  <c r="X62" i="28"/>
  <c r="Y62" i="28"/>
  <c r="Z62" i="28"/>
  <c r="AA62" i="28"/>
  <c r="AB62" i="28"/>
  <c r="AC62" i="28"/>
  <c r="U63" i="28"/>
  <c r="V63" i="28"/>
  <c r="W63" i="28"/>
  <c r="X63" i="28"/>
  <c r="Y63" i="28"/>
  <c r="Z63" i="28"/>
  <c r="AA63" i="28"/>
  <c r="AB63" i="28"/>
  <c r="AC63" i="28"/>
  <c r="U64" i="28"/>
  <c r="V64" i="28"/>
  <c r="W64" i="28"/>
  <c r="X64" i="28"/>
  <c r="Y64" i="28"/>
  <c r="Z64" i="28"/>
  <c r="AA64" i="28"/>
  <c r="AB64" i="28"/>
  <c r="AC64" i="28"/>
  <c r="T56" i="28"/>
  <c r="T57" i="28"/>
  <c r="T58" i="28"/>
  <c r="T59" i="28"/>
  <c r="T60" i="28"/>
  <c r="T61" i="28"/>
  <c r="T62" i="28"/>
  <c r="T63" i="28"/>
  <c r="T64" i="28"/>
  <c r="T55" i="28"/>
  <c r="U42" i="28"/>
  <c r="V42" i="28"/>
  <c r="W42" i="28"/>
  <c r="X42" i="28"/>
  <c r="Y42" i="28"/>
  <c r="Z42" i="28"/>
  <c r="AA42" i="28"/>
  <c r="AB42" i="28"/>
  <c r="AC42" i="28"/>
  <c r="U43" i="28"/>
  <c r="V43" i="28"/>
  <c r="W43" i="28"/>
  <c r="X43" i="28"/>
  <c r="Y43" i="28"/>
  <c r="Z43" i="28"/>
  <c r="AA43" i="28"/>
  <c r="AB43" i="28"/>
  <c r="AC43" i="28"/>
  <c r="U44" i="28"/>
  <c r="V44" i="28"/>
  <c r="W44" i="28"/>
  <c r="X44" i="28"/>
  <c r="Y44" i="28"/>
  <c r="Z44" i="28"/>
  <c r="AA44" i="28"/>
  <c r="AB44" i="28"/>
  <c r="AC44" i="28"/>
  <c r="U45" i="28"/>
  <c r="V45" i="28"/>
  <c r="W45" i="28"/>
  <c r="X45" i="28"/>
  <c r="Y45" i="28"/>
  <c r="Z45" i="28"/>
  <c r="AA45" i="28"/>
  <c r="AB45" i="28"/>
  <c r="AC45" i="28"/>
  <c r="U46" i="28"/>
  <c r="V46" i="28"/>
  <c r="W46" i="28"/>
  <c r="X46" i="28"/>
  <c r="Y46" i="28"/>
  <c r="Z46" i="28"/>
  <c r="AA46" i="28"/>
  <c r="AB46" i="28"/>
  <c r="AC46" i="28"/>
  <c r="U47" i="28"/>
  <c r="V47" i="28"/>
  <c r="W47" i="28"/>
  <c r="X47" i="28"/>
  <c r="Y47" i="28"/>
  <c r="Z47" i="28"/>
  <c r="AA47" i="28"/>
  <c r="AB47" i="28"/>
  <c r="AC47" i="28"/>
  <c r="U48" i="28"/>
  <c r="V48" i="28"/>
  <c r="W48" i="28"/>
  <c r="X48" i="28"/>
  <c r="Y48" i="28"/>
  <c r="Z48" i="28"/>
  <c r="AA48" i="28"/>
  <c r="AB48" i="28"/>
  <c r="AC48" i="28"/>
  <c r="U49" i="28"/>
  <c r="V49" i="28"/>
  <c r="W49" i="28"/>
  <c r="X49" i="28"/>
  <c r="Y49" i="28"/>
  <c r="Z49" i="28"/>
  <c r="AA49" i="28"/>
  <c r="AB49" i="28"/>
  <c r="AC49" i="28"/>
  <c r="U50" i="28"/>
  <c r="V50" i="28"/>
  <c r="W50" i="28"/>
  <c r="X50" i="28"/>
  <c r="Y50" i="28"/>
  <c r="Z50" i="28"/>
  <c r="AA50" i="28"/>
  <c r="AB50" i="28"/>
  <c r="AC50" i="28"/>
  <c r="U51" i="28"/>
  <c r="V51" i="28"/>
  <c r="W51" i="28"/>
  <c r="X51" i="28"/>
  <c r="Y51" i="28"/>
  <c r="Z51" i="28"/>
  <c r="AA51" i="28"/>
  <c r="AB51" i="28"/>
  <c r="AC51" i="28"/>
  <c r="T43" i="28"/>
  <c r="T44" i="28"/>
  <c r="T45" i="28"/>
  <c r="T46" i="28"/>
  <c r="T47" i="28"/>
  <c r="T48" i="28"/>
  <c r="T49" i="28"/>
  <c r="T50" i="28"/>
  <c r="T51" i="28"/>
  <c r="T42" i="28"/>
  <c r="U29" i="28"/>
  <c r="V29" i="28"/>
  <c r="W29" i="28"/>
  <c r="X29" i="28"/>
  <c r="Y29" i="28"/>
  <c r="Z29" i="28"/>
  <c r="AA29" i="28"/>
  <c r="AB29" i="28"/>
  <c r="AC29" i="28"/>
  <c r="U30" i="28"/>
  <c r="V30" i="28"/>
  <c r="W30" i="28"/>
  <c r="X30" i="28"/>
  <c r="Y30" i="28"/>
  <c r="Z30" i="28"/>
  <c r="AA30" i="28"/>
  <c r="AB30" i="28"/>
  <c r="AC30" i="28"/>
  <c r="U31" i="28"/>
  <c r="V31" i="28"/>
  <c r="W31" i="28"/>
  <c r="X31" i="28"/>
  <c r="Y31" i="28"/>
  <c r="Z31" i="28"/>
  <c r="AA31" i="28"/>
  <c r="AB31" i="28"/>
  <c r="AC31" i="28"/>
  <c r="U32" i="28"/>
  <c r="V32" i="28"/>
  <c r="W32" i="28"/>
  <c r="X32" i="28"/>
  <c r="Y32" i="28"/>
  <c r="Z32" i="28"/>
  <c r="AA32" i="28"/>
  <c r="AB32" i="28"/>
  <c r="AC32" i="28"/>
  <c r="U33" i="28"/>
  <c r="V33" i="28"/>
  <c r="W33" i="28"/>
  <c r="X33" i="28"/>
  <c r="Y33" i="28"/>
  <c r="Z33" i="28"/>
  <c r="AA33" i="28"/>
  <c r="AB33" i="28"/>
  <c r="AC33" i="28"/>
  <c r="U34" i="28"/>
  <c r="V34" i="28"/>
  <c r="W34" i="28"/>
  <c r="X34" i="28"/>
  <c r="Y34" i="28"/>
  <c r="Z34" i="28"/>
  <c r="AA34" i="28"/>
  <c r="AB34" i="28"/>
  <c r="AC34" i="28"/>
  <c r="U35" i="28"/>
  <c r="V35" i="28"/>
  <c r="W35" i="28"/>
  <c r="X35" i="28"/>
  <c r="Y35" i="28"/>
  <c r="Z35" i="28"/>
  <c r="AA35" i="28"/>
  <c r="AB35" i="28"/>
  <c r="AC35" i="28"/>
  <c r="U36" i="28"/>
  <c r="V36" i="28"/>
  <c r="W36" i="28"/>
  <c r="X36" i="28"/>
  <c r="Y36" i="28"/>
  <c r="Z36" i="28"/>
  <c r="AA36" i="28"/>
  <c r="AB36" i="28"/>
  <c r="AC36" i="28"/>
  <c r="U37" i="28"/>
  <c r="V37" i="28"/>
  <c r="W37" i="28"/>
  <c r="X37" i="28"/>
  <c r="Y37" i="28"/>
  <c r="Z37" i="28"/>
  <c r="AA37" i="28"/>
  <c r="AB37" i="28"/>
  <c r="AC37" i="28"/>
  <c r="U38" i="28"/>
  <c r="V38" i="28"/>
  <c r="W38" i="28"/>
  <c r="X38" i="28"/>
  <c r="Y38" i="28"/>
  <c r="Z38" i="28"/>
  <c r="AA38" i="28"/>
  <c r="AB38" i="28"/>
  <c r="AC38" i="28"/>
  <c r="T30" i="28"/>
  <c r="T31" i="28"/>
  <c r="T32" i="28"/>
  <c r="T33" i="28"/>
  <c r="T34" i="28"/>
  <c r="T35" i="28"/>
  <c r="T36" i="28"/>
  <c r="T37" i="28"/>
  <c r="T38" i="28"/>
  <c r="T29" i="28"/>
  <c r="Q64" i="28"/>
  <c r="P64" i="28"/>
  <c r="O64" i="28"/>
  <c r="N64" i="28"/>
  <c r="M64" i="28"/>
  <c r="Q63" i="28"/>
  <c r="P63" i="28"/>
  <c r="O63" i="28"/>
  <c r="N63" i="28"/>
  <c r="M63" i="28"/>
  <c r="Q62" i="28"/>
  <c r="P62" i="28"/>
  <c r="O62" i="28"/>
  <c r="N62" i="28"/>
  <c r="M62" i="28"/>
  <c r="Q61" i="28"/>
  <c r="P61" i="28"/>
  <c r="O61" i="28"/>
  <c r="N61" i="28"/>
  <c r="M61" i="28"/>
  <c r="Q60" i="28"/>
  <c r="P60" i="28"/>
  <c r="O60" i="28"/>
  <c r="N60" i="28"/>
  <c r="M60" i="28"/>
  <c r="Q59" i="28"/>
  <c r="P59" i="28"/>
  <c r="O59" i="28"/>
  <c r="N59" i="28"/>
  <c r="M59" i="28"/>
  <c r="Q58" i="28"/>
  <c r="P58" i="28"/>
  <c r="O58" i="28"/>
  <c r="N58" i="28"/>
  <c r="M58" i="28"/>
  <c r="Q57" i="28"/>
  <c r="P57" i="28"/>
  <c r="O57" i="28"/>
  <c r="N57" i="28"/>
  <c r="M57" i="28"/>
  <c r="Q56" i="28"/>
  <c r="P56" i="28"/>
  <c r="O56" i="28"/>
  <c r="N56" i="28"/>
  <c r="M56" i="28"/>
  <c r="Q55" i="28"/>
  <c r="P55" i="28"/>
  <c r="O55" i="28"/>
  <c r="N55" i="28"/>
  <c r="M55" i="28"/>
  <c r="Q51" i="28"/>
  <c r="P51" i="28"/>
  <c r="O51" i="28"/>
  <c r="N51" i="28"/>
  <c r="M51" i="28"/>
  <c r="Q50" i="28"/>
  <c r="P50" i="28"/>
  <c r="O50" i="28"/>
  <c r="N50" i="28"/>
  <c r="M50" i="28"/>
  <c r="Q49" i="28"/>
  <c r="P49" i="28"/>
  <c r="O49" i="28"/>
  <c r="N49" i="28"/>
  <c r="M49" i="28"/>
  <c r="Q48" i="28"/>
  <c r="P48" i="28"/>
  <c r="O48" i="28"/>
  <c r="N48" i="28"/>
  <c r="M48" i="28"/>
  <c r="Q47" i="28"/>
  <c r="P47" i="28"/>
  <c r="O47" i="28"/>
  <c r="N47" i="28"/>
  <c r="M47" i="28"/>
  <c r="Q46" i="28"/>
  <c r="P46" i="28"/>
  <c r="O46" i="28"/>
  <c r="N46" i="28"/>
  <c r="M46" i="28"/>
  <c r="Q45" i="28"/>
  <c r="P45" i="28"/>
  <c r="O45" i="28"/>
  <c r="N45" i="28"/>
  <c r="M45" i="28"/>
  <c r="Q44" i="28"/>
  <c r="P44" i="28"/>
  <c r="O44" i="28"/>
  <c r="N44" i="28"/>
  <c r="M44" i="28"/>
  <c r="Q43" i="28"/>
  <c r="P43" i="28"/>
  <c r="O43" i="28"/>
  <c r="N43" i="28"/>
  <c r="M43" i="28"/>
  <c r="Q42" i="28"/>
  <c r="P42" i="28"/>
  <c r="O42" i="28"/>
  <c r="N42" i="28"/>
  <c r="M42" i="28"/>
  <c r="Q38" i="28"/>
  <c r="P38" i="28"/>
  <c r="O38" i="28"/>
  <c r="N38" i="28"/>
  <c r="M38" i="28"/>
  <c r="Q37" i="28"/>
  <c r="P37" i="28"/>
  <c r="O37" i="28"/>
  <c r="N37" i="28"/>
  <c r="M37" i="28"/>
  <c r="Q36" i="28"/>
  <c r="P36" i="28"/>
  <c r="O36" i="28"/>
  <c r="N36" i="28"/>
  <c r="M36" i="28"/>
  <c r="Q35" i="28"/>
  <c r="P35" i="28"/>
  <c r="O35" i="28"/>
  <c r="N35" i="28"/>
  <c r="M35" i="28"/>
  <c r="Q34" i="28"/>
  <c r="P34" i="28"/>
  <c r="O34" i="28"/>
  <c r="N34" i="28"/>
  <c r="M34" i="28"/>
  <c r="Q33" i="28"/>
  <c r="P33" i="28"/>
  <c r="O33" i="28"/>
  <c r="N33" i="28"/>
  <c r="M33" i="28"/>
  <c r="Q32" i="28"/>
  <c r="P32" i="28"/>
  <c r="O32" i="28"/>
  <c r="N32" i="28"/>
  <c r="M32" i="28"/>
  <c r="Q31" i="28"/>
  <c r="P31" i="28"/>
  <c r="O31" i="28"/>
  <c r="N31" i="28"/>
  <c r="M31" i="28"/>
  <c r="Q30" i="28"/>
  <c r="P30" i="28"/>
  <c r="O30" i="28"/>
  <c r="N30" i="28"/>
  <c r="M30" i="28"/>
  <c r="Q29" i="28"/>
  <c r="P29" i="28"/>
  <c r="O29" i="28"/>
  <c r="N29" i="28"/>
  <c r="M29" i="28"/>
  <c r="AE43" i="28" l="1"/>
  <c r="AG31" i="28"/>
  <c r="AE17" i="29"/>
  <c r="AE25" i="29"/>
  <c r="AE30" i="29"/>
  <c r="AE32" i="29"/>
  <c r="AE61" i="29"/>
  <c r="AH62" i="29"/>
  <c r="AE16" i="30"/>
  <c r="AE20" i="30"/>
  <c r="AE24" i="30"/>
  <c r="AE31" i="30"/>
  <c r="AE35" i="30"/>
  <c r="AE42" i="30"/>
  <c r="AE46" i="30"/>
  <c r="AE50" i="30"/>
  <c r="AH51" i="30"/>
  <c r="AE57" i="30"/>
  <c r="AH58" i="30"/>
  <c r="AG59" i="30"/>
  <c r="AE61" i="30"/>
  <c r="AF62" i="30"/>
  <c r="AH63" i="30"/>
  <c r="AE16" i="31"/>
  <c r="AE20" i="31"/>
  <c r="AE24" i="31"/>
  <c r="AE31" i="31"/>
  <c r="AE35" i="31"/>
  <c r="AE42" i="31"/>
  <c r="AE46" i="31"/>
  <c r="AH47" i="31"/>
  <c r="AE50" i="31"/>
  <c r="AH51" i="31"/>
  <c r="AE57" i="31"/>
  <c r="AH58" i="31"/>
  <c r="AE61" i="31"/>
  <c r="AH62" i="31"/>
  <c r="AE50" i="29"/>
  <c r="AE19" i="29"/>
  <c r="AE47" i="29"/>
  <c r="AE49" i="29"/>
  <c r="AE22" i="29"/>
  <c r="AE16" i="29"/>
  <c r="AE33" i="29"/>
  <c r="AE42" i="29"/>
  <c r="AE45" i="29"/>
  <c r="AG32" i="28"/>
  <c r="AG49" i="28"/>
  <c r="AH42" i="28"/>
  <c r="AH62" i="28"/>
  <c r="AH61" i="28"/>
  <c r="AH60" i="28"/>
  <c r="AE21" i="29"/>
  <c r="AE29" i="29"/>
  <c r="AE36" i="29"/>
  <c r="AE37" i="29"/>
  <c r="AE38" i="29"/>
  <c r="AE46" i="29"/>
  <c r="AE56" i="29"/>
  <c r="AH57" i="29"/>
  <c r="AG58" i="29"/>
  <c r="AE64" i="29"/>
  <c r="AE20" i="29"/>
  <c r="AE24" i="29"/>
  <c r="AE35" i="29"/>
  <c r="AE44" i="29"/>
  <c r="AE59" i="29"/>
  <c r="AH60" i="29"/>
  <c r="AH64" i="29"/>
  <c r="AE18" i="29"/>
  <c r="AE23" i="29"/>
  <c r="AE31" i="29"/>
  <c r="AE34" i="29"/>
  <c r="AE43" i="29"/>
  <c r="AE48" i="29"/>
  <c r="AH63" i="29"/>
  <c r="AH48" i="28"/>
  <c r="AE60" i="31"/>
  <c r="AH61" i="31"/>
  <c r="AE64" i="31"/>
  <c r="AE59" i="31"/>
  <c r="AH60" i="31"/>
  <c r="AE63" i="31"/>
  <c r="AH64" i="31"/>
  <c r="AH59" i="31"/>
  <c r="AE62" i="31"/>
  <c r="AH63" i="31"/>
  <c r="AE58" i="31"/>
  <c r="AE56" i="31"/>
  <c r="AH57" i="31"/>
  <c r="AE55" i="31"/>
  <c r="AH56" i="31"/>
  <c r="AH55" i="31"/>
  <c r="AH46" i="31"/>
  <c r="AE49" i="31"/>
  <c r="AH50" i="31"/>
  <c r="AE48" i="31"/>
  <c r="AH49" i="31"/>
  <c r="AE47" i="31"/>
  <c r="AH48" i="31"/>
  <c r="AE51" i="31"/>
  <c r="AE45" i="31"/>
  <c r="AE44" i="31"/>
  <c r="AE43" i="31"/>
  <c r="AE34" i="31"/>
  <c r="AE38" i="31"/>
  <c r="AE33" i="31"/>
  <c r="AE37" i="31"/>
  <c r="AE36" i="31"/>
  <c r="AE32" i="31"/>
  <c r="AE30" i="31"/>
  <c r="AE29" i="31"/>
  <c r="AE19" i="31"/>
  <c r="AE23" i="31"/>
  <c r="AE22" i="31"/>
  <c r="AE21" i="31"/>
  <c r="AE25" i="31"/>
  <c r="AE18" i="31"/>
  <c r="AE17" i="31"/>
  <c r="AE60" i="30"/>
  <c r="AH61" i="30"/>
  <c r="AH62" i="30"/>
  <c r="AE64" i="30"/>
  <c r="AE59" i="30"/>
  <c r="AH60" i="30"/>
  <c r="AD61" i="30"/>
  <c r="AE63" i="30"/>
  <c r="AF64" i="30"/>
  <c r="AH59" i="30"/>
  <c r="AG60" i="30"/>
  <c r="AE62" i="30"/>
  <c r="AF63" i="30"/>
  <c r="AH64" i="30"/>
  <c r="AE56" i="30"/>
  <c r="AH57" i="30"/>
  <c r="AG58" i="30"/>
  <c r="AE55" i="30"/>
  <c r="AH56" i="30"/>
  <c r="AH55" i="30"/>
  <c r="AE58" i="30"/>
  <c r="AE49" i="30"/>
  <c r="AH50" i="30"/>
  <c r="AE48" i="30"/>
  <c r="AH49" i="30"/>
  <c r="AE47" i="30"/>
  <c r="AH48" i="30"/>
  <c r="AE51" i="30"/>
  <c r="AE45" i="30"/>
  <c r="AE44" i="30"/>
  <c r="AE43" i="30"/>
  <c r="AE34" i="30"/>
  <c r="AE38" i="30"/>
  <c r="AE33" i="30"/>
  <c r="AE37" i="30"/>
  <c r="AE36" i="30"/>
  <c r="AE30" i="30"/>
  <c r="AE29" i="30"/>
  <c r="AE32" i="30"/>
  <c r="AE23" i="30"/>
  <c r="AE22" i="30"/>
  <c r="AE21" i="30"/>
  <c r="AE25" i="30"/>
  <c r="AE19" i="30"/>
  <c r="AE18" i="30"/>
  <c r="AE17" i="30"/>
  <c r="AE60" i="29"/>
  <c r="AH61" i="29"/>
  <c r="AE62" i="29"/>
  <c r="AH59" i="29"/>
  <c r="AG60" i="29"/>
  <c r="AE63" i="29"/>
  <c r="AG59" i="29"/>
  <c r="AH55" i="29"/>
  <c r="AH56" i="29"/>
  <c r="AG57" i="29"/>
  <c r="AG55" i="29"/>
  <c r="AG56" i="29"/>
  <c r="AE58" i="29"/>
  <c r="AE55" i="29"/>
  <c r="AE57" i="29"/>
  <c r="AH58" i="29"/>
  <c r="AE51" i="29"/>
  <c r="AH51" i="29"/>
  <c r="AG51" i="29"/>
  <c r="AE64" i="28"/>
  <c r="AF63" i="28"/>
  <c r="AF62" i="28"/>
  <c r="AF61" i="28"/>
  <c r="AF60" i="28"/>
  <c r="AF59" i="28"/>
  <c r="AE58" i="28"/>
  <c r="AE57" i="28"/>
  <c r="AE56" i="28"/>
  <c r="AE55" i="28"/>
  <c r="AG47" i="28"/>
  <c r="AH51" i="28"/>
  <c r="AH49" i="28"/>
  <c r="AG48" i="28"/>
  <c r="AG51" i="28"/>
  <c r="AG45" i="28"/>
  <c r="AG44" i="28"/>
  <c r="AH43" i="28"/>
  <c r="AG42" i="28"/>
  <c r="AE38" i="28"/>
  <c r="AE36" i="28"/>
  <c r="AE35" i="28"/>
  <c r="AE34" i="28"/>
  <c r="AG33" i="28"/>
  <c r="AH32" i="28"/>
  <c r="AH31" i="28"/>
  <c r="AE30" i="28"/>
  <c r="AE29" i="28"/>
  <c r="AH30" i="28"/>
  <c r="AH16" i="31"/>
  <c r="AH17" i="31"/>
  <c r="AH18" i="31"/>
  <c r="AH19" i="31"/>
  <c r="AH20" i="31"/>
  <c r="AH21" i="31"/>
  <c r="AH22" i="31"/>
  <c r="AH23" i="31"/>
  <c r="AH24" i="31"/>
  <c r="AH25" i="31"/>
  <c r="AH29" i="31"/>
  <c r="AH30" i="31"/>
  <c r="AH31" i="31"/>
  <c r="AH32" i="31"/>
  <c r="AH33" i="31"/>
  <c r="AH34" i="31"/>
  <c r="AH35" i="31"/>
  <c r="AH36" i="31"/>
  <c r="AH37" i="31"/>
  <c r="AH38" i="31"/>
  <c r="AH42" i="31"/>
  <c r="AH43" i="31"/>
  <c r="AH44" i="31"/>
  <c r="AH45" i="31"/>
  <c r="AF16" i="31"/>
  <c r="AF17" i="31"/>
  <c r="AF18" i="31"/>
  <c r="AF19" i="31"/>
  <c r="AF20" i="31"/>
  <c r="AF21" i="31"/>
  <c r="AF22" i="31"/>
  <c r="AF23" i="31"/>
  <c r="AF24" i="31"/>
  <c r="AF25" i="31"/>
  <c r="AF29" i="31"/>
  <c r="AF30" i="31"/>
  <c r="AF31" i="31"/>
  <c r="AF32" i="31"/>
  <c r="AF33" i="31"/>
  <c r="AF34" i="31"/>
  <c r="AF35" i="31"/>
  <c r="AF36" i="31"/>
  <c r="AF37" i="31"/>
  <c r="AF38" i="31"/>
  <c r="AF42" i="31"/>
  <c r="AF43" i="31"/>
  <c r="AF44" i="31"/>
  <c r="AF45" i="31"/>
  <c r="AF46" i="31"/>
  <c r="AF47" i="31"/>
  <c r="AF48" i="31"/>
  <c r="AF49" i="31"/>
  <c r="AF50" i="31"/>
  <c r="AF51" i="31"/>
  <c r="AF55" i="31"/>
  <c r="AF56" i="31"/>
  <c r="AF57" i="31"/>
  <c r="AF58" i="31"/>
  <c r="AF59" i="31"/>
  <c r="AF60" i="31"/>
  <c r="AF61" i="31"/>
  <c r="AF62" i="31"/>
  <c r="AF63" i="31"/>
  <c r="AF64" i="31"/>
  <c r="AG16" i="31"/>
  <c r="AG17" i="31"/>
  <c r="AG18" i="31"/>
  <c r="AG19" i="31"/>
  <c r="AG20" i="31"/>
  <c r="AG21" i="31"/>
  <c r="AG22" i="31"/>
  <c r="AG23" i="31"/>
  <c r="AG24" i="31"/>
  <c r="AG25" i="31"/>
  <c r="AG29" i="31"/>
  <c r="AG30" i="31"/>
  <c r="AG31" i="31"/>
  <c r="AG32" i="31"/>
  <c r="AG33" i="31"/>
  <c r="AG34" i="31"/>
  <c r="AG35" i="31"/>
  <c r="AG36" i="31"/>
  <c r="AG37" i="31"/>
  <c r="AG38" i="31"/>
  <c r="AG42" i="31"/>
  <c r="AG43" i="31"/>
  <c r="AG44" i="31"/>
  <c r="AG45" i="31"/>
  <c r="AG46" i="31"/>
  <c r="AG47" i="31"/>
  <c r="AG48" i="31"/>
  <c r="AG49" i="31"/>
  <c r="AG50" i="31"/>
  <c r="AG51" i="31"/>
  <c r="AG55" i="31"/>
  <c r="AG56" i="31"/>
  <c r="AG57" i="31"/>
  <c r="AG58" i="31"/>
  <c r="AG59" i="31"/>
  <c r="AG60" i="31"/>
  <c r="AG61" i="31"/>
  <c r="AG62" i="31"/>
  <c r="AG63" i="31"/>
  <c r="AG64" i="31"/>
  <c r="AD16" i="31"/>
  <c r="AD17" i="31"/>
  <c r="AD18" i="31"/>
  <c r="AD19" i="31"/>
  <c r="AD20" i="31"/>
  <c r="AD21" i="31"/>
  <c r="AD22" i="31"/>
  <c r="AD23" i="31"/>
  <c r="AD24" i="31"/>
  <c r="AD25" i="31"/>
  <c r="AD29" i="31"/>
  <c r="AD30" i="31"/>
  <c r="AD31" i="31"/>
  <c r="AD32" i="31"/>
  <c r="AD33" i="31"/>
  <c r="AD34" i="31"/>
  <c r="AD35" i="31"/>
  <c r="AD36" i="31"/>
  <c r="AD37" i="31"/>
  <c r="AD38" i="31"/>
  <c r="AD42" i="31"/>
  <c r="AD43" i="31"/>
  <c r="AD44" i="31"/>
  <c r="AD45" i="31"/>
  <c r="AD46" i="31"/>
  <c r="AD47" i="31"/>
  <c r="AD48" i="31"/>
  <c r="AD49" i="31"/>
  <c r="AD50" i="31"/>
  <c r="AD51" i="31"/>
  <c r="AD55" i="31"/>
  <c r="AD56" i="31"/>
  <c r="AD57" i="31"/>
  <c r="AD58" i="31"/>
  <c r="AD59" i="31"/>
  <c r="AD60" i="31"/>
  <c r="AD61" i="31"/>
  <c r="AD62" i="31"/>
  <c r="AD63" i="31"/>
  <c r="AD64" i="31"/>
  <c r="AH16" i="30"/>
  <c r="AH17" i="30"/>
  <c r="AH18" i="30"/>
  <c r="AH19" i="30"/>
  <c r="AH20" i="30"/>
  <c r="AH21" i="30"/>
  <c r="AH22" i="30"/>
  <c r="AH23" i="30"/>
  <c r="AH24" i="30"/>
  <c r="AH25" i="30"/>
  <c r="AH29" i="30"/>
  <c r="AH30" i="30"/>
  <c r="AH31" i="30"/>
  <c r="AH32" i="30"/>
  <c r="AH33" i="30"/>
  <c r="AH34" i="30"/>
  <c r="AH35" i="30"/>
  <c r="AH36" i="30"/>
  <c r="AH37" i="30"/>
  <c r="AH38" i="30"/>
  <c r="AH42" i="30"/>
  <c r="AH43" i="30"/>
  <c r="AH44" i="30"/>
  <c r="AH45" i="30"/>
  <c r="AH46" i="30"/>
  <c r="AH47" i="30"/>
  <c r="AF16" i="30"/>
  <c r="AF17" i="30"/>
  <c r="AF18" i="30"/>
  <c r="AF19" i="30"/>
  <c r="AF20" i="30"/>
  <c r="AF21" i="30"/>
  <c r="AF22" i="30"/>
  <c r="AF23" i="30"/>
  <c r="AF24" i="30"/>
  <c r="AF25" i="30"/>
  <c r="AF29" i="30"/>
  <c r="AF30" i="30"/>
  <c r="AF31" i="30"/>
  <c r="AF32" i="30"/>
  <c r="AF33" i="30"/>
  <c r="AF34" i="30"/>
  <c r="AF35" i="30"/>
  <c r="AF36" i="30"/>
  <c r="AF37" i="30"/>
  <c r="AF38" i="30"/>
  <c r="AF42" i="30"/>
  <c r="AF43" i="30"/>
  <c r="AF44" i="30"/>
  <c r="AF45" i="30"/>
  <c r="AF46" i="30"/>
  <c r="AF47" i="30"/>
  <c r="AF48" i="30"/>
  <c r="AF49" i="30"/>
  <c r="AF50" i="30"/>
  <c r="AF51" i="30"/>
  <c r="AF55" i="30"/>
  <c r="AF56" i="30"/>
  <c r="AF57" i="30"/>
  <c r="AF58" i="30"/>
  <c r="AF59" i="30"/>
  <c r="AF60" i="30"/>
  <c r="AF61" i="30"/>
  <c r="AG16" i="30"/>
  <c r="AG17" i="30"/>
  <c r="AG18" i="30"/>
  <c r="AG19" i="30"/>
  <c r="AG20" i="30"/>
  <c r="AG21" i="30"/>
  <c r="AG22" i="30"/>
  <c r="AG23" i="30"/>
  <c r="AG24" i="30"/>
  <c r="AG25" i="30"/>
  <c r="AG29" i="30"/>
  <c r="AG30" i="30"/>
  <c r="AG31" i="30"/>
  <c r="AG32" i="30"/>
  <c r="AG33" i="30"/>
  <c r="AG34" i="30"/>
  <c r="AG35" i="30"/>
  <c r="AG36" i="30"/>
  <c r="AG37" i="30"/>
  <c r="AG38" i="30"/>
  <c r="AG42" i="30"/>
  <c r="AG43" i="30"/>
  <c r="AG44" i="30"/>
  <c r="AG45" i="30"/>
  <c r="AG46" i="30"/>
  <c r="AG47" i="30"/>
  <c r="AG48" i="30"/>
  <c r="AG49" i="30"/>
  <c r="AG50" i="30"/>
  <c r="AG51" i="30"/>
  <c r="AG55" i="30"/>
  <c r="AG56" i="30"/>
  <c r="AG57" i="30"/>
  <c r="AG61" i="30"/>
  <c r="AG62" i="30"/>
  <c r="AG63" i="30"/>
  <c r="AG64" i="30"/>
  <c r="AD16" i="30"/>
  <c r="AD17" i="30"/>
  <c r="AD18" i="30"/>
  <c r="AD19" i="30"/>
  <c r="AD20" i="30"/>
  <c r="AD21" i="30"/>
  <c r="AD22" i="30"/>
  <c r="AD23" i="30"/>
  <c r="AD24" i="30"/>
  <c r="AD25" i="30"/>
  <c r="AD29" i="30"/>
  <c r="AD30" i="30"/>
  <c r="AD31" i="30"/>
  <c r="AD32" i="30"/>
  <c r="AD33" i="30"/>
  <c r="AD34" i="30"/>
  <c r="AD35" i="30"/>
  <c r="AD36" i="30"/>
  <c r="AD37" i="30"/>
  <c r="AD38" i="30"/>
  <c r="AD42" i="30"/>
  <c r="AD43" i="30"/>
  <c r="AD44" i="30"/>
  <c r="AD45" i="30"/>
  <c r="AD46" i="30"/>
  <c r="AD47" i="30"/>
  <c r="AD48" i="30"/>
  <c r="AD49" i="30"/>
  <c r="AD50" i="30"/>
  <c r="AD51" i="30"/>
  <c r="AD55" i="30"/>
  <c r="AD56" i="30"/>
  <c r="AD57" i="30"/>
  <c r="AD58" i="30"/>
  <c r="AD59" i="30"/>
  <c r="AD60" i="30"/>
  <c r="AD62" i="30"/>
  <c r="AD63" i="30"/>
  <c r="AD64" i="30"/>
  <c r="AH16" i="29"/>
  <c r="AH17" i="29"/>
  <c r="AH18" i="29"/>
  <c r="AH19" i="29"/>
  <c r="AH20" i="29"/>
  <c r="AH21" i="29"/>
  <c r="AH22" i="29"/>
  <c r="AH23" i="29"/>
  <c r="AH24" i="29"/>
  <c r="AH25" i="29"/>
  <c r="AH29" i="29"/>
  <c r="AH30" i="29"/>
  <c r="AH31" i="29"/>
  <c r="AH32" i="29"/>
  <c r="AH33" i="29"/>
  <c r="AH34" i="29"/>
  <c r="AH35" i="29"/>
  <c r="AH36" i="29"/>
  <c r="AH37" i="29"/>
  <c r="AH38" i="29"/>
  <c r="AH42" i="29"/>
  <c r="AH43" i="29"/>
  <c r="AH44" i="29"/>
  <c r="AH45" i="29"/>
  <c r="AH46" i="29"/>
  <c r="AH47" i="29"/>
  <c r="AH48" i="29"/>
  <c r="AH49" i="29"/>
  <c r="AH50" i="29"/>
  <c r="AG16" i="29"/>
  <c r="AG17" i="29"/>
  <c r="AG18" i="29"/>
  <c r="AG19" i="29"/>
  <c r="AG20" i="29"/>
  <c r="AG21" i="29"/>
  <c r="AG22" i="29"/>
  <c r="AG23" i="29"/>
  <c r="AG24" i="29"/>
  <c r="AG25" i="29"/>
  <c r="AG29" i="29"/>
  <c r="AG30" i="29"/>
  <c r="AG31" i="29"/>
  <c r="AG32" i="29"/>
  <c r="AG33" i="29"/>
  <c r="AG34" i="29"/>
  <c r="AG35" i="29"/>
  <c r="AG36" i="29"/>
  <c r="AG37" i="29"/>
  <c r="AG38" i="29"/>
  <c r="AG42" i="29"/>
  <c r="AG43" i="29"/>
  <c r="AG44" i="29"/>
  <c r="AG45" i="29"/>
  <c r="AG46" i="29"/>
  <c r="AG47" i="29"/>
  <c r="AG48" i="29"/>
  <c r="AG49" i="29"/>
  <c r="AG50" i="29"/>
  <c r="AF16" i="29"/>
  <c r="AF17" i="29"/>
  <c r="AF18" i="29"/>
  <c r="AF19" i="29"/>
  <c r="AF20" i="29"/>
  <c r="AF21" i="29"/>
  <c r="AF22" i="29"/>
  <c r="AF23" i="29"/>
  <c r="AF24" i="29"/>
  <c r="AF25" i="29"/>
  <c r="AF29" i="29"/>
  <c r="AF30" i="29"/>
  <c r="AF31" i="29"/>
  <c r="AF32" i="29"/>
  <c r="AF33" i="29"/>
  <c r="AF34" i="29"/>
  <c r="AF35" i="29"/>
  <c r="AF36" i="29"/>
  <c r="AF37" i="29"/>
  <c r="AF38" i="29"/>
  <c r="AF42" i="29"/>
  <c r="AF43" i="29"/>
  <c r="AF44" i="29"/>
  <c r="AF45" i="29"/>
  <c r="AF46" i="29"/>
  <c r="AF47" i="29"/>
  <c r="AF48" i="29"/>
  <c r="AF49" i="29"/>
  <c r="AF50" i="29"/>
  <c r="AF51" i="29"/>
  <c r="AF55" i="29"/>
  <c r="AF56" i="29"/>
  <c r="AF57" i="29"/>
  <c r="AF58" i="29"/>
  <c r="AF59" i="29"/>
  <c r="AF60" i="29"/>
  <c r="AF61" i="29"/>
  <c r="AF62" i="29"/>
  <c r="AF63" i="29"/>
  <c r="AF64" i="29"/>
  <c r="AG61" i="29"/>
  <c r="AG62" i="29"/>
  <c r="AG63" i="29"/>
  <c r="AG64" i="29"/>
  <c r="AD16" i="29"/>
  <c r="AD17" i="29"/>
  <c r="AD18" i="29"/>
  <c r="AD19" i="29"/>
  <c r="AD20" i="29"/>
  <c r="AD21" i="29"/>
  <c r="AD22" i="29"/>
  <c r="AD23" i="29"/>
  <c r="AD24" i="29"/>
  <c r="AD25" i="29"/>
  <c r="AD29" i="29"/>
  <c r="AD30" i="29"/>
  <c r="AD31" i="29"/>
  <c r="AD32" i="29"/>
  <c r="AD33" i="29"/>
  <c r="AD34" i="29"/>
  <c r="AD35" i="29"/>
  <c r="AD36" i="29"/>
  <c r="AD37" i="29"/>
  <c r="AD38" i="29"/>
  <c r="AD42" i="29"/>
  <c r="AD43" i="29"/>
  <c r="AD44" i="29"/>
  <c r="AD45" i="29"/>
  <c r="AD46" i="29"/>
  <c r="AD47" i="29"/>
  <c r="AD48" i="29"/>
  <c r="AD49" i="29"/>
  <c r="AD50" i="29"/>
  <c r="AD51" i="29"/>
  <c r="AD55" i="29"/>
  <c r="AD56" i="29"/>
  <c r="AD57" i="29"/>
  <c r="AD58" i="29"/>
  <c r="AD59" i="29"/>
  <c r="AD60" i="29"/>
  <c r="AD61" i="29"/>
  <c r="AD62" i="29"/>
  <c r="AD63" i="29"/>
  <c r="AD64" i="29"/>
  <c r="AH55" i="28"/>
  <c r="AH56" i="28"/>
  <c r="AH57" i="28"/>
  <c r="AH58" i="28"/>
  <c r="AE60" i="28"/>
  <c r="AE61" i="28"/>
  <c r="AE62" i="28"/>
  <c r="AF64" i="28"/>
  <c r="AG55" i="28"/>
  <c r="AG56" i="28"/>
  <c r="AG57" i="28"/>
  <c r="AD58" i="28"/>
  <c r="AH64" i="28"/>
  <c r="AH59" i="28"/>
  <c r="AH63" i="28"/>
  <c r="AE59" i="28"/>
  <c r="AE63" i="28"/>
  <c r="AH45" i="28"/>
  <c r="AH47" i="28"/>
  <c r="AH50" i="28"/>
  <c r="AH46" i="28"/>
  <c r="AH44" i="28"/>
  <c r="AG46" i="28"/>
  <c r="AG50" i="28"/>
  <c r="AH29" i="28"/>
  <c r="AE31" i="28"/>
  <c r="AE32" i="28"/>
  <c r="AH34" i="28"/>
  <c r="AH35" i="28"/>
  <c r="AH36" i="28"/>
  <c r="AH38" i="28"/>
  <c r="AG35" i="28"/>
  <c r="AH37" i="28"/>
  <c r="AH33" i="28"/>
  <c r="AG34" i="28"/>
  <c r="AE33" i="28"/>
  <c r="AE37" i="28"/>
  <c r="AF55" i="28"/>
  <c r="AF56" i="28"/>
  <c r="AF57" i="28"/>
  <c r="AF58" i="28"/>
  <c r="AG58" i="28"/>
  <c r="AG59" i="28"/>
  <c r="AG60" i="28"/>
  <c r="AG61" i="28"/>
  <c r="AG62" i="28"/>
  <c r="AG63" i="28"/>
  <c r="AG64" i="28"/>
  <c r="AD55" i="28"/>
  <c r="AD56" i="28"/>
  <c r="AD57" i="28"/>
  <c r="AD59" i="28"/>
  <c r="AD60" i="28"/>
  <c r="AD61" i="28"/>
  <c r="AD62" i="28"/>
  <c r="AD63" i="28"/>
  <c r="AD64" i="28"/>
  <c r="AG43" i="28"/>
  <c r="AE42" i="28"/>
  <c r="AE44" i="28"/>
  <c r="AE45" i="28"/>
  <c r="AE46" i="28"/>
  <c r="AE47" i="28"/>
  <c r="AE48" i="28"/>
  <c r="AE49" i="28"/>
  <c r="AE50" i="28"/>
  <c r="AE51" i="28"/>
  <c r="AF42" i="28"/>
  <c r="AF43" i="28"/>
  <c r="AF44" i="28"/>
  <c r="AF45" i="28"/>
  <c r="AF46" i="28"/>
  <c r="AF47" i="28"/>
  <c r="AF48" i="28"/>
  <c r="AF49" i="28"/>
  <c r="AF50" i="28"/>
  <c r="AF51" i="28"/>
  <c r="AD42" i="28"/>
  <c r="AD43" i="28"/>
  <c r="AD44" i="28"/>
  <c r="AD45" i="28"/>
  <c r="AD46" i="28"/>
  <c r="AD47" i="28"/>
  <c r="AD48" i="28"/>
  <c r="AD49" i="28"/>
  <c r="AD50" i="28"/>
  <c r="AD51" i="28"/>
  <c r="AF29" i="28"/>
  <c r="AF30" i="28"/>
  <c r="AF31" i="28"/>
  <c r="AF32" i="28"/>
  <c r="AF33" i="28"/>
  <c r="AF34" i="28"/>
  <c r="AF35" i="28"/>
  <c r="AF36" i="28"/>
  <c r="AF37" i="28"/>
  <c r="AF38" i="28"/>
  <c r="AG29" i="28"/>
  <c r="AG30" i="28"/>
  <c r="AG36" i="28"/>
  <c r="AG37" i="28"/>
  <c r="AG38" i="28"/>
  <c r="AD29" i="28"/>
  <c r="AD30" i="28"/>
  <c r="AD31" i="28"/>
  <c r="AD32" i="28"/>
  <c r="AD33" i="28"/>
  <c r="AD34" i="28"/>
  <c r="AD35" i="28"/>
  <c r="AD36" i="28"/>
  <c r="AD37" i="28"/>
  <c r="AD38" i="28"/>
  <c r="Q4" i="31"/>
  <c r="Q5" i="31"/>
  <c r="Q6" i="31"/>
  <c r="Q7" i="31"/>
  <c r="Q8" i="31"/>
  <c r="Q9" i="31"/>
  <c r="Q10" i="31"/>
  <c r="Q11" i="31"/>
  <c r="Q12" i="31"/>
  <c r="Q3" i="31"/>
  <c r="P4" i="31"/>
  <c r="P5" i="31"/>
  <c r="P6" i="31"/>
  <c r="P7" i="31"/>
  <c r="P8" i="31"/>
  <c r="P9" i="31"/>
  <c r="P10" i="31"/>
  <c r="P11" i="31"/>
  <c r="P12" i="31"/>
  <c r="P3" i="31"/>
  <c r="O4" i="31"/>
  <c r="O5" i="31"/>
  <c r="O6" i="31"/>
  <c r="O7" i="31"/>
  <c r="O8" i="31"/>
  <c r="O9" i="31"/>
  <c r="O10" i="31"/>
  <c r="O11" i="31"/>
  <c r="O12" i="31"/>
  <c r="O3" i="31"/>
  <c r="N4" i="31"/>
  <c r="N5" i="31"/>
  <c r="N6" i="31"/>
  <c r="N7" i="31"/>
  <c r="N8" i="31"/>
  <c r="N9" i="31"/>
  <c r="N10" i="31"/>
  <c r="N11" i="31"/>
  <c r="N12" i="31"/>
  <c r="N3" i="31"/>
  <c r="M4" i="31"/>
  <c r="M5" i="31"/>
  <c r="M6" i="31"/>
  <c r="M7" i="31"/>
  <c r="M8" i="31"/>
  <c r="M9" i="31"/>
  <c r="M10" i="31"/>
  <c r="M11" i="31"/>
  <c r="M12" i="31"/>
  <c r="M3" i="31"/>
  <c r="Q4" i="30"/>
  <c r="Q5" i="30"/>
  <c r="Q6" i="30"/>
  <c r="Q7" i="30"/>
  <c r="Q8" i="30"/>
  <c r="Q9" i="30"/>
  <c r="Q10" i="30"/>
  <c r="Q11" i="30"/>
  <c r="Q12" i="30"/>
  <c r="Q3" i="30"/>
  <c r="P4" i="30"/>
  <c r="P5" i="30"/>
  <c r="P6" i="30"/>
  <c r="P7" i="30"/>
  <c r="P8" i="30"/>
  <c r="P9" i="30"/>
  <c r="P10" i="30"/>
  <c r="P11" i="30"/>
  <c r="P12" i="30"/>
  <c r="P3" i="30"/>
  <c r="O4" i="30"/>
  <c r="O5" i="30"/>
  <c r="O6" i="30"/>
  <c r="O7" i="30"/>
  <c r="O8" i="30"/>
  <c r="O9" i="30"/>
  <c r="O10" i="30"/>
  <c r="O11" i="30"/>
  <c r="O12" i="30"/>
  <c r="O3" i="30"/>
  <c r="N4" i="30"/>
  <c r="N5" i="30"/>
  <c r="N6" i="30"/>
  <c r="N7" i="30"/>
  <c r="N8" i="30"/>
  <c r="N9" i="30"/>
  <c r="N10" i="30"/>
  <c r="N11" i="30"/>
  <c r="N12" i="30"/>
  <c r="N3" i="30"/>
  <c r="M4" i="30"/>
  <c r="M5" i="30"/>
  <c r="M6" i="30"/>
  <c r="M7" i="30"/>
  <c r="M8" i="30"/>
  <c r="M9" i="30"/>
  <c r="M10" i="30"/>
  <c r="M11" i="30"/>
  <c r="M12" i="30"/>
  <c r="M3" i="30"/>
  <c r="U16" i="28"/>
  <c r="V16" i="28"/>
  <c r="W16" i="28"/>
  <c r="X16" i="28"/>
  <c r="Y16" i="28"/>
  <c r="Z16" i="28"/>
  <c r="AA16" i="28"/>
  <c r="AB16" i="28"/>
  <c r="AC16" i="28"/>
  <c r="U17" i="28"/>
  <c r="V17" i="28"/>
  <c r="W17" i="28"/>
  <c r="X17" i="28"/>
  <c r="Y17" i="28"/>
  <c r="Z17" i="28"/>
  <c r="AA17" i="28"/>
  <c r="AB17" i="28"/>
  <c r="AC17" i="28"/>
  <c r="U18" i="28"/>
  <c r="V18" i="28"/>
  <c r="W18" i="28"/>
  <c r="X18" i="28"/>
  <c r="Y18" i="28"/>
  <c r="Z18" i="28"/>
  <c r="AA18" i="28"/>
  <c r="AB18" i="28"/>
  <c r="AC18" i="28"/>
  <c r="U19" i="28"/>
  <c r="V19" i="28"/>
  <c r="W19" i="28"/>
  <c r="X19" i="28"/>
  <c r="Y19" i="28"/>
  <c r="Z19" i="28"/>
  <c r="AA19" i="28"/>
  <c r="AB19" i="28"/>
  <c r="AC19" i="28"/>
  <c r="U20" i="28"/>
  <c r="V20" i="28"/>
  <c r="W20" i="28"/>
  <c r="X20" i="28"/>
  <c r="Y20" i="28"/>
  <c r="Z20" i="28"/>
  <c r="AA20" i="28"/>
  <c r="AB20" i="28"/>
  <c r="AC20" i="28"/>
  <c r="U21" i="28"/>
  <c r="V21" i="28"/>
  <c r="W21" i="28"/>
  <c r="X21" i="28"/>
  <c r="Y21" i="28"/>
  <c r="Z21" i="28"/>
  <c r="AA21" i="28"/>
  <c r="AB21" i="28"/>
  <c r="AC21" i="28"/>
  <c r="U22" i="28"/>
  <c r="V22" i="28"/>
  <c r="W22" i="28"/>
  <c r="X22" i="28"/>
  <c r="Y22" i="28"/>
  <c r="Z22" i="28"/>
  <c r="AA22" i="28"/>
  <c r="AB22" i="28"/>
  <c r="AC22" i="28"/>
  <c r="U23" i="28"/>
  <c r="V23" i="28"/>
  <c r="W23" i="28"/>
  <c r="X23" i="28"/>
  <c r="Y23" i="28"/>
  <c r="Z23" i="28"/>
  <c r="AA23" i="28"/>
  <c r="AB23" i="28"/>
  <c r="AC23" i="28"/>
  <c r="U24" i="28"/>
  <c r="V24" i="28"/>
  <c r="W24" i="28"/>
  <c r="X24" i="28"/>
  <c r="Y24" i="28"/>
  <c r="Z24" i="28"/>
  <c r="AA24" i="28"/>
  <c r="AB24" i="28"/>
  <c r="AC24" i="28"/>
  <c r="U25" i="28"/>
  <c r="V25" i="28"/>
  <c r="W25" i="28"/>
  <c r="X25" i="28"/>
  <c r="Y25" i="28"/>
  <c r="Z25" i="28"/>
  <c r="AA25" i="28"/>
  <c r="AB25" i="28"/>
  <c r="AC25" i="28"/>
  <c r="T17" i="28"/>
  <c r="T18" i="28"/>
  <c r="T19" i="28"/>
  <c r="T20" i="28"/>
  <c r="T21" i="28"/>
  <c r="T22" i="28"/>
  <c r="T23" i="28"/>
  <c r="T24" i="28"/>
  <c r="T25" i="28"/>
  <c r="T16" i="28"/>
  <c r="Q17" i="28"/>
  <c r="Q18" i="28"/>
  <c r="Q19" i="28"/>
  <c r="Q20" i="28"/>
  <c r="Q21" i="28"/>
  <c r="Q22" i="28"/>
  <c r="Q23" i="28"/>
  <c r="Q24" i="28"/>
  <c r="Q25" i="28"/>
  <c r="P17" i="28"/>
  <c r="P18" i="28"/>
  <c r="P19" i="28"/>
  <c r="P20" i="28"/>
  <c r="P21" i="28"/>
  <c r="P22" i="28"/>
  <c r="P23" i="28"/>
  <c r="P24" i="28"/>
  <c r="P25" i="28"/>
  <c r="O17" i="28"/>
  <c r="O18" i="28"/>
  <c r="O19" i="28"/>
  <c r="O20" i="28"/>
  <c r="O21" i="28"/>
  <c r="O22" i="28"/>
  <c r="O23" i="28"/>
  <c r="O24" i="28"/>
  <c r="O25" i="28"/>
  <c r="Q16" i="28"/>
  <c r="P16" i="28"/>
  <c r="O16" i="28"/>
  <c r="N17" i="28"/>
  <c r="N18" i="28"/>
  <c r="N19" i="28"/>
  <c r="N20" i="28"/>
  <c r="N21" i="28"/>
  <c r="N22" i="28"/>
  <c r="N23" i="28"/>
  <c r="N24" i="28"/>
  <c r="N25" i="28"/>
  <c r="N16" i="28"/>
  <c r="M17" i="28"/>
  <c r="M18" i="28"/>
  <c r="M19" i="28"/>
  <c r="M20" i="28"/>
  <c r="M21" i="28"/>
  <c r="M22" i="28"/>
  <c r="M23" i="28"/>
  <c r="M24" i="28"/>
  <c r="M25" i="28"/>
  <c r="M16" i="28"/>
  <c r="Q4" i="29"/>
  <c r="Q5" i="29"/>
  <c r="Q6" i="29"/>
  <c r="Q7" i="29"/>
  <c r="Q8" i="29"/>
  <c r="Q9" i="29"/>
  <c r="Q10" i="29"/>
  <c r="Q11" i="29"/>
  <c r="Q12" i="29"/>
  <c r="P4" i="29"/>
  <c r="P5" i="29"/>
  <c r="P6" i="29"/>
  <c r="P7" i="29"/>
  <c r="P8" i="29"/>
  <c r="P9" i="29"/>
  <c r="P10" i="29"/>
  <c r="P11" i="29"/>
  <c r="P12" i="29"/>
  <c r="O4" i="29"/>
  <c r="O5" i="29"/>
  <c r="O6" i="29"/>
  <c r="O7" i="29"/>
  <c r="O8" i="29"/>
  <c r="O9" i="29"/>
  <c r="O10" i="29"/>
  <c r="O11" i="29"/>
  <c r="O12" i="29"/>
  <c r="N4" i="29"/>
  <c r="N5" i="29"/>
  <c r="N6" i="29"/>
  <c r="N7" i="29"/>
  <c r="N8" i="29"/>
  <c r="N9" i="29"/>
  <c r="N10" i="29"/>
  <c r="N11" i="29"/>
  <c r="N12" i="29"/>
  <c r="M4" i="29"/>
  <c r="M5" i="29"/>
  <c r="M6" i="29"/>
  <c r="M7" i="29"/>
  <c r="M8" i="29"/>
  <c r="M9" i="29"/>
  <c r="M10" i="29"/>
  <c r="M11" i="29"/>
  <c r="M12" i="29"/>
  <c r="Q3" i="29"/>
  <c r="P3" i="29"/>
  <c r="O3" i="29"/>
  <c r="N3" i="29"/>
  <c r="M3" i="29"/>
  <c r="Q4" i="28"/>
  <c r="Q5" i="28"/>
  <c r="Q6" i="28"/>
  <c r="Q7" i="28"/>
  <c r="Q8" i="28"/>
  <c r="Q9" i="28"/>
  <c r="Q10" i="28"/>
  <c r="Q11" i="28"/>
  <c r="Q12" i="28"/>
  <c r="P4" i="28"/>
  <c r="P5" i="28"/>
  <c r="P6" i="28"/>
  <c r="P7" i="28"/>
  <c r="P8" i="28"/>
  <c r="P9" i="28"/>
  <c r="P10" i="28"/>
  <c r="P11" i="28"/>
  <c r="P12" i="28"/>
  <c r="O4" i="28"/>
  <c r="O5" i="28"/>
  <c r="O6" i="28"/>
  <c r="O7" i="28"/>
  <c r="O8" i="28"/>
  <c r="O9" i="28"/>
  <c r="O10" i="28"/>
  <c r="O11" i="28"/>
  <c r="O12" i="28"/>
  <c r="N4" i="28"/>
  <c r="N5" i="28"/>
  <c r="N6" i="28"/>
  <c r="N7" i="28"/>
  <c r="N8" i="28"/>
  <c r="N9" i="28"/>
  <c r="N10" i="28"/>
  <c r="N11" i="28"/>
  <c r="N12" i="28"/>
  <c r="M4" i="28"/>
  <c r="M5" i="28"/>
  <c r="M6" i="28"/>
  <c r="M7" i="28"/>
  <c r="M8" i="28"/>
  <c r="M9" i="28"/>
  <c r="M10" i="28"/>
  <c r="M11" i="28"/>
  <c r="M12" i="28"/>
  <c r="Q3" i="28"/>
  <c r="P3" i="28"/>
  <c r="O3" i="28"/>
  <c r="N3" i="28"/>
  <c r="M3" i="28"/>
  <c r="AF19" i="28" l="1"/>
  <c r="AD23" i="28"/>
  <c r="AE16" i="28"/>
  <c r="AE25" i="28"/>
  <c r="AF21" i="28"/>
  <c r="AD17" i="28"/>
  <c r="AH23" i="28"/>
  <c r="AE22" i="28"/>
  <c r="AF20" i="28"/>
  <c r="AG18" i="28"/>
  <c r="AH25" i="28"/>
  <c r="AH24" i="28"/>
  <c r="AG23" i="28"/>
  <c r="AH22" i="28"/>
  <c r="AE21" i="28"/>
  <c r="AD20" i="28"/>
  <c r="AH17" i="28"/>
  <c r="AE19" i="28"/>
  <c r="AF18" i="28"/>
  <c r="AG17" i="28"/>
  <c r="AH16" i="28"/>
  <c r="AF16" i="28"/>
  <c r="AE17" i="28"/>
  <c r="AD18" i="28"/>
  <c r="AH18" i="28"/>
  <c r="AG19" i="28"/>
  <c r="AH20" i="28"/>
  <c r="AG21" i="28"/>
  <c r="AF22" i="28"/>
  <c r="AE23" i="28"/>
  <c r="AD24" i="28"/>
  <c r="AF25" i="28"/>
  <c r="AG16" i="28"/>
  <c r="AF17" i="28"/>
  <c r="AE18" i="28"/>
  <c r="AD19" i="28"/>
  <c r="AH19" i="28"/>
  <c r="AD21" i="28"/>
  <c r="AH21" i="28"/>
  <c r="AG22" i="28"/>
  <c r="AF23" i="28"/>
  <c r="AG25" i="28"/>
  <c r="AG24" i="28"/>
  <c r="AG20" i="28"/>
  <c r="AD16" i="28"/>
  <c r="AD22" i="28"/>
  <c r="AD25" i="28"/>
  <c r="AE20" i="28"/>
  <c r="AE24" i="28"/>
  <c r="AF24" i="28"/>
</calcChain>
</file>

<file path=xl/sharedStrings.xml><?xml version="1.0" encoding="utf-8"?>
<sst xmlns="http://schemas.openxmlformats.org/spreadsheetml/2006/main" count="1126" uniqueCount="62">
  <si>
    <t>ACCURACY</t>
  </si>
  <si>
    <t>PRECISION</t>
  </si>
  <si>
    <t>RECALL</t>
  </si>
  <si>
    <t>F1</t>
  </si>
  <si>
    <t>HTree</t>
  </si>
  <si>
    <t>kNN</t>
  </si>
  <si>
    <t>Nbayes</t>
  </si>
  <si>
    <t>RuleCl</t>
  </si>
  <si>
    <t>AVG TIME (S)</t>
  </si>
  <si>
    <t>STD. DEV. TIME (S)</t>
  </si>
  <si>
    <t>AVG SIZE (BYTES)</t>
  </si>
  <si>
    <t>STD. DEV. SIZE (BYTES)</t>
  </si>
  <si>
    <t>Dataset</t>
  </si>
  <si>
    <t>no missing values</t>
  </si>
  <si>
    <t>random missing values (5%)</t>
  </si>
  <si>
    <t>random missing values (10%)</t>
  </si>
  <si>
    <t>random missing values (50%)</t>
  </si>
  <si>
    <t>random missing values (25%)</t>
  </si>
  <si>
    <t>block missing values (100,15)</t>
  </si>
  <si>
    <t>block missing values (500,15)</t>
  </si>
  <si>
    <t>block missing values (1000,15)</t>
  </si>
  <si>
    <t>block missing values (100,5)</t>
  </si>
  <si>
    <t>block missing values (100,10)</t>
  </si>
  <si>
    <t>block missing values (500,5)</t>
  </si>
  <si>
    <t>block missing values (500,10)</t>
  </si>
  <si>
    <t>block missing values (1000,5)</t>
  </si>
  <si>
    <t>block missing values (1000,10)</t>
  </si>
  <si>
    <t>DECISION MODEL COMPLEXITY</t>
  </si>
  <si>
    <t>Tree-Nodes</t>
  </si>
  <si>
    <t>Tree-Leaves</t>
  </si>
  <si>
    <t>Tree-Depth</t>
  </si>
  <si>
    <t>No. Rules</t>
  </si>
  <si>
    <t>REMOVE</t>
  </si>
  <si>
    <t>ESTIMATE-30</t>
  </si>
  <si>
    <t>ESTIMATE-60</t>
  </si>
  <si>
    <t>ESTIMATE-90</t>
  </si>
  <si>
    <t>AVG-30</t>
  </si>
  <si>
    <t>AVG-60</t>
  </si>
  <si>
    <t>AVG-90</t>
  </si>
  <si>
    <t>LAST</t>
  </si>
  <si>
    <t>PREPROCESSING</t>
  </si>
  <si>
    <t>AVG</t>
  </si>
  <si>
    <t>STD. DEV.</t>
  </si>
  <si>
    <t>MEDIAN</t>
  </si>
  <si>
    <t>MIN</t>
  </si>
  <si>
    <t>MAX</t>
  </si>
  <si>
    <t>LEARNING HOEFFDING TREE (MS)</t>
  </si>
  <si>
    <t>PREPROCESSING (MILLISECONDS)</t>
  </si>
  <si>
    <t>LEARNING kNN (MS)</t>
  </si>
  <si>
    <t>LEARNING NAIVE BAYES (MS)</t>
  </si>
  <si>
    <t>LEARNING RULE CLASSIFIER (MS)</t>
  </si>
  <si>
    <t>TOTAL HOEFFDING TREE (MS)</t>
  </si>
  <si>
    <t>TOTAL kNN (MS)</t>
  </si>
  <si>
    <t>TOTAL NAIVE BAYES (MS)</t>
  </si>
  <si>
    <t>TOTAL RULE CLASSIFIER (MS)</t>
  </si>
  <si>
    <t>LevBag</t>
  </si>
  <si>
    <t>AdapRF</t>
  </si>
  <si>
    <t>LEARNING LEVERAGING BAG (MS)</t>
  </si>
  <si>
    <t>TOTAL LEVERAGING BAG (MS)</t>
  </si>
  <si>
    <t>Without preprocessing</t>
  </si>
  <si>
    <t>LEARNING ADAP. R. FOREST (MS)</t>
  </si>
  <si>
    <t>TOTAL ADAP. R. FOREST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</si>
</sst>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0"/>
      <color theme="1"/>
      <name val="Liberation Sans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EBDFF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2" fillId="0" borderId="12" xfId="0" applyFont="1" applyBorder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3" fillId="0" borderId="15" xfId="0" applyFont="1" applyBorder="1"/>
    <xf numFmtId="164" fontId="2" fillId="0" borderId="10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3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" xfId="0" applyBorder="1"/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7" borderId="12" xfId="0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3" xfId="0" applyFill="1" applyBorder="1"/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4" xfId="0" applyFill="1" applyBorder="1"/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4" fontId="0" fillId="0" borderId="1" xfId="0" applyNumberForma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4" fontId="0" fillId="0" borderId="3" xfId="0" applyNumberFormat="1" applyFill="1" applyBorder="1" applyAlignment="1">
      <alignment horizontal="center"/>
    </xf>
    <xf numFmtId="4" fontId="0" fillId="0" borderId="5" xfId="0" applyNumberFormat="1" applyFill="1" applyBorder="1" applyAlignment="1">
      <alignment horizontal="center"/>
    </xf>
    <xf numFmtId="4" fontId="0" fillId="0" borderId="7" xfId="0" applyNumberFormat="1" applyFill="1" applyBorder="1" applyAlignment="1">
      <alignment horizontal="center"/>
    </xf>
    <xf numFmtId="4" fontId="0" fillId="0" borderId="8" xfId="0" applyNumberFormat="1" applyFill="1" applyBorder="1" applyAlignment="1">
      <alignment horizontal="center"/>
    </xf>
    <xf numFmtId="4" fontId="0" fillId="0" borderId="4" xfId="0" applyNumberFormat="1" applyFill="1" applyBorder="1" applyAlignment="1">
      <alignment horizontal="center"/>
    </xf>
    <xf numFmtId="4" fontId="0" fillId="0" borderId="6" xfId="0" applyNumberFormat="1" applyFill="1" applyBorder="1" applyAlignment="1">
      <alignment horizontal="center"/>
    </xf>
    <xf numFmtId="0" fontId="4" fillId="0" borderId="0" xfId="0" applyFont="1" applyAlignment="1">
      <alignment horizontal="right" vertical="center" wrapText="1"/>
    </xf>
    <xf numFmtId="4" fontId="0" fillId="0" borderId="1" xfId="0" applyNumberFormat="1" applyFont="1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center" vertical="center" wrapText="1"/>
    </xf>
    <xf numFmtId="4" fontId="0" fillId="0" borderId="3" xfId="0" applyNumberFormat="1" applyFont="1" applyBorder="1" applyAlignment="1">
      <alignment horizontal="center" vertical="center" wrapText="1"/>
    </xf>
    <xf numFmtId="4" fontId="0" fillId="0" borderId="4" xfId="0" applyNumberFormat="1" applyFont="1" applyBorder="1" applyAlignment="1">
      <alignment horizontal="center" vertical="center" wrapText="1"/>
    </xf>
    <xf numFmtId="4" fontId="0" fillId="0" borderId="0" xfId="0" applyNumberFormat="1" applyFont="1" applyBorder="1" applyAlignment="1">
      <alignment horizontal="center" vertical="center" wrapText="1"/>
    </xf>
    <xf numFmtId="4" fontId="0" fillId="0" borderId="5" xfId="0" applyNumberFormat="1" applyFont="1" applyBorder="1" applyAlignment="1">
      <alignment horizontal="center" vertical="center" wrapText="1"/>
    </xf>
    <xf numFmtId="4" fontId="0" fillId="0" borderId="6" xfId="0" applyNumberFormat="1" applyFont="1" applyBorder="1" applyAlignment="1">
      <alignment horizontal="center" vertical="center" wrapText="1"/>
    </xf>
    <xf numFmtId="4" fontId="0" fillId="0" borderId="7" xfId="0" applyNumberFormat="1" applyFont="1" applyBorder="1" applyAlignment="1">
      <alignment horizontal="center" vertical="center" wrapText="1"/>
    </xf>
    <xf numFmtId="4" fontId="0" fillId="0" borderId="8" xfId="0" applyNumberFormat="1" applyFont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7" borderId="12" xfId="0" applyFill="1" applyBorder="1" applyAlignment="1">
      <alignment horizontal="center" vertical="center" textRotation="90"/>
    </xf>
    <xf numFmtId="0" fontId="0" fillId="7" borderId="13" xfId="0" applyFill="1" applyBorder="1" applyAlignment="1">
      <alignment horizontal="center" vertical="center" textRotation="90"/>
    </xf>
    <xf numFmtId="0" fontId="0" fillId="7" borderId="14" xfId="0" applyFill="1" applyBorder="1" applyAlignment="1">
      <alignment horizontal="center" vertical="center" textRotation="90"/>
    </xf>
    <xf numFmtId="0" fontId="0" fillId="4" borderId="15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DEBD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EAD0-CA28-421C-8EE4-F9DDB59D82D5}">
  <dimension ref="B2:Z47"/>
  <sheetViews>
    <sheetView zoomScale="55" zoomScaleNormal="55" workbookViewId="0">
      <selection activeCell="B32" sqref="B32:F47"/>
    </sheetView>
  </sheetViews>
  <sheetFormatPr baseColWidth="10" defaultRowHeight="15" x14ac:dyDescent="0.25"/>
  <cols>
    <col min="2" max="2" width="34.7109375" customWidth="1"/>
  </cols>
  <sheetData>
    <row r="2" spans="2:26" x14ac:dyDescent="0.25">
      <c r="C2" s="130" t="s">
        <v>0</v>
      </c>
      <c r="D2" s="131"/>
      <c r="E2" s="131"/>
      <c r="F2" s="131"/>
      <c r="G2" s="131"/>
      <c r="H2" s="132"/>
      <c r="I2" s="130" t="s">
        <v>1</v>
      </c>
      <c r="J2" s="131"/>
      <c r="K2" s="131"/>
      <c r="L2" s="131"/>
      <c r="M2" s="131"/>
      <c r="N2" s="132"/>
      <c r="O2" s="130" t="s">
        <v>2</v>
      </c>
      <c r="P2" s="131"/>
      <c r="Q2" s="131"/>
      <c r="R2" s="131"/>
      <c r="S2" s="131"/>
      <c r="T2" s="132"/>
      <c r="U2" s="131" t="s">
        <v>3</v>
      </c>
      <c r="V2" s="131"/>
      <c r="W2" s="131"/>
      <c r="X2" s="131"/>
      <c r="Y2" s="131"/>
      <c r="Z2" s="132"/>
    </row>
    <row r="3" spans="2:26" x14ac:dyDescent="0.25">
      <c r="B3" s="17" t="s">
        <v>12</v>
      </c>
      <c r="C3" s="10" t="s">
        <v>4</v>
      </c>
      <c r="D3" s="11" t="s">
        <v>5</v>
      </c>
      <c r="E3" s="11" t="s">
        <v>6</v>
      </c>
      <c r="F3" s="11" t="s">
        <v>7</v>
      </c>
      <c r="G3" s="11" t="s">
        <v>55</v>
      </c>
      <c r="H3" s="12" t="s">
        <v>56</v>
      </c>
      <c r="I3" s="10" t="s">
        <v>4</v>
      </c>
      <c r="J3" s="11" t="s">
        <v>5</v>
      </c>
      <c r="K3" s="11" t="s">
        <v>6</v>
      </c>
      <c r="L3" s="11" t="s">
        <v>7</v>
      </c>
      <c r="M3" s="11" t="s">
        <v>55</v>
      </c>
      <c r="N3" s="12" t="s">
        <v>56</v>
      </c>
      <c r="O3" s="10" t="s">
        <v>4</v>
      </c>
      <c r="P3" s="11" t="s">
        <v>5</v>
      </c>
      <c r="Q3" s="11" t="s">
        <v>6</v>
      </c>
      <c r="R3" s="11" t="s">
        <v>7</v>
      </c>
      <c r="S3" s="11" t="s">
        <v>55</v>
      </c>
      <c r="T3" s="12" t="s">
        <v>56</v>
      </c>
      <c r="U3" s="10" t="s">
        <v>4</v>
      </c>
      <c r="V3" s="11" t="s">
        <v>5</v>
      </c>
      <c r="W3" s="11" t="s">
        <v>6</v>
      </c>
      <c r="X3" s="11" t="s">
        <v>7</v>
      </c>
      <c r="Y3" s="11" t="s">
        <v>55</v>
      </c>
      <c r="Z3" s="12" t="s">
        <v>56</v>
      </c>
    </row>
    <row r="4" spans="2:26" x14ac:dyDescent="0.25">
      <c r="B4" s="4" t="s">
        <v>13</v>
      </c>
      <c r="C4" s="22">
        <v>98.920232999999996</v>
      </c>
      <c r="D4" s="9">
        <v>98.565174999999996</v>
      </c>
      <c r="E4" s="9">
        <v>96.040856000000005</v>
      </c>
      <c r="F4" s="9">
        <v>90.841440000000006</v>
      </c>
      <c r="G4" s="9">
        <v>99.141050000000007</v>
      </c>
      <c r="H4" s="13">
        <v>99.063229000000007</v>
      </c>
      <c r="I4" s="5">
        <v>98.506699999999995</v>
      </c>
      <c r="J4" s="6">
        <v>97.984207999999995</v>
      </c>
      <c r="K4" s="6">
        <v>94.831986999999998</v>
      </c>
      <c r="L4" s="6">
        <v>86.636930000000007</v>
      </c>
      <c r="M4" s="6">
        <v>98.801463999999996</v>
      </c>
      <c r="N4" s="7">
        <v>98.689503999999999</v>
      </c>
      <c r="O4" s="5">
        <v>97.993353999999997</v>
      </c>
      <c r="P4" s="6">
        <v>97.910315999999995</v>
      </c>
      <c r="Q4" s="6">
        <v>92.98339</v>
      </c>
      <c r="R4" s="6">
        <v>88.607783999999995</v>
      </c>
      <c r="S4" s="6">
        <v>98.515849000000003</v>
      </c>
      <c r="T4" s="7">
        <v>98.470692</v>
      </c>
      <c r="U4" s="6">
        <v>99.025453999999996</v>
      </c>
      <c r="V4" s="6">
        <v>98.058211</v>
      </c>
      <c r="W4" s="6">
        <v>96.755578</v>
      </c>
      <c r="X4" s="6">
        <v>84.751842999999994</v>
      </c>
      <c r="Y4" s="6">
        <v>99.088768999999999</v>
      </c>
      <c r="Z4" s="7">
        <v>98.909301999999997</v>
      </c>
    </row>
    <row r="5" spans="2:26" x14ac:dyDescent="0.25">
      <c r="B5" s="20" t="s">
        <v>14</v>
      </c>
      <c r="C5" s="42">
        <v>95.228599000000003</v>
      </c>
      <c r="D5" s="42">
        <v>96.687742999999998</v>
      </c>
      <c r="E5" s="42">
        <v>95.063230000000004</v>
      </c>
      <c r="F5" s="42">
        <v>86.750973000000002</v>
      </c>
      <c r="G5" s="42">
        <v>95.467411999999996</v>
      </c>
      <c r="H5" s="42">
        <v>95.377431999999999</v>
      </c>
      <c r="I5" s="24">
        <v>93.994794999999996</v>
      </c>
      <c r="J5" s="25">
        <v>95.487870999999998</v>
      </c>
      <c r="K5" s="25">
        <v>93.318107999999995</v>
      </c>
      <c r="L5" s="25">
        <v>82.402062000000001</v>
      </c>
      <c r="M5" s="25">
        <v>94.249707999999998</v>
      </c>
      <c r="N5" s="26">
        <v>94.124701999999999</v>
      </c>
      <c r="O5" s="24">
        <v>91.550196</v>
      </c>
      <c r="P5" s="25">
        <v>94.483851000000001</v>
      </c>
      <c r="Q5" s="25">
        <v>92.123543999999995</v>
      </c>
      <c r="R5" s="25">
        <v>80.946450999999996</v>
      </c>
      <c r="S5" s="25">
        <v>91.933841999999999</v>
      </c>
      <c r="T5" s="26">
        <v>91.826013000000003</v>
      </c>
      <c r="U5" s="25">
        <v>96.573527999999996</v>
      </c>
      <c r="V5" s="25">
        <v>96.513458999999997</v>
      </c>
      <c r="W5" s="25">
        <v>94.544059000000004</v>
      </c>
      <c r="X5" s="25">
        <v>83.910982000000004</v>
      </c>
      <c r="Y5" s="25">
        <v>96.685362999999995</v>
      </c>
      <c r="Z5" s="26">
        <v>96.541436000000004</v>
      </c>
    </row>
    <row r="6" spans="2:26" x14ac:dyDescent="0.25">
      <c r="B6" s="18" t="s">
        <v>15</v>
      </c>
      <c r="C6" s="23">
        <v>91.692606999999995</v>
      </c>
      <c r="D6" s="23">
        <v>94.868677000000005</v>
      </c>
      <c r="E6" s="23">
        <v>94.178016</v>
      </c>
      <c r="F6" s="23">
        <v>88.861868000000001</v>
      </c>
      <c r="G6" s="23">
        <v>94.113326999999998</v>
      </c>
      <c r="H6" s="23">
        <v>91.816147999999998</v>
      </c>
      <c r="I6" s="27">
        <v>90.387106000000003</v>
      </c>
      <c r="J6" s="28">
        <v>93.259550000000004</v>
      </c>
      <c r="K6" s="28">
        <v>91.929271</v>
      </c>
      <c r="L6" s="28">
        <v>83.600166999999999</v>
      </c>
      <c r="M6" s="28">
        <v>92.412115</v>
      </c>
      <c r="N6" s="29">
        <v>90.442318</v>
      </c>
      <c r="O6" s="27">
        <v>86.782776999999996</v>
      </c>
      <c r="P6" s="28">
        <v>91.452726999999996</v>
      </c>
      <c r="Q6" s="28">
        <v>91.384091999999995</v>
      </c>
      <c r="R6" s="28">
        <v>85.870255</v>
      </c>
      <c r="S6" s="28">
        <v>90.346376000000006</v>
      </c>
      <c r="T6" s="29">
        <v>86.937147999999993</v>
      </c>
      <c r="U6" s="28">
        <v>94.303804999999997</v>
      </c>
      <c r="V6" s="28">
        <v>95.139206000000001</v>
      </c>
      <c r="W6" s="28">
        <v>92.480994999999993</v>
      </c>
      <c r="X6" s="28">
        <v>81.447012000000001</v>
      </c>
      <c r="Y6" s="28">
        <v>94.581051000000002</v>
      </c>
      <c r="Z6" s="29">
        <v>94.242013999999998</v>
      </c>
    </row>
    <row r="7" spans="2:26" x14ac:dyDescent="0.25">
      <c r="B7" s="18" t="s">
        <v>17</v>
      </c>
      <c r="C7" s="23">
        <v>81.940661000000006</v>
      </c>
      <c r="D7" s="23">
        <v>90.228599000000003</v>
      </c>
      <c r="E7" s="23">
        <v>91.716926000000001</v>
      </c>
      <c r="F7" s="23">
        <v>85.398832999999996</v>
      </c>
      <c r="G7" s="23">
        <v>94.779183000000003</v>
      </c>
      <c r="H7" s="23">
        <v>91.962062000000003</v>
      </c>
      <c r="I7" s="27">
        <v>82.667769000000007</v>
      </c>
      <c r="J7" s="28">
        <v>88.162891000000002</v>
      </c>
      <c r="K7" s="28">
        <v>88.058644999999999</v>
      </c>
      <c r="L7" s="28">
        <v>79.677777000000006</v>
      </c>
      <c r="M7" s="28">
        <v>92.550111000000001</v>
      </c>
      <c r="N7" s="29">
        <v>90.179204999999996</v>
      </c>
      <c r="O7" s="27">
        <v>77.945052000000004</v>
      </c>
      <c r="P7" s="28">
        <v>85.083012999999994</v>
      </c>
      <c r="Q7" s="28">
        <v>89.244056</v>
      </c>
      <c r="R7" s="28">
        <v>79.367430999999996</v>
      </c>
      <c r="S7" s="28">
        <v>93.447708000000006</v>
      </c>
      <c r="T7" s="29">
        <v>87.205708999999999</v>
      </c>
      <c r="U7" s="28">
        <v>87.999700000000004</v>
      </c>
      <c r="V7" s="28">
        <v>91.474117000000007</v>
      </c>
      <c r="W7" s="28">
        <v>86.904311000000007</v>
      </c>
      <c r="X7" s="28">
        <v>79.990559000000005</v>
      </c>
      <c r="Y7" s="28">
        <v>91.674538999999996</v>
      </c>
      <c r="Z7" s="29">
        <v>93.362665000000007</v>
      </c>
    </row>
    <row r="8" spans="2:26" x14ac:dyDescent="0.25">
      <c r="B8" s="19" t="s">
        <v>16</v>
      </c>
      <c r="C8" s="23">
        <v>69.036964999999995</v>
      </c>
      <c r="D8" s="23">
        <v>83.832684999999998</v>
      </c>
      <c r="E8" s="23">
        <v>88.540856000000005</v>
      </c>
      <c r="F8" s="23">
        <v>77.213035000000005</v>
      </c>
      <c r="G8" s="23">
        <v>89.072470999999993</v>
      </c>
      <c r="H8" s="23">
        <v>93.363326999999998</v>
      </c>
      <c r="I8" s="30">
        <v>75.232551000000001</v>
      </c>
      <c r="J8" s="31">
        <v>82.190805999999995</v>
      </c>
      <c r="K8" s="31">
        <v>82.845277999999993</v>
      </c>
      <c r="L8" s="31">
        <v>65.659302999999994</v>
      </c>
      <c r="M8" s="31">
        <v>84.889470000000003</v>
      </c>
      <c r="N8" s="32">
        <v>91.321245000000005</v>
      </c>
      <c r="O8" s="30">
        <v>71.235219999999998</v>
      </c>
      <c r="P8" s="31">
        <v>78.358717999999996</v>
      </c>
      <c r="Q8" s="31">
        <v>87.228025000000002</v>
      </c>
      <c r="R8" s="31">
        <v>67.005560000000003</v>
      </c>
      <c r="S8" s="31">
        <v>84.934460999999999</v>
      </c>
      <c r="T8" s="32">
        <v>89.401691999999997</v>
      </c>
      <c r="U8" s="31">
        <v>79.705169999999995</v>
      </c>
      <c r="V8" s="31">
        <v>86.416978</v>
      </c>
      <c r="W8" s="31">
        <v>78.881879999999995</v>
      </c>
      <c r="X8" s="31">
        <v>64.366077000000004</v>
      </c>
      <c r="Y8" s="31">
        <v>84.876288000000002</v>
      </c>
      <c r="Z8" s="32">
        <v>93.325344000000001</v>
      </c>
    </row>
    <row r="9" spans="2:26" x14ac:dyDescent="0.25">
      <c r="B9" s="20" t="s">
        <v>21</v>
      </c>
      <c r="C9" s="24">
        <v>95.082684999999998</v>
      </c>
      <c r="D9" s="25">
        <v>96.609921999999997</v>
      </c>
      <c r="E9" s="25">
        <v>95.355058</v>
      </c>
      <c r="F9" s="25">
        <v>88.249026999999998</v>
      </c>
      <c r="G9" s="25">
        <v>95.434338999999994</v>
      </c>
      <c r="H9" s="26">
        <v>95.209143999999995</v>
      </c>
      <c r="I9" s="24">
        <v>93.831254000000001</v>
      </c>
      <c r="J9" s="25">
        <v>95.402568000000002</v>
      </c>
      <c r="K9" s="25">
        <v>93.659755000000004</v>
      </c>
      <c r="L9" s="25">
        <v>83.312017999999995</v>
      </c>
      <c r="M9" s="25">
        <v>94.198893999999996</v>
      </c>
      <c r="N9" s="26">
        <v>93.927284</v>
      </c>
      <c r="O9" s="24">
        <v>91.331864999999993</v>
      </c>
      <c r="P9" s="25">
        <v>94.294968999999995</v>
      </c>
      <c r="Q9" s="25">
        <v>92.673201000000006</v>
      </c>
      <c r="R9" s="25">
        <v>83.633942000000005</v>
      </c>
      <c r="S9" s="25">
        <v>91.909064000000001</v>
      </c>
      <c r="T9" s="26">
        <v>91.577941999999993</v>
      </c>
      <c r="U9" s="25">
        <v>96.471287000000004</v>
      </c>
      <c r="V9" s="25">
        <v>96.536496</v>
      </c>
      <c r="W9" s="25">
        <v>94.667539000000005</v>
      </c>
      <c r="X9" s="25">
        <v>82.992563000000004</v>
      </c>
      <c r="Y9" s="25">
        <v>96.60642</v>
      </c>
      <c r="Z9" s="26">
        <v>96.400347999999994</v>
      </c>
    </row>
    <row r="10" spans="2:26" x14ac:dyDescent="0.25">
      <c r="B10" s="18" t="s">
        <v>22</v>
      </c>
      <c r="C10" s="27">
        <v>90.817121</v>
      </c>
      <c r="D10" s="28">
        <v>94.479572000000005</v>
      </c>
      <c r="E10" s="28">
        <v>94.392022999999995</v>
      </c>
      <c r="F10" s="28">
        <v>84.231517999999994</v>
      </c>
      <c r="G10" s="28">
        <v>95.454767000000004</v>
      </c>
      <c r="H10" s="29">
        <v>91.405156000000005</v>
      </c>
      <c r="I10" s="27">
        <v>89.570734999999999</v>
      </c>
      <c r="J10" s="28">
        <v>92.790890000000005</v>
      </c>
      <c r="K10" s="28">
        <v>92.155231999999998</v>
      </c>
      <c r="L10" s="28">
        <v>78.218361999999999</v>
      </c>
      <c r="M10" s="28">
        <v>93.903418000000002</v>
      </c>
      <c r="N10" s="29">
        <v>90.045362999999995</v>
      </c>
      <c r="O10" s="27">
        <v>85.76728</v>
      </c>
      <c r="P10" s="28">
        <v>90.867159999999998</v>
      </c>
      <c r="Q10" s="28">
        <v>91.919802000000004</v>
      </c>
      <c r="R10" s="28">
        <v>77.734077999999997</v>
      </c>
      <c r="S10" s="28">
        <v>92.657259999999994</v>
      </c>
      <c r="T10" s="29">
        <v>86.445701999999997</v>
      </c>
      <c r="U10" s="28">
        <v>93.727181000000002</v>
      </c>
      <c r="V10" s="28">
        <v>94.797836000000004</v>
      </c>
      <c r="W10" s="28">
        <v>92.391870999999995</v>
      </c>
      <c r="X10" s="28">
        <v>78.708719000000002</v>
      </c>
      <c r="Y10" s="28">
        <v>95.191134000000005</v>
      </c>
      <c r="Z10" s="29">
        <v>93.957841000000002</v>
      </c>
    </row>
    <row r="11" spans="2:26" x14ac:dyDescent="0.25">
      <c r="B11" s="18" t="s">
        <v>18</v>
      </c>
      <c r="C11" s="27">
        <v>86.819066000000007</v>
      </c>
      <c r="D11" s="28">
        <v>92.295720000000003</v>
      </c>
      <c r="E11" s="28">
        <v>93.419261000000006</v>
      </c>
      <c r="F11" s="28">
        <v>82.417315000000002</v>
      </c>
      <c r="G11" s="28">
        <v>92.630837</v>
      </c>
      <c r="H11" s="29">
        <v>90.710116999999997</v>
      </c>
      <c r="I11" s="27">
        <v>86.236171999999996</v>
      </c>
      <c r="J11" s="28">
        <v>90.341392999999997</v>
      </c>
      <c r="K11" s="28">
        <v>90.646807999999993</v>
      </c>
      <c r="L11" s="28">
        <v>75.402074999999996</v>
      </c>
      <c r="M11" s="28">
        <v>90.569511000000006</v>
      </c>
      <c r="N11" s="29">
        <v>89.076372000000006</v>
      </c>
      <c r="O11" s="27">
        <v>81.777910000000006</v>
      </c>
      <c r="P11" s="28">
        <v>87.723698999999996</v>
      </c>
      <c r="Q11" s="28">
        <v>91.099857999999998</v>
      </c>
      <c r="R11" s="28">
        <v>75.256479999999996</v>
      </c>
      <c r="S11" s="28">
        <v>88.484843999999995</v>
      </c>
      <c r="T11" s="29">
        <v>85.698435000000003</v>
      </c>
      <c r="U11" s="28">
        <v>91.208562000000001</v>
      </c>
      <c r="V11" s="28">
        <v>93.120116999999993</v>
      </c>
      <c r="W11" s="28">
        <v>90.198241999999993</v>
      </c>
      <c r="X11" s="28">
        <v>75.548233999999994</v>
      </c>
      <c r="Y11" s="28">
        <v>92.772480999999999</v>
      </c>
      <c r="Z11" s="29">
        <v>92.735662000000005</v>
      </c>
    </row>
    <row r="12" spans="2:26" x14ac:dyDescent="0.25">
      <c r="B12" s="20" t="s">
        <v>23</v>
      </c>
      <c r="C12" s="24">
        <v>98.190661000000006</v>
      </c>
      <c r="D12" s="25">
        <v>98.224708000000007</v>
      </c>
      <c r="E12" s="25">
        <v>95.817121</v>
      </c>
      <c r="F12" s="25">
        <v>89.255837</v>
      </c>
      <c r="G12" s="25">
        <v>98.401751000000004</v>
      </c>
      <c r="H12" s="26">
        <v>98.341926000000001</v>
      </c>
      <c r="I12" s="24">
        <v>97.545839000000001</v>
      </c>
      <c r="J12" s="25">
        <v>97.514606000000001</v>
      </c>
      <c r="K12" s="25">
        <v>94.471072000000007</v>
      </c>
      <c r="L12" s="25">
        <v>84.110259999999997</v>
      </c>
      <c r="M12" s="25">
        <v>97.812916000000001</v>
      </c>
      <c r="N12" s="26">
        <v>97.720796000000007</v>
      </c>
      <c r="O12" s="24">
        <v>96.567977999999997</v>
      </c>
      <c r="P12" s="25">
        <v>97.303753</v>
      </c>
      <c r="Q12" s="25">
        <v>92.819017000000002</v>
      </c>
      <c r="R12" s="25">
        <v>86.938569000000001</v>
      </c>
      <c r="S12" s="25">
        <v>97.026229000000001</v>
      </c>
      <c r="T12" s="26">
        <v>97.020342999999997</v>
      </c>
      <c r="U12" s="25">
        <v>98.543706999999998</v>
      </c>
      <c r="V12" s="25">
        <v>97.726376000000002</v>
      </c>
      <c r="W12" s="25">
        <v>96.183002000000002</v>
      </c>
      <c r="X12" s="25">
        <v>81.460175000000007</v>
      </c>
      <c r="Y12" s="25">
        <v>98.612478999999993</v>
      </c>
      <c r="Z12" s="26">
        <v>98.431458000000006</v>
      </c>
    </row>
    <row r="13" spans="2:26" x14ac:dyDescent="0.25">
      <c r="B13" s="18" t="s">
        <v>24</v>
      </c>
      <c r="C13" s="27">
        <v>97.461089000000001</v>
      </c>
      <c r="D13" s="28">
        <v>97.869649999999993</v>
      </c>
      <c r="E13" s="28">
        <v>95.578794000000002</v>
      </c>
      <c r="F13" s="28">
        <v>88.886187000000007</v>
      </c>
      <c r="G13" s="28">
        <v>97.839494000000002</v>
      </c>
      <c r="H13" s="29">
        <v>97.663910999999999</v>
      </c>
      <c r="I13" s="27">
        <v>96.621887999999998</v>
      </c>
      <c r="J13" s="28">
        <v>97.027823999999995</v>
      </c>
      <c r="K13" s="28">
        <v>94.089905999999999</v>
      </c>
      <c r="L13" s="28">
        <v>83.567463000000004</v>
      </c>
      <c r="M13" s="28">
        <v>97.083516000000003</v>
      </c>
      <c r="N13" s="29">
        <v>96.842191</v>
      </c>
      <c r="O13" s="27">
        <v>95.223500999999999</v>
      </c>
      <c r="P13" s="28">
        <v>96.694986</v>
      </c>
      <c r="Q13" s="28">
        <v>92.639725999999996</v>
      </c>
      <c r="R13" s="28">
        <v>86.220813000000007</v>
      </c>
      <c r="S13" s="28">
        <v>96.002505999999997</v>
      </c>
      <c r="T13" s="29">
        <v>95.748092</v>
      </c>
      <c r="U13" s="28">
        <v>98.061959000000002</v>
      </c>
      <c r="V13" s="28">
        <v>97.362960999999999</v>
      </c>
      <c r="W13" s="28">
        <v>95.586211000000006</v>
      </c>
      <c r="X13" s="28">
        <v>81.072546000000003</v>
      </c>
      <c r="Y13" s="28">
        <v>98.190185999999997</v>
      </c>
      <c r="Z13" s="29">
        <v>97.961879999999994</v>
      </c>
    </row>
    <row r="14" spans="2:26" x14ac:dyDescent="0.25">
      <c r="B14" s="19" t="s">
        <v>19</v>
      </c>
      <c r="C14" s="30">
        <v>96.721789999999999</v>
      </c>
      <c r="D14" s="31">
        <v>97.524319000000006</v>
      </c>
      <c r="E14" s="31">
        <v>95.359921999999997</v>
      </c>
      <c r="F14" s="31">
        <v>89.134241000000003</v>
      </c>
      <c r="G14" s="31">
        <v>98.202821</v>
      </c>
      <c r="H14" s="32">
        <v>96.972275999999994</v>
      </c>
      <c r="I14" s="30">
        <v>95.716145999999995</v>
      </c>
      <c r="J14" s="31">
        <v>96.559083000000001</v>
      </c>
      <c r="K14" s="31">
        <v>93.735579000000001</v>
      </c>
      <c r="L14" s="31">
        <v>83.946746000000005</v>
      </c>
      <c r="M14" s="31">
        <v>97.496572999999998</v>
      </c>
      <c r="N14" s="32">
        <v>95.970402000000007</v>
      </c>
      <c r="O14" s="30">
        <v>93.948303999999993</v>
      </c>
      <c r="P14" s="31">
        <v>96.101937000000007</v>
      </c>
      <c r="Q14" s="31">
        <v>92.488453000000007</v>
      </c>
      <c r="R14" s="31">
        <v>86.612684999999999</v>
      </c>
      <c r="S14" s="31">
        <v>97.122674000000004</v>
      </c>
      <c r="T14" s="32">
        <v>94.540491000000003</v>
      </c>
      <c r="U14" s="31">
        <v>97.551795999999996</v>
      </c>
      <c r="V14" s="31">
        <v>97.020600000000002</v>
      </c>
      <c r="W14" s="31">
        <v>95.016797999999994</v>
      </c>
      <c r="X14" s="31">
        <v>81.440021000000002</v>
      </c>
      <c r="Y14" s="31">
        <v>97.873411000000004</v>
      </c>
      <c r="Z14" s="32">
        <v>97.445154000000002</v>
      </c>
    </row>
    <row r="17" spans="2:26" x14ac:dyDescent="0.25">
      <c r="C17" s="133" t="s">
        <v>8</v>
      </c>
      <c r="D17" s="134"/>
      <c r="E17" s="134"/>
      <c r="F17" s="134"/>
      <c r="G17" s="134"/>
      <c r="H17" s="135"/>
      <c r="I17" s="133" t="s">
        <v>9</v>
      </c>
      <c r="J17" s="134"/>
      <c r="K17" s="134"/>
      <c r="L17" s="134"/>
      <c r="M17" s="134"/>
      <c r="N17" s="135"/>
      <c r="O17" s="136" t="s">
        <v>10</v>
      </c>
      <c r="P17" s="137"/>
      <c r="Q17" s="137"/>
      <c r="R17" s="137"/>
      <c r="S17" s="137"/>
      <c r="T17" s="138"/>
      <c r="U17" s="136" t="s">
        <v>11</v>
      </c>
      <c r="V17" s="137"/>
      <c r="W17" s="137"/>
      <c r="X17" s="137"/>
      <c r="Y17" s="137"/>
      <c r="Z17" s="138"/>
    </row>
    <row r="18" spans="2:26" x14ac:dyDescent="0.25">
      <c r="B18" s="8" t="s">
        <v>12</v>
      </c>
      <c r="C18" s="10" t="s">
        <v>4</v>
      </c>
      <c r="D18" s="11" t="s">
        <v>5</v>
      </c>
      <c r="E18" s="11" t="s">
        <v>6</v>
      </c>
      <c r="F18" s="11" t="s">
        <v>7</v>
      </c>
      <c r="G18" s="11" t="s">
        <v>55</v>
      </c>
      <c r="H18" s="12" t="s">
        <v>56</v>
      </c>
      <c r="I18" s="10" t="s">
        <v>4</v>
      </c>
      <c r="J18" s="11" t="s">
        <v>5</v>
      </c>
      <c r="K18" s="11" t="s">
        <v>6</v>
      </c>
      <c r="L18" s="11" t="s">
        <v>7</v>
      </c>
      <c r="M18" s="11" t="s">
        <v>55</v>
      </c>
      <c r="N18" s="12" t="s">
        <v>56</v>
      </c>
      <c r="O18" s="10" t="s">
        <v>4</v>
      </c>
      <c r="P18" s="11" t="s">
        <v>5</v>
      </c>
      <c r="Q18" s="11" t="s">
        <v>6</v>
      </c>
      <c r="R18" s="11" t="s">
        <v>7</v>
      </c>
      <c r="S18" s="11" t="s">
        <v>55</v>
      </c>
      <c r="T18" s="12" t="s">
        <v>56</v>
      </c>
      <c r="U18" s="10" t="s">
        <v>4</v>
      </c>
      <c r="V18" s="11" t="s">
        <v>5</v>
      </c>
      <c r="W18" s="11" t="s">
        <v>6</v>
      </c>
      <c r="X18" s="11" t="s">
        <v>7</v>
      </c>
      <c r="Y18" s="11" t="s">
        <v>55</v>
      </c>
      <c r="Z18" s="12" t="s">
        <v>56</v>
      </c>
    </row>
    <row r="19" spans="2:26" x14ac:dyDescent="0.25">
      <c r="B19" s="4" t="s">
        <v>13</v>
      </c>
      <c r="C19" s="5">
        <v>9.2230000000000006E-2</v>
      </c>
      <c r="D19" s="6">
        <v>14.309982</v>
      </c>
      <c r="E19" s="6">
        <v>9.4436000000000006E-2</v>
      </c>
      <c r="F19" s="6">
        <v>0.59159499999999998</v>
      </c>
      <c r="G19" s="6">
        <v>1.0777410000000001</v>
      </c>
      <c r="H19" s="7">
        <v>1.3268759999999999</v>
      </c>
      <c r="I19" s="5">
        <v>2.3530000000000001E-3</v>
      </c>
      <c r="J19" s="6">
        <v>8.1146999999999997E-2</v>
      </c>
      <c r="K19" s="6">
        <v>1.33E-3</v>
      </c>
      <c r="L19" s="6">
        <v>2.061E-2</v>
      </c>
      <c r="M19" s="6">
        <v>7.0439999999999999E-3</v>
      </c>
      <c r="N19" s="7">
        <v>3.9072000000000003E-2</v>
      </c>
      <c r="O19" s="52">
        <v>16800</v>
      </c>
      <c r="P19" s="53">
        <v>646325.6</v>
      </c>
      <c r="Q19" s="53">
        <v>3264</v>
      </c>
      <c r="R19" s="53">
        <v>503992</v>
      </c>
      <c r="S19" s="53">
        <v>380373.6</v>
      </c>
      <c r="T19" s="54">
        <v>877976</v>
      </c>
      <c r="U19" s="53">
        <v>0</v>
      </c>
      <c r="V19" s="53">
        <v>103.2</v>
      </c>
      <c r="W19" s="53">
        <v>0</v>
      </c>
      <c r="X19" s="53">
        <v>0</v>
      </c>
      <c r="Y19" s="53">
        <v>47480.774928999999</v>
      </c>
      <c r="Z19" s="54">
        <v>112093.922504</v>
      </c>
    </row>
    <row r="20" spans="2:26" x14ac:dyDescent="0.25">
      <c r="B20" s="20" t="s">
        <v>14</v>
      </c>
      <c r="C20" s="24">
        <v>9.1211E-2</v>
      </c>
      <c r="D20" s="25">
        <v>14.031357</v>
      </c>
      <c r="E20" s="25">
        <v>9.4038999999999998E-2</v>
      </c>
      <c r="F20" s="25">
        <v>0.61547600000000002</v>
      </c>
      <c r="G20" s="25">
        <v>1.034932</v>
      </c>
      <c r="H20" s="26">
        <v>1.2995159999999999</v>
      </c>
      <c r="I20" s="24">
        <v>1.085E-3</v>
      </c>
      <c r="J20" s="25">
        <v>6.6949999999999996E-2</v>
      </c>
      <c r="K20" s="25">
        <v>1.91E-3</v>
      </c>
      <c r="L20" s="25">
        <v>1.6922E-2</v>
      </c>
      <c r="M20" s="25">
        <v>6.7600000000000004E-3</v>
      </c>
      <c r="N20" s="26">
        <v>2.6852000000000001E-2</v>
      </c>
      <c r="O20" s="39">
        <v>19464</v>
      </c>
      <c r="P20" s="33">
        <v>646272</v>
      </c>
      <c r="Q20" s="33">
        <v>3328</v>
      </c>
      <c r="R20" s="33">
        <v>569432</v>
      </c>
      <c r="S20" s="33">
        <v>317604.8</v>
      </c>
      <c r="T20" s="34">
        <v>941696</v>
      </c>
      <c r="U20" s="33">
        <v>0</v>
      </c>
      <c r="V20" s="33">
        <v>0</v>
      </c>
      <c r="W20" s="33">
        <v>0</v>
      </c>
      <c r="X20" s="33">
        <v>0</v>
      </c>
      <c r="Y20" s="33">
        <v>91154.948185000001</v>
      </c>
      <c r="Z20" s="34">
        <v>89431.046063000002</v>
      </c>
    </row>
    <row r="21" spans="2:26" x14ac:dyDescent="0.25">
      <c r="B21" s="18" t="s">
        <v>15</v>
      </c>
      <c r="C21" s="27">
        <v>8.4966E-2</v>
      </c>
      <c r="D21" s="28">
        <v>13.791642</v>
      </c>
      <c r="E21" s="28">
        <v>9.0690000000000007E-2</v>
      </c>
      <c r="F21" s="28">
        <v>0.58224100000000001</v>
      </c>
      <c r="G21" s="28">
        <v>1.010921</v>
      </c>
      <c r="H21" s="29">
        <v>1.2388269999999999</v>
      </c>
      <c r="I21" s="27">
        <v>8.7200000000000005E-4</v>
      </c>
      <c r="J21" s="28">
        <v>3.0256999999999999E-2</v>
      </c>
      <c r="K21" s="28">
        <v>1.8500000000000001E-3</v>
      </c>
      <c r="L21" s="28">
        <v>1.5445E-2</v>
      </c>
      <c r="M21" s="28">
        <v>1.0102E-2</v>
      </c>
      <c r="N21" s="29">
        <v>2.7040000000000002E-2</v>
      </c>
      <c r="O21" s="40">
        <v>16536</v>
      </c>
      <c r="P21" s="35">
        <v>646231.19999999995</v>
      </c>
      <c r="Q21" s="35">
        <v>3328</v>
      </c>
      <c r="R21" s="35">
        <v>714640</v>
      </c>
      <c r="S21" s="35">
        <v>190840.8</v>
      </c>
      <c r="T21" s="36">
        <v>1004148</v>
      </c>
      <c r="U21" s="35">
        <v>0</v>
      </c>
      <c r="V21" s="35">
        <v>122.4</v>
      </c>
      <c r="W21" s="35">
        <v>0</v>
      </c>
      <c r="X21" s="35">
        <v>0</v>
      </c>
      <c r="Y21" s="35">
        <v>19093.550727000002</v>
      </c>
      <c r="Z21" s="36">
        <v>43456.348341999998</v>
      </c>
    </row>
    <row r="22" spans="2:26" x14ac:dyDescent="0.25">
      <c r="B22" s="18" t="s">
        <v>17</v>
      </c>
      <c r="C22" s="27">
        <v>8.3587999999999996E-2</v>
      </c>
      <c r="D22" s="28">
        <v>13.168352000000001</v>
      </c>
      <c r="E22" s="28">
        <v>8.2837999999999995E-2</v>
      </c>
      <c r="F22" s="28">
        <v>0.527362</v>
      </c>
      <c r="G22" s="28">
        <v>0.89859199999999995</v>
      </c>
      <c r="H22" s="29">
        <v>1.1777930000000001</v>
      </c>
      <c r="I22" s="27">
        <v>5.143E-3</v>
      </c>
      <c r="J22" s="28">
        <v>3.3466000000000003E-2</v>
      </c>
      <c r="K22" s="28">
        <v>9.2500000000000004E-4</v>
      </c>
      <c r="L22" s="28">
        <v>1.3162E-2</v>
      </c>
      <c r="M22" s="28">
        <v>7.4409999999999997E-3</v>
      </c>
      <c r="N22" s="29">
        <v>9.7689999999999999E-3</v>
      </c>
      <c r="O22" s="40">
        <v>13888</v>
      </c>
      <c r="P22" s="35">
        <v>646231.19999999995</v>
      </c>
      <c r="Q22" s="35">
        <v>3328</v>
      </c>
      <c r="R22" s="35">
        <v>1174368</v>
      </c>
      <c r="S22" s="35">
        <v>144758.39999999999</v>
      </c>
      <c r="T22" s="36">
        <v>273468</v>
      </c>
      <c r="U22" s="35">
        <v>0</v>
      </c>
      <c r="V22" s="35">
        <v>122.4</v>
      </c>
      <c r="W22" s="35">
        <v>0</v>
      </c>
      <c r="X22" s="35">
        <v>0</v>
      </c>
      <c r="Y22" s="35">
        <v>13293.745561</v>
      </c>
      <c r="Z22" s="36">
        <v>523.05869700000005</v>
      </c>
    </row>
    <row r="23" spans="2:26" x14ac:dyDescent="0.25">
      <c r="B23" s="19" t="s">
        <v>16</v>
      </c>
      <c r="C23" s="30">
        <v>6.8900000000000003E-2</v>
      </c>
      <c r="D23" s="31">
        <v>12.321078999999999</v>
      </c>
      <c r="E23" s="31">
        <v>7.3374999999999996E-2</v>
      </c>
      <c r="F23" s="31">
        <v>0.52540600000000004</v>
      </c>
      <c r="G23" s="31">
        <v>0.78218900000000002</v>
      </c>
      <c r="H23" s="32">
        <v>1.0686580000000001</v>
      </c>
      <c r="I23" s="30">
        <v>1.596E-3</v>
      </c>
      <c r="J23" s="31">
        <v>4.3541999999999997E-2</v>
      </c>
      <c r="K23" s="31">
        <v>1.9419999999999999E-3</v>
      </c>
      <c r="L23" s="31">
        <v>7.4070000000000004E-3</v>
      </c>
      <c r="M23" s="31">
        <v>8.5019999999999991E-3</v>
      </c>
      <c r="N23" s="32">
        <v>7.9089999999999994E-3</v>
      </c>
      <c r="O23" s="41">
        <v>14088</v>
      </c>
      <c r="P23" s="37">
        <v>646231.19999999995</v>
      </c>
      <c r="Q23" s="37">
        <v>3328</v>
      </c>
      <c r="R23" s="37">
        <v>887496</v>
      </c>
      <c r="S23" s="37">
        <v>144288</v>
      </c>
      <c r="T23" s="38">
        <v>274020</v>
      </c>
      <c r="U23" s="37">
        <v>0</v>
      </c>
      <c r="V23" s="37">
        <v>122.4</v>
      </c>
      <c r="W23" s="37">
        <v>0</v>
      </c>
      <c r="X23" s="37">
        <v>0</v>
      </c>
      <c r="Y23" s="37">
        <v>10157.894585</v>
      </c>
      <c r="Z23" s="38">
        <v>492.94867900000003</v>
      </c>
    </row>
    <row r="24" spans="2:26" x14ac:dyDescent="0.25">
      <c r="B24" s="20" t="s">
        <v>21</v>
      </c>
      <c r="C24" s="24">
        <v>8.9818999999999996E-2</v>
      </c>
      <c r="D24" s="25">
        <v>13.969258999999999</v>
      </c>
      <c r="E24" s="25">
        <v>9.5116999999999993E-2</v>
      </c>
      <c r="F24" s="25">
        <v>0.74838400000000005</v>
      </c>
      <c r="G24" s="25">
        <v>1.0605450000000001</v>
      </c>
      <c r="H24" s="26">
        <v>1.309016</v>
      </c>
      <c r="I24" s="24">
        <v>2.6340000000000001E-3</v>
      </c>
      <c r="J24" s="25">
        <v>5.1848999999999999E-2</v>
      </c>
      <c r="K24" s="25">
        <v>4.0249999999999999E-3</v>
      </c>
      <c r="L24" s="25">
        <v>1.8350999999999999E-2</v>
      </c>
      <c r="M24" s="25">
        <v>6.509E-3</v>
      </c>
      <c r="N24" s="26">
        <v>1.3166000000000001E-2</v>
      </c>
      <c r="O24" s="39">
        <v>16536</v>
      </c>
      <c r="P24" s="33">
        <v>646231.19999999995</v>
      </c>
      <c r="Q24" s="33">
        <v>3328</v>
      </c>
      <c r="R24" s="33">
        <v>787160</v>
      </c>
      <c r="S24" s="33">
        <v>322270.40000000002</v>
      </c>
      <c r="T24" s="34">
        <v>985971.19999999995</v>
      </c>
      <c r="U24" s="33">
        <v>0</v>
      </c>
      <c r="V24" s="33">
        <v>122.4</v>
      </c>
      <c r="W24" s="33">
        <v>0</v>
      </c>
      <c r="X24" s="33">
        <v>0</v>
      </c>
      <c r="Y24" s="33">
        <v>70904.464563999994</v>
      </c>
      <c r="Z24" s="34">
        <v>82379.127856999999</v>
      </c>
    </row>
    <row r="25" spans="2:26" x14ac:dyDescent="0.25">
      <c r="B25" s="18" t="s">
        <v>22</v>
      </c>
      <c r="C25" s="27">
        <v>8.7181999999999996E-2</v>
      </c>
      <c r="D25" s="28">
        <v>13.556922</v>
      </c>
      <c r="E25" s="28">
        <v>9.0105000000000005E-2</v>
      </c>
      <c r="F25" s="28">
        <v>0.529034</v>
      </c>
      <c r="G25" s="28">
        <v>1.009862</v>
      </c>
      <c r="H25" s="29">
        <v>1.2614650000000001</v>
      </c>
      <c r="I25" s="27">
        <v>1.4170000000000001E-3</v>
      </c>
      <c r="J25" s="28">
        <v>4.0939999999999997E-2</v>
      </c>
      <c r="K25" s="28">
        <v>1.8619999999999999E-3</v>
      </c>
      <c r="L25" s="28">
        <v>1.4427000000000001E-2</v>
      </c>
      <c r="M25" s="28">
        <v>9.7429999999999999E-3</v>
      </c>
      <c r="N25" s="29">
        <v>2.7230000000000001E-2</v>
      </c>
      <c r="O25" s="40">
        <v>16816</v>
      </c>
      <c r="P25" s="35">
        <v>646272</v>
      </c>
      <c r="Q25" s="35">
        <v>3328</v>
      </c>
      <c r="R25" s="35">
        <v>747584</v>
      </c>
      <c r="S25" s="35">
        <v>223991.2</v>
      </c>
      <c r="T25" s="36">
        <v>1056239.2</v>
      </c>
      <c r="U25" s="35">
        <v>0</v>
      </c>
      <c r="V25" s="35">
        <v>0</v>
      </c>
      <c r="W25" s="35">
        <v>0</v>
      </c>
      <c r="X25" s="35">
        <v>0</v>
      </c>
      <c r="Y25" s="35">
        <v>29513.782424000001</v>
      </c>
      <c r="Z25" s="36">
        <v>84742.820605000001</v>
      </c>
    </row>
    <row r="26" spans="2:26" x14ac:dyDescent="0.25">
      <c r="B26" s="18" t="s">
        <v>18</v>
      </c>
      <c r="C26" s="27">
        <v>8.3032999999999996E-2</v>
      </c>
      <c r="D26" s="28">
        <v>13.205543</v>
      </c>
      <c r="E26" s="28">
        <v>8.6901000000000006E-2</v>
      </c>
      <c r="F26" s="28">
        <v>0.60611599999999999</v>
      </c>
      <c r="G26" s="28">
        <v>0.97757499999999997</v>
      </c>
      <c r="H26" s="29">
        <v>1.3339460000000001</v>
      </c>
      <c r="I26" s="27">
        <v>7.3300000000000004E-4</v>
      </c>
      <c r="J26" s="28">
        <v>4.7465E-2</v>
      </c>
      <c r="K26" s="28">
        <v>1.4859999999999999E-3</v>
      </c>
      <c r="L26" s="28">
        <v>1.9292E-2</v>
      </c>
      <c r="M26" s="28">
        <v>4.2950000000000002E-3</v>
      </c>
      <c r="N26" s="29">
        <v>2.5672E-2</v>
      </c>
      <c r="O26" s="40">
        <v>14088</v>
      </c>
      <c r="P26" s="35">
        <v>646068</v>
      </c>
      <c r="Q26" s="35">
        <v>3328</v>
      </c>
      <c r="R26" s="35">
        <v>904903.2</v>
      </c>
      <c r="S26" s="35">
        <v>184372</v>
      </c>
      <c r="T26" s="36">
        <v>337272</v>
      </c>
      <c r="U26" s="35">
        <v>0</v>
      </c>
      <c r="V26" s="35">
        <v>204</v>
      </c>
      <c r="W26" s="35">
        <v>0</v>
      </c>
      <c r="X26" s="35">
        <v>122.400001</v>
      </c>
      <c r="Y26" s="35">
        <v>24985.617174999999</v>
      </c>
      <c r="Z26" s="36">
        <v>27825.179273000002</v>
      </c>
    </row>
    <row r="27" spans="2:26" x14ac:dyDescent="0.25">
      <c r="B27" s="20" t="s">
        <v>23</v>
      </c>
      <c r="C27" s="24">
        <v>9.1351000000000002E-2</v>
      </c>
      <c r="D27" s="25">
        <v>14.218759</v>
      </c>
      <c r="E27" s="25">
        <v>9.6468999999999999E-2</v>
      </c>
      <c r="F27" s="25">
        <v>0.61538400000000004</v>
      </c>
      <c r="G27" s="25">
        <v>1.076397</v>
      </c>
      <c r="H27" s="26">
        <v>1.315798</v>
      </c>
      <c r="I27" s="24">
        <v>1.157E-3</v>
      </c>
      <c r="J27" s="25">
        <v>3.5820999999999999E-2</v>
      </c>
      <c r="K27" s="25">
        <v>2.1450000000000002E-3</v>
      </c>
      <c r="L27" s="25">
        <v>1.2116E-2</v>
      </c>
      <c r="M27" s="25">
        <v>5.6080000000000001E-3</v>
      </c>
      <c r="N27" s="26">
        <v>2.1826000000000002E-2</v>
      </c>
      <c r="O27" s="39">
        <v>14432</v>
      </c>
      <c r="P27" s="33">
        <v>646231.19999999995</v>
      </c>
      <c r="Q27" s="33">
        <v>3315.2</v>
      </c>
      <c r="R27" s="33">
        <v>692080</v>
      </c>
      <c r="S27" s="33">
        <v>414366.4</v>
      </c>
      <c r="T27" s="34">
        <v>904332.80000000005</v>
      </c>
      <c r="U27" s="33">
        <v>0</v>
      </c>
      <c r="V27" s="33">
        <v>122.4</v>
      </c>
      <c r="W27" s="33">
        <v>25.6</v>
      </c>
      <c r="X27" s="33">
        <v>0</v>
      </c>
      <c r="Y27" s="33">
        <v>38968.415484999998</v>
      </c>
      <c r="Z27" s="34">
        <v>116478.543683</v>
      </c>
    </row>
    <row r="28" spans="2:26" x14ac:dyDescent="0.25">
      <c r="B28" s="18" t="s">
        <v>24</v>
      </c>
      <c r="C28" s="27">
        <v>9.2184000000000002E-2</v>
      </c>
      <c r="D28" s="28">
        <v>14.181201</v>
      </c>
      <c r="E28" s="28">
        <v>9.4874E-2</v>
      </c>
      <c r="F28" s="28">
        <v>0.61841800000000002</v>
      </c>
      <c r="G28" s="28">
        <v>1.074959</v>
      </c>
      <c r="H28" s="29">
        <v>1.335923</v>
      </c>
      <c r="I28" s="27">
        <v>4.385E-3</v>
      </c>
      <c r="J28" s="28">
        <v>3.8795999999999997E-2</v>
      </c>
      <c r="K28" s="28">
        <v>1.7030000000000001E-3</v>
      </c>
      <c r="L28" s="28">
        <v>1.7243999999999999E-2</v>
      </c>
      <c r="M28" s="28">
        <v>1.1623E-2</v>
      </c>
      <c r="N28" s="29">
        <v>2.8445000000000002E-2</v>
      </c>
      <c r="O28" s="40">
        <v>16800</v>
      </c>
      <c r="P28" s="35">
        <v>646272</v>
      </c>
      <c r="Q28" s="35">
        <v>3328</v>
      </c>
      <c r="R28" s="35">
        <v>705512</v>
      </c>
      <c r="S28" s="35">
        <v>360708.8</v>
      </c>
      <c r="T28" s="36">
        <v>874779.2</v>
      </c>
      <c r="U28" s="35">
        <v>0</v>
      </c>
      <c r="V28" s="35">
        <v>0</v>
      </c>
      <c r="W28" s="35">
        <v>0</v>
      </c>
      <c r="X28" s="35">
        <v>0</v>
      </c>
      <c r="Y28" s="35">
        <v>51316.129201000003</v>
      </c>
      <c r="Z28" s="36">
        <v>138380.87332300001</v>
      </c>
    </row>
    <row r="29" spans="2:26" x14ac:dyDescent="0.25">
      <c r="B29" s="19" t="s">
        <v>19</v>
      </c>
      <c r="C29" s="30">
        <v>9.0798000000000004E-2</v>
      </c>
      <c r="D29" s="31">
        <v>14.064489</v>
      </c>
      <c r="E29" s="31">
        <v>9.5338999999999993E-2</v>
      </c>
      <c r="F29" s="31">
        <v>0.77495700000000001</v>
      </c>
      <c r="G29" s="31">
        <v>1.0518460000000001</v>
      </c>
      <c r="H29" s="32">
        <v>1.6129849999999999</v>
      </c>
      <c r="I29" s="30">
        <v>6.6200000000000005E-4</v>
      </c>
      <c r="J29" s="31">
        <v>5.3198000000000002E-2</v>
      </c>
      <c r="K29" s="31">
        <v>2.0079999999999998E-3</v>
      </c>
      <c r="L29" s="31">
        <v>1.9248000000000001E-2</v>
      </c>
      <c r="M29" s="31">
        <v>1.0442999999999999E-2</v>
      </c>
      <c r="N29" s="32">
        <v>6.1387999999999998E-2</v>
      </c>
      <c r="O29" s="41">
        <v>19264</v>
      </c>
      <c r="P29" s="37">
        <v>646068</v>
      </c>
      <c r="Q29" s="37">
        <v>3287.2</v>
      </c>
      <c r="R29" s="37">
        <v>1163744</v>
      </c>
      <c r="S29" s="37">
        <v>281387.2</v>
      </c>
      <c r="T29" s="38">
        <v>758636.8</v>
      </c>
      <c r="U29" s="37">
        <v>0</v>
      </c>
      <c r="V29" s="37">
        <v>204</v>
      </c>
      <c r="W29" s="37">
        <v>122.4</v>
      </c>
      <c r="X29" s="37">
        <v>0</v>
      </c>
      <c r="Y29" s="37">
        <v>37699.037262999998</v>
      </c>
      <c r="Z29" s="38">
        <v>138493.32563000001</v>
      </c>
    </row>
    <row r="32" spans="2:26" x14ac:dyDescent="0.25">
      <c r="G32" s="106"/>
      <c r="H32" s="106"/>
    </row>
    <row r="33" spans="7:8" x14ac:dyDescent="0.25">
      <c r="G33" s="105"/>
      <c r="H33" s="107"/>
    </row>
    <row r="34" spans="7:8" x14ac:dyDescent="0.25">
      <c r="G34" s="105"/>
      <c r="H34" s="107"/>
    </row>
    <row r="35" spans="7:8" x14ac:dyDescent="0.25">
      <c r="G35" s="105"/>
      <c r="H35" s="107"/>
    </row>
    <row r="36" spans="7:8" x14ac:dyDescent="0.25">
      <c r="G36" s="105"/>
      <c r="H36" s="107"/>
    </row>
    <row r="37" spans="7:8" x14ac:dyDescent="0.25">
      <c r="G37" s="105"/>
      <c r="H37" s="107"/>
    </row>
    <row r="38" spans="7:8" x14ac:dyDescent="0.25">
      <c r="G38" s="105"/>
      <c r="H38" s="107"/>
    </row>
    <row r="39" spans="7:8" x14ac:dyDescent="0.25">
      <c r="G39" s="105"/>
      <c r="H39" s="107"/>
    </row>
    <row r="40" spans="7:8" x14ac:dyDescent="0.25">
      <c r="G40" s="105"/>
      <c r="H40" s="107"/>
    </row>
    <row r="41" spans="7:8" x14ac:dyDescent="0.25">
      <c r="G41" s="105"/>
      <c r="H41" s="107"/>
    </row>
    <row r="42" spans="7:8" x14ac:dyDescent="0.25">
      <c r="G42" s="105"/>
      <c r="H42" s="107"/>
    </row>
    <row r="43" spans="7:8" x14ac:dyDescent="0.25">
      <c r="G43" s="105"/>
      <c r="H43" s="107"/>
    </row>
    <row r="44" spans="7:8" x14ac:dyDescent="0.25">
      <c r="G44" s="105"/>
      <c r="H44" s="107"/>
    </row>
    <row r="45" spans="7:8" x14ac:dyDescent="0.25">
      <c r="G45" s="105"/>
      <c r="H45" s="107"/>
    </row>
    <row r="46" spans="7:8" x14ac:dyDescent="0.25">
      <c r="G46" s="105"/>
      <c r="H46" s="107"/>
    </row>
    <row r="47" spans="7:8" x14ac:dyDescent="0.25">
      <c r="G47" s="105"/>
      <c r="H47" s="107"/>
    </row>
  </sheetData>
  <mergeCells count="8">
    <mergeCell ref="C2:H2"/>
    <mergeCell ref="I2:N2"/>
    <mergeCell ref="O2:T2"/>
    <mergeCell ref="U2:Z2"/>
    <mergeCell ref="C17:H17"/>
    <mergeCell ref="I17:N17"/>
    <mergeCell ref="O17:T17"/>
    <mergeCell ref="U17:Z1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2701-4205-404D-B8C0-244FB1DF4386}">
  <dimension ref="B2:T43"/>
  <sheetViews>
    <sheetView zoomScale="85" zoomScaleNormal="85" workbookViewId="0">
      <selection activeCell="P23" sqref="P23"/>
    </sheetView>
  </sheetViews>
  <sheetFormatPr baseColWidth="10" defaultRowHeight="15" x14ac:dyDescent="0.25"/>
  <cols>
    <col min="2" max="2" width="4.5703125" customWidth="1"/>
    <col min="3" max="3" width="33.5703125" customWidth="1"/>
    <col min="10" max="10" width="35.85546875" customWidth="1"/>
    <col min="16" max="16" width="34.140625" customWidth="1"/>
  </cols>
  <sheetData>
    <row r="2" spans="2:20" x14ac:dyDescent="0.25">
      <c r="D2" s="139" t="s">
        <v>27</v>
      </c>
      <c r="E2" s="140"/>
      <c r="F2" s="140"/>
      <c r="G2" s="141"/>
      <c r="K2" s="139" t="s">
        <v>27</v>
      </c>
      <c r="L2" s="140"/>
      <c r="M2" s="140"/>
      <c r="N2" s="141"/>
      <c r="Q2" s="127" t="s">
        <v>27</v>
      </c>
      <c r="R2" s="128"/>
      <c r="S2" s="128"/>
      <c r="T2" s="129"/>
    </row>
    <row r="3" spans="2:20" x14ac:dyDescent="0.25">
      <c r="D3" s="1" t="s">
        <v>28</v>
      </c>
      <c r="E3" s="2" t="s">
        <v>29</v>
      </c>
      <c r="F3" s="3" t="s">
        <v>30</v>
      </c>
      <c r="G3" s="3" t="s">
        <v>31</v>
      </c>
      <c r="K3" s="1" t="s">
        <v>28</v>
      </c>
      <c r="L3" s="2" t="s">
        <v>29</v>
      </c>
      <c r="M3" s="2" t="s">
        <v>30</v>
      </c>
      <c r="N3" s="55" t="s">
        <v>31</v>
      </c>
      <c r="P3" s="147" t="s">
        <v>59</v>
      </c>
      <c r="Q3" s="10" t="s">
        <v>28</v>
      </c>
      <c r="R3" s="11" t="s">
        <v>29</v>
      </c>
      <c r="S3" s="11" t="s">
        <v>30</v>
      </c>
      <c r="T3" s="56" t="s">
        <v>31</v>
      </c>
    </row>
    <row r="4" spans="2:20" x14ac:dyDescent="0.25">
      <c r="B4" s="142" t="s">
        <v>32</v>
      </c>
      <c r="C4" s="20" t="s">
        <v>14</v>
      </c>
      <c r="D4" s="43">
        <v>13</v>
      </c>
      <c r="E4" s="44">
        <v>7</v>
      </c>
      <c r="F4" s="45">
        <v>4</v>
      </c>
      <c r="G4" s="45">
        <v>4</v>
      </c>
      <c r="I4" s="142" t="s">
        <v>36</v>
      </c>
      <c r="J4" s="20" t="s">
        <v>14</v>
      </c>
      <c r="K4" s="43">
        <v>13</v>
      </c>
      <c r="L4" s="44">
        <v>7</v>
      </c>
      <c r="M4" s="44">
        <v>4</v>
      </c>
      <c r="N4" s="73">
        <v>3</v>
      </c>
      <c r="P4" s="81" t="s">
        <v>13</v>
      </c>
      <c r="Q4" s="82">
        <v>13</v>
      </c>
      <c r="R4" s="83">
        <v>7</v>
      </c>
      <c r="S4" s="83">
        <v>4</v>
      </c>
      <c r="T4" s="84">
        <v>4</v>
      </c>
    </row>
    <row r="5" spans="2:20" x14ac:dyDescent="0.25">
      <c r="B5" s="143"/>
      <c r="C5" s="18" t="s">
        <v>15</v>
      </c>
      <c r="D5" s="46">
        <v>11</v>
      </c>
      <c r="E5" s="47">
        <v>6</v>
      </c>
      <c r="F5" s="48">
        <v>3</v>
      </c>
      <c r="G5" s="48">
        <v>4</v>
      </c>
      <c r="I5" s="143"/>
      <c r="J5" s="18" t="s">
        <v>15</v>
      </c>
      <c r="K5" s="46">
        <v>13</v>
      </c>
      <c r="L5" s="47">
        <v>7</v>
      </c>
      <c r="M5" s="47">
        <v>4</v>
      </c>
      <c r="N5" s="74">
        <v>3</v>
      </c>
      <c r="P5" s="14" t="s">
        <v>14</v>
      </c>
      <c r="Q5" s="43">
        <v>9</v>
      </c>
      <c r="R5" s="44">
        <v>5</v>
      </c>
      <c r="S5" s="44">
        <v>4</v>
      </c>
      <c r="T5" s="73">
        <v>4</v>
      </c>
    </row>
    <row r="6" spans="2:20" x14ac:dyDescent="0.25">
      <c r="B6" s="143"/>
      <c r="C6" s="18" t="s">
        <v>17</v>
      </c>
      <c r="D6" s="46">
        <v>9</v>
      </c>
      <c r="E6" s="47">
        <v>5</v>
      </c>
      <c r="F6" s="48">
        <v>3</v>
      </c>
      <c r="G6" s="48">
        <v>3</v>
      </c>
      <c r="I6" s="143"/>
      <c r="J6" s="18" t="s">
        <v>17</v>
      </c>
      <c r="K6" s="46">
        <v>11</v>
      </c>
      <c r="L6" s="47">
        <v>6</v>
      </c>
      <c r="M6" s="47">
        <v>3</v>
      </c>
      <c r="N6" s="74">
        <v>3</v>
      </c>
      <c r="P6" s="14" t="s">
        <v>15</v>
      </c>
      <c r="Q6" s="46">
        <v>13</v>
      </c>
      <c r="R6" s="47">
        <v>7</v>
      </c>
      <c r="S6" s="47">
        <v>4</v>
      </c>
      <c r="T6" s="74">
        <v>4</v>
      </c>
    </row>
    <row r="7" spans="2:20" x14ac:dyDescent="0.25">
      <c r="B7" s="143"/>
      <c r="C7" s="19" t="s">
        <v>16</v>
      </c>
      <c r="D7" s="49">
        <v>7</v>
      </c>
      <c r="E7" s="50">
        <v>4</v>
      </c>
      <c r="F7" s="51">
        <v>3</v>
      </c>
      <c r="G7" s="51">
        <v>4</v>
      </c>
      <c r="I7" s="143"/>
      <c r="J7" s="19" t="s">
        <v>16</v>
      </c>
      <c r="K7" s="49">
        <v>13</v>
      </c>
      <c r="L7" s="50">
        <v>7</v>
      </c>
      <c r="M7" s="50">
        <v>4</v>
      </c>
      <c r="N7" s="75">
        <v>4</v>
      </c>
      <c r="P7" s="14" t="s">
        <v>17</v>
      </c>
      <c r="Q7" s="46">
        <v>11</v>
      </c>
      <c r="R7" s="47">
        <v>6</v>
      </c>
      <c r="S7" s="47">
        <v>4</v>
      </c>
      <c r="T7" s="74">
        <v>4</v>
      </c>
    </row>
    <row r="8" spans="2:20" x14ac:dyDescent="0.25">
      <c r="B8" s="143"/>
      <c r="C8" s="20" t="s">
        <v>21</v>
      </c>
      <c r="D8" s="43">
        <v>11</v>
      </c>
      <c r="E8" s="44">
        <v>6</v>
      </c>
      <c r="F8" s="45">
        <v>3</v>
      </c>
      <c r="G8" s="45">
        <v>5</v>
      </c>
      <c r="I8" s="143"/>
      <c r="J8" s="20" t="s">
        <v>21</v>
      </c>
      <c r="K8" s="43">
        <v>13</v>
      </c>
      <c r="L8" s="44">
        <v>7</v>
      </c>
      <c r="M8" s="44">
        <v>4</v>
      </c>
      <c r="N8" s="73">
        <v>4</v>
      </c>
      <c r="P8" s="16" t="s">
        <v>16</v>
      </c>
      <c r="Q8" s="49">
        <v>9</v>
      </c>
      <c r="R8" s="50">
        <v>5</v>
      </c>
      <c r="S8" s="50">
        <v>3</v>
      </c>
      <c r="T8" s="75">
        <v>5</v>
      </c>
    </row>
    <row r="9" spans="2:20" x14ac:dyDescent="0.25">
      <c r="B9" s="143"/>
      <c r="C9" s="18" t="s">
        <v>22</v>
      </c>
      <c r="D9" s="46">
        <v>11</v>
      </c>
      <c r="E9" s="47">
        <v>6</v>
      </c>
      <c r="F9" s="48">
        <v>3</v>
      </c>
      <c r="G9" s="48">
        <v>3</v>
      </c>
      <c r="I9" s="143"/>
      <c r="J9" s="18" t="s">
        <v>22</v>
      </c>
      <c r="K9" s="46">
        <v>13</v>
      </c>
      <c r="L9" s="47">
        <v>7</v>
      </c>
      <c r="M9" s="47">
        <v>4</v>
      </c>
      <c r="N9" s="74">
        <v>4</v>
      </c>
      <c r="P9" s="21" t="s">
        <v>21</v>
      </c>
      <c r="Q9" s="43">
        <v>11</v>
      </c>
      <c r="R9" s="44">
        <v>6</v>
      </c>
      <c r="S9" s="44">
        <v>4</v>
      </c>
      <c r="T9" s="73">
        <v>5</v>
      </c>
    </row>
    <row r="10" spans="2:20" x14ac:dyDescent="0.25">
      <c r="B10" s="143"/>
      <c r="C10" s="18" t="s">
        <v>18</v>
      </c>
      <c r="D10" s="49">
        <v>9</v>
      </c>
      <c r="E10" s="50">
        <v>5</v>
      </c>
      <c r="F10" s="51">
        <v>3</v>
      </c>
      <c r="G10" s="51">
        <v>5</v>
      </c>
      <c r="I10" s="143"/>
      <c r="J10" s="18" t="s">
        <v>18</v>
      </c>
      <c r="K10" s="49">
        <v>13</v>
      </c>
      <c r="L10" s="50">
        <v>7</v>
      </c>
      <c r="M10" s="50">
        <v>4</v>
      </c>
      <c r="N10" s="75">
        <v>4</v>
      </c>
      <c r="P10" s="14" t="s">
        <v>22</v>
      </c>
      <c r="Q10" s="46">
        <v>11</v>
      </c>
      <c r="R10" s="47">
        <v>6</v>
      </c>
      <c r="S10" s="47">
        <v>3</v>
      </c>
      <c r="T10" s="74">
        <v>4</v>
      </c>
    </row>
    <row r="11" spans="2:20" x14ac:dyDescent="0.25">
      <c r="B11" s="143"/>
      <c r="C11" s="20" t="s">
        <v>23</v>
      </c>
      <c r="D11" s="43">
        <v>11</v>
      </c>
      <c r="E11" s="44">
        <v>6</v>
      </c>
      <c r="F11" s="45">
        <v>3</v>
      </c>
      <c r="G11" s="45">
        <v>4</v>
      </c>
      <c r="I11" s="143"/>
      <c r="J11" s="20" t="s">
        <v>23</v>
      </c>
      <c r="K11" s="43">
        <v>13</v>
      </c>
      <c r="L11" s="44">
        <v>7</v>
      </c>
      <c r="M11" s="44">
        <v>4</v>
      </c>
      <c r="N11" s="73">
        <v>4</v>
      </c>
      <c r="P11" s="14" t="s">
        <v>18</v>
      </c>
      <c r="Q11" s="49">
        <v>9</v>
      </c>
      <c r="R11" s="50">
        <v>5</v>
      </c>
      <c r="S11" s="50">
        <v>3</v>
      </c>
      <c r="T11" s="75">
        <v>5</v>
      </c>
    </row>
    <row r="12" spans="2:20" x14ac:dyDescent="0.25">
      <c r="B12" s="143"/>
      <c r="C12" s="18" t="s">
        <v>24</v>
      </c>
      <c r="D12" s="46">
        <v>13</v>
      </c>
      <c r="E12" s="47">
        <v>7</v>
      </c>
      <c r="F12" s="48">
        <v>4</v>
      </c>
      <c r="G12" s="48">
        <v>4</v>
      </c>
      <c r="I12" s="143"/>
      <c r="J12" s="18" t="s">
        <v>24</v>
      </c>
      <c r="K12" s="46">
        <v>13</v>
      </c>
      <c r="L12" s="47">
        <v>7</v>
      </c>
      <c r="M12" s="47">
        <v>4</v>
      </c>
      <c r="N12" s="74">
        <v>5</v>
      </c>
      <c r="P12" s="21" t="s">
        <v>23</v>
      </c>
      <c r="Q12" s="43">
        <v>11</v>
      </c>
      <c r="R12" s="44">
        <v>6</v>
      </c>
      <c r="S12" s="44">
        <v>3</v>
      </c>
      <c r="T12" s="73">
        <v>4</v>
      </c>
    </row>
    <row r="13" spans="2:20" x14ac:dyDescent="0.25">
      <c r="B13" s="143"/>
      <c r="C13" s="18" t="s">
        <v>19</v>
      </c>
      <c r="D13" s="49">
        <v>13</v>
      </c>
      <c r="E13" s="50">
        <v>7</v>
      </c>
      <c r="F13" s="51">
        <v>4</v>
      </c>
      <c r="G13" s="51">
        <v>5</v>
      </c>
      <c r="I13" s="143"/>
      <c r="J13" s="18" t="s">
        <v>19</v>
      </c>
      <c r="K13" s="49">
        <v>13</v>
      </c>
      <c r="L13" s="50">
        <v>7</v>
      </c>
      <c r="M13" s="50">
        <v>4</v>
      </c>
      <c r="N13" s="75">
        <v>4</v>
      </c>
      <c r="P13" s="14" t="s">
        <v>24</v>
      </c>
      <c r="Q13" s="46">
        <v>13</v>
      </c>
      <c r="R13" s="47">
        <v>7</v>
      </c>
      <c r="S13" s="47">
        <v>4</v>
      </c>
      <c r="T13" s="74">
        <v>4</v>
      </c>
    </row>
    <row r="14" spans="2:20" x14ac:dyDescent="0.25">
      <c r="B14" s="144" t="s">
        <v>33</v>
      </c>
      <c r="C14" s="57" t="s">
        <v>14</v>
      </c>
      <c r="D14" s="58">
        <v>11</v>
      </c>
      <c r="E14" s="59">
        <v>6</v>
      </c>
      <c r="F14" s="60">
        <v>4</v>
      </c>
      <c r="G14" s="60">
        <v>3</v>
      </c>
      <c r="I14" s="144" t="s">
        <v>37</v>
      </c>
      <c r="J14" s="57" t="s">
        <v>14</v>
      </c>
      <c r="K14" s="58">
        <v>13</v>
      </c>
      <c r="L14" s="59">
        <v>7</v>
      </c>
      <c r="M14" s="59">
        <v>4</v>
      </c>
      <c r="N14" s="76">
        <v>4</v>
      </c>
      <c r="P14" s="14" t="s">
        <v>19</v>
      </c>
      <c r="Q14" s="49">
        <v>13</v>
      </c>
      <c r="R14" s="50">
        <v>7</v>
      </c>
      <c r="S14" s="50">
        <v>4</v>
      </c>
      <c r="T14" s="75">
        <v>4</v>
      </c>
    </row>
    <row r="15" spans="2:20" x14ac:dyDescent="0.25">
      <c r="B15" s="145"/>
      <c r="C15" s="61" t="s">
        <v>15</v>
      </c>
      <c r="D15" s="62">
        <v>13</v>
      </c>
      <c r="E15" s="63">
        <v>7</v>
      </c>
      <c r="F15" s="64">
        <v>4</v>
      </c>
      <c r="G15" s="64">
        <v>4</v>
      </c>
      <c r="I15" s="145"/>
      <c r="J15" s="61" t="s">
        <v>15</v>
      </c>
      <c r="K15" s="62">
        <v>13</v>
      </c>
      <c r="L15" s="63">
        <v>7</v>
      </c>
      <c r="M15" s="63">
        <v>4</v>
      </c>
      <c r="N15" s="77">
        <v>5</v>
      </c>
      <c r="P15" s="21" t="s">
        <v>25</v>
      </c>
      <c r="Q15" s="46">
        <v>13</v>
      </c>
      <c r="R15" s="47">
        <v>7</v>
      </c>
      <c r="S15" s="47">
        <v>4</v>
      </c>
      <c r="T15" s="74">
        <v>4</v>
      </c>
    </row>
    <row r="16" spans="2:20" x14ac:dyDescent="0.25">
      <c r="B16" s="145"/>
      <c r="C16" s="61" t="s">
        <v>17</v>
      </c>
      <c r="D16" s="62">
        <v>15</v>
      </c>
      <c r="E16" s="63">
        <v>8</v>
      </c>
      <c r="F16" s="64">
        <v>6</v>
      </c>
      <c r="G16" s="64">
        <v>4</v>
      </c>
      <c r="I16" s="145"/>
      <c r="J16" s="61" t="s">
        <v>17</v>
      </c>
      <c r="K16" s="62">
        <v>13</v>
      </c>
      <c r="L16" s="63">
        <v>7</v>
      </c>
      <c r="M16" s="63">
        <v>4</v>
      </c>
      <c r="N16" s="77">
        <v>3</v>
      </c>
      <c r="P16" s="14" t="s">
        <v>26</v>
      </c>
      <c r="Q16" s="46">
        <v>13</v>
      </c>
      <c r="R16" s="47">
        <v>7</v>
      </c>
      <c r="S16" s="47">
        <v>4</v>
      </c>
      <c r="T16" s="74">
        <v>4</v>
      </c>
    </row>
    <row r="17" spans="2:20" x14ac:dyDescent="0.25">
      <c r="B17" s="145"/>
      <c r="C17" s="65" t="s">
        <v>16</v>
      </c>
      <c r="D17" s="66">
        <v>17</v>
      </c>
      <c r="E17" s="67">
        <v>9</v>
      </c>
      <c r="F17" s="68">
        <v>5</v>
      </c>
      <c r="G17" s="68">
        <v>5</v>
      </c>
      <c r="I17" s="145"/>
      <c r="J17" s="65" t="s">
        <v>16</v>
      </c>
      <c r="K17" s="66">
        <v>13</v>
      </c>
      <c r="L17" s="67">
        <v>7</v>
      </c>
      <c r="M17" s="67">
        <v>5</v>
      </c>
      <c r="N17" s="78">
        <v>6</v>
      </c>
      <c r="P17" s="16" t="s">
        <v>20</v>
      </c>
      <c r="Q17" s="49">
        <v>13</v>
      </c>
      <c r="R17" s="50">
        <v>7</v>
      </c>
      <c r="S17" s="50">
        <v>4</v>
      </c>
      <c r="T17" s="75">
        <v>4</v>
      </c>
    </row>
    <row r="18" spans="2:20" x14ac:dyDescent="0.25">
      <c r="B18" s="145"/>
      <c r="C18" s="57" t="s">
        <v>21</v>
      </c>
      <c r="D18" s="58">
        <v>9</v>
      </c>
      <c r="E18" s="59">
        <v>5</v>
      </c>
      <c r="F18" s="60">
        <v>3</v>
      </c>
      <c r="G18" s="60">
        <v>4</v>
      </c>
      <c r="I18" s="145"/>
      <c r="J18" s="57" t="s">
        <v>21</v>
      </c>
      <c r="K18" s="58">
        <v>13</v>
      </c>
      <c r="L18" s="59">
        <v>7</v>
      </c>
      <c r="M18" s="59">
        <v>4</v>
      </c>
      <c r="N18" s="76">
        <v>4</v>
      </c>
    </row>
    <row r="19" spans="2:20" x14ac:dyDescent="0.25">
      <c r="B19" s="145"/>
      <c r="C19" s="61" t="s">
        <v>22</v>
      </c>
      <c r="D19" s="62">
        <v>11</v>
      </c>
      <c r="E19" s="63">
        <v>6</v>
      </c>
      <c r="F19" s="64">
        <v>3</v>
      </c>
      <c r="G19" s="64">
        <v>5</v>
      </c>
      <c r="I19" s="145"/>
      <c r="J19" s="61" t="s">
        <v>22</v>
      </c>
      <c r="K19" s="62">
        <v>13</v>
      </c>
      <c r="L19" s="63">
        <v>7</v>
      </c>
      <c r="M19" s="63">
        <v>4</v>
      </c>
      <c r="N19" s="77">
        <v>5</v>
      </c>
    </row>
    <row r="20" spans="2:20" x14ac:dyDescent="0.25">
      <c r="B20" s="145"/>
      <c r="C20" s="61" t="s">
        <v>18</v>
      </c>
      <c r="D20" s="66">
        <v>11</v>
      </c>
      <c r="E20" s="67">
        <v>6</v>
      </c>
      <c r="F20" s="68">
        <v>3</v>
      </c>
      <c r="G20" s="68">
        <v>5</v>
      </c>
      <c r="I20" s="145"/>
      <c r="J20" s="61" t="s">
        <v>18</v>
      </c>
      <c r="K20" s="66">
        <v>13</v>
      </c>
      <c r="L20" s="67">
        <v>7</v>
      </c>
      <c r="M20" s="67">
        <v>4</v>
      </c>
      <c r="N20" s="78">
        <v>5</v>
      </c>
    </row>
    <row r="21" spans="2:20" x14ac:dyDescent="0.25">
      <c r="B21" s="145"/>
      <c r="C21" s="57" t="s">
        <v>23</v>
      </c>
      <c r="D21" s="58">
        <v>11</v>
      </c>
      <c r="E21" s="59">
        <v>6</v>
      </c>
      <c r="F21" s="60">
        <v>3</v>
      </c>
      <c r="G21" s="60">
        <v>4</v>
      </c>
      <c r="I21" s="145"/>
      <c r="J21" s="57" t="s">
        <v>23</v>
      </c>
      <c r="K21" s="58">
        <v>13</v>
      </c>
      <c r="L21" s="59">
        <v>7</v>
      </c>
      <c r="M21" s="59">
        <v>4</v>
      </c>
      <c r="N21" s="76">
        <v>4</v>
      </c>
    </row>
    <row r="22" spans="2:20" x14ac:dyDescent="0.25">
      <c r="B22" s="145"/>
      <c r="C22" s="61" t="s">
        <v>24</v>
      </c>
      <c r="D22" s="62">
        <v>13</v>
      </c>
      <c r="E22" s="63">
        <v>7</v>
      </c>
      <c r="F22" s="64">
        <v>4</v>
      </c>
      <c r="G22" s="64">
        <v>4</v>
      </c>
      <c r="I22" s="145"/>
      <c r="J22" s="61" t="s">
        <v>24</v>
      </c>
      <c r="K22" s="62">
        <v>13</v>
      </c>
      <c r="L22" s="63">
        <v>7</v>
      </c>
      <c r="M22" s="63">
        <v>4</v>
      </c>
      <c r="N22" s="77">
        <v>5</v>
      </c>
    </row>
    <row r="23" spans="2:20" x14ac:dyDescent="0.25">
      <c r="B23" s="145"/>
      <c r="C23" s="61" t="s">
        <v>19</v>
      </c>
      <c r="D23" s="66">
        <v>13</v>
      </c>
      <c r="E23" s="67">
        <v>7</v>
      </c>
      <c r="F23" s="68">
        <v>4</v>
      </c>
      <c r="G23" s="68">
        <v>4</v>
      </c>
      <c r="I23" s="145"/>
      <c r="J23" s="61" t="s">
        <v>19</v>
      </c>
      <c r="K23" s="66">
        <v>13</v>
      </c>
      <c r="L23" s="67">
        <v>7</v>
      </c>
      <c r="M23" s="67">
        <v>4</v>
      </c>
      <c r="N23" s="78">
        <v>5</v>
      </c>
    </row>
    <row r="24" spans="2:20" x14ac:dyDescent="0.25">
      <c r="B24" s="142" t="s">
        <v>34</v>
      </c>
      <c r="C24" s="20" t="s">
        <v>14</v>
      </c>
      <c r="D24" s="43">
        <v>13</v>
      </c>
      <c r="E24" s="44">
        <v>7</v>
      </c>
      <c r="F24" s="45">
        <v>4</v>
      </c>
      <c r="G24" s="45">
        <v>4</v>
      </c>
      <c r="I24" s="142" t="s">
        <v>38</v>
      </c>
      <c r="J24" s="20" t="s">
        <v>14</v>
      </c>
      <c r="K24" s="71">
        <v>13</v>
      </c>
      <c r="L24" s="72">
        <v>7</v>
      </c>
      <c r="M24" s="72">
        <v>4</v>
      </c>
      <c r="N24" s="79">
        <v>5</v>
      </c>
    </row>
    <row r="25" spans="2:20" x14ac:dyDescent="0.25">
      <c r="B25" s="143"/>
      <c r="C25" s="18" t="s">
        <v>15</v>
      </c>
      <c r="D25" s="46">
        <v>13</v>
      </c>
      <c r="E25" s="47">
        <v>7</v>
      </c>
      <c r="F25" s="48">
        <v>4</v>
      </c>
      <c r="G25" s="48">
        <v>4</v>
      </c>
      <c r="I25" s="143"/>
      <c r="J25" s="18" t="s">
        <v>15</v>
      </c>
      <c r="K25" s="69">
        <v>11</v>
      </c>
      <c r="L25" s="70">
        <v>6</v>
      </c>
      <c r="M25" s="70">
        <v>4</v>
      </c>
      <c r="N25" s="80">
        <v>5</v>
      </c>
    </row>
    <row r="26" spans="2:20" x14ac:dyDescent="0.25">
      <c r="B26" s="143"/>
      <c r="C26" s="18" t="s">
        <v>17</v>
      </c>
      <c r="D26" s="46">
        <v>17</v>
      </c>
      <c r="E26" s="47">
        <v>9</v>
      </c>
      <c r="F26" s="48">
        <v>6</v>
      </c>
      <c r="G26" s="48">
        <v>4</v>
      </c>
      <c r="I26" s="143"/>
      <c r="J26" s="18" t="s">
        <v>17</v>
      </c>
      <c r="K26" s="69">
        <v>11</v>
      </c>
      <c r="L26" s="70">
        <v>6</v>
      </c>
      <c r="M26" s="70">
        <v>4</v>
      </c>
      <c r="N26" s="80">
        <v>4</v>
      </c>
    </row>
    <row r="27" spans="2:20" x14ac:dyDescent="0.25">
      <c r="B27" s="143"/>
      <c r="C27" s="19" t="s">
        <v>16</v>
      </c>
      <c r="D27" s="49">
        <v>15</v>
      </c>
      <c r="E27" s="50">
        <v>8</v>
      </c>
      <c r="F27" s="51">
        <v>4</v>
      </c>
      <c r="G27" s="51">
        <v>5</v>
      </c>
      <c r="I27" s="143"/>
      <c r="J27" s="19" t="s">
        <v>16</v>
      </c>
      <c r="K27" s="49">
        <v>11</v>
      </c>
      <c r="L27" s="50">
        <v>6</v>
      </c>
      <c r="M27" s="50">
        <v>4</v>
      </c>
      <c r="N27" s="75">
        <v>5</v>
      </c>
    </row>
    <row r="28" spans="2:20" x14ac:dyDescent="0.25">
      <c r="B28" s="143"/>
      <c r="C28" s="20" t="s">
        <v>21</v>
      </c>
      <c r="D28" s="43">
        <v>15</v>
      </c>
      <c r="E28" s="44">
        <v>8</v>
      </c>
      <c r="F28" s="45">
        <v>6</v>
      </c>
      <c r="G28" s="45">
        <v>4</v>
      </c>
      <c r="I28" s="143"/>
      <c r="J28" s="20" t="s">
        <v>21</v>
      </c>
      <c r="K28" s="43">
        <v>11</v>
      </c>
      <c r="L28" s="44">
        <v>6</v>
      </c>
      <c r="M28" s="44">
        <v>3</v>
      </c>
      <c r="N28" s="73">
        <v>3</v>
      </c>
    </row>
    <row r="29" spans="2:20" x14ac:dyDescent="0.25">
      <c r="B29" s="143"/>
      <c r="C29" s="18" t="s">
        <v>22</v>
      </c>
      <c r="D29" s="46">
        <v>19</v>
      </c>
      <c r="E29" s="47">
        <v>10</v>
      </c>
      <c r="F29" s="48">
        <v>6</v>
      </c>
      <c r="G29" s="48">
        <v>3</v>
      </c>
      <c r="I29" s="143"/>
      <c r="J29" s="18" t="s">
        <v>22</v>
      </c>
      <c r="K29" s="46">
        <v>15</v>
      </c>
      <c r="L29" s="47">
        <v>8</v>
      </c>
      <c r="M29" s="47">
        <v>5</v>
      </c>
      <c r="N29" s="74">
        <v>5</v>
      </c>
    </row>
    <row r="30" spans="2:20" x14ac:dyDescent="0.25">
      <c r="B30" s="143"/>
      <c r="C30" s="18" t="s">
        <v>18</v>
      </c>
      <c r="D30" s="49">
        <v>19</v>
      </c>
      <c r="E30" s="50">
        <v>10</v>
      </c>
      <c r="F30" s="51">
        <v>6</v>
      </c>
      <c r="G30" s="51">
        <v>4</v>
      </c>
      <c r="I30" s="143"/>
      <c r="J30" s="18" t="s">
        <v>18</v>
      </c>
      <c r="K30" s="49">
        <v>13</v>
      </c>
      <c r="L30" s="50">
        <v>7</v>
      </c>
      <c r="M30" s="50">
        <v>5</v>
      </c>
      <c r="N30" s="75">
        <v>4</v>
      </c>
    </row>
    <row r="31" spans="2:20" x14ac:dyDescent="0.25">
      <c r="B31" s="143"/>
      <c r="C31" s="20" t="s">
        <v>23</v>
      </c>
      <c r="D31" s="43">
        <v>11</v>
      </c>
      <c r="E31" s="44">
        <v>6</v>
      </c>
      <c r="F31" s="45">
        <v>3</v>
      </c>
      <c r="G31" s="45">
        <v>4</v>
      </c>
      <c r="I31" s="143"/>
      <c r="J31" s="20" t="s">
        <v>23</v>
      </c>
      <c r="K31" s="43">
        <v>13</v>
      </c>
      <c r="L31" s="44">
        <v>7</v>
      </c>
      <c r="M31" s="44">
        <v>4</v>
      </c>
      <c r="N31" s="73">
        <v>5</v>
      </c>
    </row>
    <row r="32" spans="2:20" x14ac:dyDescent="0.25">
      <c r="B32" s="143"/>
      <c r="C32" s="18" t="s">
        <v>24</v>
      </c>
      <c r="D32" s="46">
        <v>13</v>
      </c>
      <c r="E32" s="47">
        <v>7</v>
      </c>
      <c r="F32" s="48">
        <v>4</v>
      </c>
      <c r="G32" s="48">
        <v>4</v>
      </c>
      <c r="I32" s="143"/>
      <c r="J32" s="18" t="s">
        <v>24</v>
      </c>
      <c r="K32" s="46">
        <v>13</v>
      </c>
      <c r="L32" s="47">
        <v>7</v>
      </c>
      <c r="M32" s="47">
        <v>4</v>
      </c>
      <c r="N32" s="74">
        <v>5</v>
      </c>
    </row>
    <row r="33" spans="2:14" x14ac:dyDescent="0.25">
      <c r="B33" s="143"/>
      <c r="C33" s="18" t="s">
        <v>19</v>
      </c>
      <c r="D33" s="49">
        <v>13</v>
      </c>
      <c r="E33" s="50">
        <v>7</v>
      </c>
      <c r="F33" s="51">
        <v>4</v>
      </c>
      <c r="G33" s="51">
        <v>4</v>
      </c>
      <c r="I33" s="143"/>
      <c r="J33" s="18" t="s">
        <v>19</v>
      </c>
      <c r="K33" s="49">
        <v>11</v>
      </c>
      <c r="L33" s="50">
        <v>6</v>
      </c>
      <c r="M33" s="50">
        <v>3</v>
      </c>
      <c r="N33" s="75">
        <v>4</v>
      </c>
    </row>
    <row r="34" spans="2:14" x14ac:dyDescent="0.25">
      <c r="B34" s="144" t="s">
        <v>35</v>
      </c>
      <c r="C34" s="57" t="s">
        <v>14</v>
      </c>
      <c r="D34" s="58">
        <v>11</v>
      </c>
      <c r="E34" s="59">
        <v>6</v>
      </c>
      <c r="F34" s="60">
        <v>4</v>
      </c>
      <c r="G34" s="60">
        <v>4</v>
      </c>
      <c r="I34" s="144" t="s">
        <v>39</v>
      </c>
      <c r="J34" s="57" t="s">
        <v>14</v>
      </c>
      <c r="K34" s="58">
        <v>13</v>
      </c>
      <c r="L34" s="59">
        <v>7</v>
      </c>
      <c r="M34" s="59">
        <v>4</v>
      </c>
      <c r="N34" s="76">
        <v>4</v>
      </c>
    </row>
    <row r="35" spans="2:14" x14ac:dyDescent="0.25">
      <c r="B35" s="145"/>
      <c r="C35" s="61" t="s">
        <v>15</v>
      </c>
      <c r="D35" s="62">
        <v>17</v>
      </c>
      <c r="E35" s="63">
        <v>9</v>
      </c>
      <c r="F35" s="64">
        <v>5</v>
      </c>
      <c r="G35" s="64">
        <v>5</v>
      </c>
      <c r="I35" s="145"/>
      <c r="J35" s="61" t="s">
        <v>15</v>
      </c>
      <c r="K35" s="62">
        <v>13</v>
      </c>
      <c r="L35" s="63">
        <v>7</v>
      </c>
      <c r="M35" s="63">
        <v>4</v>
      </c>
      <c r="N35" s="77">
        <v>4</v>
      </c>
    </row>
    <row r="36" spans="2:14" x14ac:dyDescent="0.25">
      <c r="B36" s="145"/>
      <c r="C36" s="61" t="s">
        <v>17</v>
      </c>
      <c r="D36" s="62">
        <v>15</v>
      </c>
      <c r="E36" s="63">
        <v>8</v>
      </c>
      <c r="F36" s="64">
        <v>4</v>
      </c>
      <c r="G36" s="64">
        <v>5</v>
      </c>
      <c r="I36" s="145"/>
      <c r="J36" s="61" t="s">
        <v>17</v>
      </c>
      <c r="K36" s="62">
        <v>15</v>
      </c>
      <c r="L36" s="63">
        <v>8</v>
      </c>
      <c r="M36" s="63">
        <v>5</v>
      </c>
      <c r="N36" s="77">
        <v>4</v>
      </c>
    </row>
    <row r="37" spans="2:14" x14ac:dyDescent="0.25">
      <c r="B37" s="145"/>
      <c r="C37" s="65" t="s">
        <v>16</v>
      </c>
      <c r="D37" s="66">
        <v>21</v>
      </c>
      <c r="E37" s="67">
        <v>11</v>
      </c>
      <c r="F37" s="68">
        <v>5</v>
      </c>
      <c r="G37" s="68">
        <v>6</v>
      </c>
      <c r="I37" s="145"/>
      <c r="J37" s="65" t="s">
        <v>16</v>
      </c>
      <c r="K37" s="66">
        <v>15</v>
      </c>
      <c r="L37" s="67">
        <v>8</v>
      </c>
      <c r="M37" s="67">
        <v>5</v>
      </c>
      <c r="N37" s="78">
        <v>4</v>
      </c>
    </row>
    <row r="38" spans="2:14" x14ac:dyDescent="0.25">
      <c r="B38" s="145"/>
      <c r="C38" s="57" t="s">
        <v>21</v>
      </c>
      <c r="D38" s="58">
        <v>17</v>
      </c>
      <c r="E38" s="59">
        <v>9</v>
      </c>
      <c r="F38" s="60">
        <v>6</v>
      </c>
      <c r="G38" s="60">
        <v>4</v>
      </c>
      <c r="I38" s="145"/>
      <c r="J38" s="57" t="s">
        <v>21</v>
      </c>
      <c r="K38" s="58">
        <v>13</v>
      </c>
      <c r="L38" s="59">
        <v>7</v>
      </c>
      <c r="M38" s="59">
        <v>4</v>
      </c>
      <c r="N38" s="76">
        <v>4</v>
      </c>
    </row>
    <row r="39" spans="2:14" x14ac:dyDescent="0.25">
      <c r="B39" s="145"/>
      <c r="C39" s="61" t="s">
        <v>22</v>
      </c>
      <c r="D39" s="62">
        <v>21</v>
      </c>
      <c r="E39" s="63">
        <v>11</v>
      </c>
      <c r="F39" s="64">
        <v>7</v>
      </c>
      <c r="G39" s="64">
        <v>4</v>
      </c>
      <c r="I39" s="145"/>
      <c r="J39" s="61" t="s">
        <v>22</v>
      </c>
      <c r="K39" s="62">
        <v>15</v>
      </c>
      <c r="L39" s="63">
        <v>8</v>
      </c>
      <c r="M39" s="63">
        <v>5</v>
      </c>
      <c r="N39" s="77">
        <v>4</v>
      </c>
    </row>
    <row r="40" spans="2:14" x14ac:dyDescent="0.25">
      <c r="B40" s="145"/>
      <c r="C40" s="61" t="s">
        <v>18</v>
      </c>
      <c r="D40" s="66">
        <v>19</v>
      </c>
      <c r="E40" s="67">
        <v>10</v>
      </c>
      <c r="F40" s="68">
        <v>6</v>
      </c>
      <c r="G40" s="68">
        <v>4</v>
      </c>
      <c r="I40" s="145"/>
      <c r="J40" s="61" t="s">
        <v>18</v>
      </c>
      <c r="K40" s="66">
        <v>11</v>
      </c>
      <c r="L40" s="67">
        <v>6</v>
      </c>
      <c r="M40" s="67">
        <v>3</v>
      </c>
      <c r="N40" s="78">
        <v>4</v>
      </c>
    </row>
    <row r="41" spans="2:14" x14ac:dyDescent="0.25">
      <c r="B41" s="145"/>
      <c r="C41" s="57" t="s">
        <v>23</v>
      </c>
      <c r="D41" s="58">
        <v>13</v>
      </c>
      <c r="E41" s="59">
        <v>7</v>
      </c>
      <c r="F41" s="60">
        <v>4</v>
      </c>
      <c r="G41" s="60">
        <v>4</v>
      </c>
      <c r="I41" s="145"/>
      <c r="J41" s="57" t="s">
        <v>23</v>
      </c>
      <c r="K41" s="58">
        <v>13</v>
      </c>
      <c r="L41" s="59">
        <v>7</v>
      </c>
      <c r="M41" s="59">
        <v>4</v>
      </c>
      <c r="N41" s="76">
        <v>4</v>
      </c>
    </row>
    <row r="42" spans="2:14" x14ac:dyDescent="0.25">
      <c r="B42" s="145"/>
      <c r="C42" s="61" t="s">
        <v>24</v>
      </c>
      <c r="D42" s="62">
        <v>11</v>
      </c>
      <c r="E42" s="63">
        <v>6</v>
      </c>
      <c r="F42" s="64">
        <v>3</v>
      </c>
      <c r="G42" s="64">
        <v>4</v>
      </c>
      <c r="I42" s="145"/>
      <c r="J42" s="61" t="s">
        <v>24</v>
      </c>
      <c r="K42" s="62">
        <v>13</v>
      </c>
      <c r="L42" s="63">
        <v>7</v>
      </c>
      <c r="M42" s="63">
        <v>4</v>
      </c>
      <c r="N42" s="77">
        <v>4</v>
      </c>
    </row>
    <row r="43" spans="2:14" x14ac:dyDescent="0.25">
      <c r="B43" s="146"/>
      <c r="C43" s="65" t="s">
        <v>19</v>
      </c>
      <c r="D43" s="66">
        <v>15</v>
      </c>
      <c r="E43" s="67">
        <v>8</v>
      </c>
      <c r="F43" s="68">
        <v>5</v>
      </c>
      <c r="G43" s="68">
        <v>4</v>
      </c>
      <c r="I43" s="146"/>
      <c r="J43" s="65" t="s">
        <v>19</v>
      </c>
      <c r="K43" s="66">
        <v>13</v>
      </c>
      <c r="L43" s="67">
        <v>7</v>
      </c>
      <c r="M43" s="67">
        <v>4</v>
      </c>
      <c r="N43" s="78">
        <v>4</v>
      </c>
    </row>
  </sheetData>
  <mergeCells count="11">
    <mergeCell ref="Q2:T2"/>
    <mergeCell ref="K2:N2"/>
    <mergeCell ref="I4:I13"/>
    <mergeCell ref="I14:I23"/>
    <mergeCell ref="I24:I33"/>
    <mergeCell ref="I34:I43"/>
    <mergeCell ref="D2:G2"/>
    <mergeCell ref="B4:B13"/>
    <mergeCell ref="B14:B23"/>
    <mergeCell ref="B24:B33"/>
    <mergeCell ref="B34:B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2E29-C592-4149-A830-A3D8EBA08608}">
  <dimension ref="B1:AM77"/>
  <sheetViews>
    <sheetView zoomScale="70" zoomScaleNormal="70" workbookViewId="0">
      <selection activeCell="E55" sqref="E55"/>
    </sheetView>
  </sheetViews>
  <sheetFormatPr baseColWidth="10" defaultRowHeight="15" x14ac:dyDescent="0.25"/>
  <cols>
    <col min="2" max="2" width="37.42578125" customWidth="1"/>
    <col min="19" max="19" width="30" customWidth="1"/>
  </cols>
  <sheetData>
    <row r="1" spans="2:39" x14ac:dyDescent="0.25"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2:39" x14ac:dyDescent="0.25">
      <c r="B2" s="20" t="s">
        <v>46</v>
      </c>
      <c r="C2" s="44">
        <v>1</v>
      </c>
      <c r="D2" s="44">
        <v>2</v>
      </c>
      <c r="E2" s="44">
        <v>3</v>
      </c>
      <c r="F2" s="44">
        <v>4</v>
      </c>
      <c r="G2" s="44">
        <v>5</v>
      </c>
      <c r="H2" s="44">
        <v>6</v>
      </c>
      <c r="I2" s="44">
        <v>7</v>
      </c>
      <c r="J2" s="44">
        <v>8</v>
      </c>
      <c r="K2" s="44">
        <v>9</v>
      </c>
      <c r="L2" s="44">
        <v>10</v>
      </c>
      <c r="M2" s="43" t="s">
        <v>41</v>
      </c>
      <c r="N2" s="44" t="s">
        <v>42</v>
      </c>
      <c r="O2" s="44" t="s">
        <v>43</v>
      </c>
      <c r="P2" s="44" t="s">
        <v>44</v>
      </c>
      <c r="Q2" s="45" t="s">
        <v>45</v>
      </c>
      <c r="S2" s="15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15"/>
      <c r="AJ2" s="15"/>
      <c r="AK2" s="15"/>
      <c r="AL2" s="15"/>
      <c r="AM2" s="15"/>
    </row>
    <row r="3" spans="2:39" x14ac:dyDescent="0.25">
      <c r="B3" s="20" t="s">
        <v>14</v>
      </c>
      <c r="C3" s="87">
        <v>91.055611999999996</v>
      </c>
      <c r="D3" s="87">
        <v>93.470588000000006</v>
      </c>
      <c r="E3" s="87">
        <v>90.746663999999996</v>
      </c>
      <c r="F3" s="87">
        <v>90.600014000000002</v>
      </c>
      <c r="G3" s="87">
        <v>93.189391999999998</v>
      </c>
      <c r="H3" s="87">
        <v>90.481481000000002</v>
      </c>
      <c r="I3" s="87">
        <v>90.350091000000006</v>
      </c>
      <c r="J3" s="87">
        <v>90.554582999999994</v>
      </c>
      <c r="K3" s="87">
        <v>91.091286999999994</v>
      </c>
      <c r="L3" s="87">
        <v>90.568391000000005</v>
      </c>
      <c r="M3" s="86">
        <f>AVERAGE(C3:L3)</f>
        <v>91.210810300000006</v>
      </c>
      <c r="N3" s="87">
        <f>_xlfn.STDEV.P(C3:L3)</f>
        <v>1.0846360128616472</v>
      </c>
      <c r="O3" s="87">
        <f>MEDIAN(C3:L3)</f>
        <v>90.673338999999999</v>
      </c>
      <c r="P3" s="87">
        <f>MIN(C3:L3)</f>
        <v>90.350091000000006</v>
      </c>
      <c r="Q3" s="88">
        <f>MAX(C3:L3)</f>
        <v>93.470588000000006</v>
      </c>
      <c r="S3" s="15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15"/>
      <c r="AJ3" s="15"/>
      <c r="AK3" s="15"/>
      <c r="AL3" s="15"/>
      <c r="AM3" s="15"/>
    </row>
    <row r="4" spans="2:39" x14ac:dyDescent="0.25">
      <c r="B4" s="18" t="s">
        <v>15</v>
      </c>
      <c r="C4" s="90">
        <v>84.219649000000004</v>
      </c>
      <c r="D4" s="90">
        <v>84.232151999999999</v>
      </c>
      <c r="E4" s="90">
        <v>85.064119000000005</v>
      </c>
      <c r="F4" s="90">
        <v>86.284761000000003</v>
      </c>
      <c r="G4" s="90">
        <v>84.266234999999995</v>
      </c>
      <c r="H4" s="90">
        <v>84.300887000000003</v>
      </c>
      <c r="I4" s="90">
        <v>84.101918999999995</v>
      </c>
      <c r="J4" s="90">
        <v>84.787608000000006</v>
      </c>
      <c r="K4" s="90">
        <v>86.183081999999999</v>
      </c>
      <c r="L4" s="90">
        <v>86.220128000000003</v>
      </c>
      <c r="M4" s="89">
        <f t="shared" ref="M4:M12" si="0">AVERAGE(C4:L4)</f>
        <v>84.966054</v>
      </c>
      <c r="N4" s="90">
        <f t="shared" ref="N4:N12" si="1">_xlfn.STDEV.P(C4:L4)</f>
        <v>0.8722936581079801</v>
      </c>
      <c r="O4" s="90">
        <f t="shared" ref="O4:O12" si="2">MEDIAN(C4:L4)</f>
        <v>84.544247500000012</v>
      </c>
      <c r="P4" s="90">
        <f t="shared" ref="P4:P12" si="3">MIN(C4:L4)</f>
        <v>84.101918999999995</v>
      </c>
      <c r="Q4" s="91">
        <f t="shared" ref="Q4:Q12" si="4">MAX(C4:L4)</f>
        <v>86.284761000000003</v>
      </c>
      <c r="S4" s="15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15"/>
      <c r="AJ4" s="15"/>
      <c r="AK4" s="15"/>
      <c r="AL4" s="15"/>
      <c r="AM4" s="15"/>
    </row>
    <row r="5" spans="2:39" x14ac:dyDescent="0.25">
      <c r="B5" s="18" t="s">
        <v>17</v>
      </c>
      <c r="C5" s="90">
        <v>84.667580000000001</v>
      </c>
      <c r="D5" s="90">
        <v>87.075608000000003</v>
      </c>
      <c r="E5" s="90">
        <v>97.179790999999994</v>
      </c>
      <c r="F5" s="90">
        <v>82.998418000000001</v>
      </c>
      <c r="G5" s="90">
        <v>79.925117999999998</v>
      </c>
      <c r="H5" s="90">
        <v>80.330663999999999</v>
      </c>
      <c r="I5" s="90">
        <v>79.638546000000005</v>
      </c>
      <c r="J5" s="90">
        <v>84.039073999999999</v>
      </c>
      <c r="K5" s="90">
        <v>79.412626000000003</v>
      </c>
      <c r="L5" s="90">
        <v>80.608851000000001</v>
      </c>
      <c r="M5" s="89">
        <f t="shared" si="0"/>
        <v>83.587627600000005</v>
      </c>
      <c r="N5" s="90">
        <f t="shared" si="1"/>
        <v>5.1434518029445968</v>
      </c>
      <c r="O5" s="90">
        <f t="shared" si="2"/>
        <v>81.803634500000001</v>
      </c>
      <c r="P5" s="90">
        <f t="shared" si="3"/>
        <v>79.412626000000003</v>
      </c>
      <c r="Q5" s="91">
        <f t="shared" si="4"/>
        <v>97.179790999999994</v>
      </c>
      <c r="S5" s="15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15"/>
      <c r="AJ5" s="15"/>
      <c r="AK5" s="15"/>
      <c r="AL5" s="15"/>
      <c r="AM5" s="15"/>
    </row>
    <row r="6" spans="2:39" x14ac:dyDescent="0.25">
      <c r="B6" s="19" t="s">
        <v>16</v>
      </c>
      <c r="C6" s="93">
        <v>73.352715000000003</v>
      </c>
      <c r="D6" s="93">
        <v>68.626402999999996</v>
      </c>
      <c r="E6" s="93">
        <v>69.943190000000001</v>
      </c>
      <c r="F6" s="93">
        <v>68.072153999999998</v>
      </c>
      <c r="G6" s="93">
        <v>67.989076999999995</v>
      </c>
      <c r="H6" s="93">
        <v>67.808691999999994</v>
      </c>
      <c r="I6" s="93">
        <v>68.187467999999996</v>
      </c>
      <c r="J6" s="93">
        <v>67.910418000000007</v>
      </c>
      <c r="K6" s="93">
        <v>68.399013999999994</v>
      </c>
      <c r="L6" s="93">
        <v>68.714033000000001</v>
      </c>
      <c r="M6" s="92">
        <f t="shared" si="0"/>
        <v>68.900316399999994</v>
      </c>
      <c r="N6" s="93">
        <f t="shared" si="1"/>
        <v>1.5958815278768803</v>
      </c>
      <c r="O6" s="93">
        <f t="shared" si="2"/>
        <v>68.293240999999995</v>
      </c>
      <c r="P6" s="93">
        <f t="shared" si="3"/>
        <v>67.808691999999994</v>
      </c>
      <c r="Q6" s="94">
        <f t="shared" si="4"/>
        <v>73.352715000000003</v>
      </c>
      <c r="S6" s="15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15"/>
      <c r="AJ6" s="15"/>
      <c r="AK6" s="15"/>
      <c r="AL6" s="15"/>
      <c r="AM6" s="15"/>
    </row>
    <row r="7" spans="2:39" x14ac:dyDescent="0.25">
      <c r="B7" s="20" t="s">
        <v>21</v>
      </c>
      <c r="C7" s="87">
        <v>94.442183999999997</v>
      </c>
      <c r="D7" s="87">
        <v>88.259738999999996</v>
      </c>
      <c r="E7" s="87">
        <v>88.318708999999998</v>
      </c>
      <c r="F7" s="87">
        <v>88.102048999999994</v>
      </c>
      <c r="G7" s="87">
        <v>88.050150000000002</v>
      </c>
      <c r="H7" s="87">
        <v>88.047167999999999</v>
      </c>
      <c r="I7" s="87">
        <v>88.030807999999993</v>
      </c>
      <c r="J7" s="87">
        <v>90.717943000000005</v>
      </c>
      <c r="K7" s="87">
        <v>95.242576999999997</v>
      </c>
      <c r="L7" s="87">
        <v>88.977761999999998</v>
      </c>
      <c r="M7" s="86">
        <f t="shared" si="0"/>
        <v>89.818908899999983</v>
      </c>
      <c r="N7" s="87">
        <f t="shared" si="1"/>
        <v>2.6344019407538579</v>
      </c>
      <c r="O7" s="87">
        <f t="shared" si="2"/>
        <v>88.28922399999999</v>
      </c>
      <c r="P7" s="87">
        <f t="shared" si="3"/>
        <v>88.030807999999993</v>
      </c>
      <c r="Q7" s="88">
        <f t="shared" si="4"/>
        <v>95.242576999999997</v>
      </c>
      <c r="S7" s="15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15"/>
      <c r="AJ7" s="15"/>
      <c r="AK7" s="15"/>
      <c r="AL7" s="15"/>
      <c r="AM7" s="15"/>
    </row>
    <row r="8" spans="2:39" x14ac:dyDescent="0.25">
      <c r="B8" s="18" t="s">
        <v>22</v>
      </c>
      <c r="C8" s="90">
        <v>86.118405999999993</v>
      </c>
      <c r="D8" s="90">
        <v>86.131889999999999</v>
      </c>
      <c r="E8" s="90">
        <v>86.403373999999999</v>
      </c>
      <c r="F8" s="90">
        <v>85.986276000000004</v>
      </c>
      <c r="G8" s="90">
        <v>88.260755000000003</v>
      </c>
      <c r="H8" s="90">
        <v>89.864744999999999</v>
      </c>
      <c r="I8" s="90">
        <v>86.252908000000005</v>
      </c>
      <c r="J8" s="90">
        <v>85.953264000000004</v>
      </c>
      <c r="K8" s="90">
        <v>89.424999</v>
      </c>
      <c r="L8" s="90">
        <v>87.418986000000004</v>
      </c>
      <c r="M8" s="89">
        <f t="shared" si="0"/>
        <v>87.181560300000001</v>
      </c>
      <c r="N8" s="90">
        <f t="shared" si="1"/>
        <v>1.4174279407798511</v>
      </c>
      <c r="O8" s="90">
        <f t="shared" si="2"/>
        <v>86.328141000000002</v>
      </c>
      <c r="P8" s="90">
        <f t="shared" si="3"/>
        <v>85.953264000000004</v>
      </c>
      <c r="Q8" s="91">
        <f t="shared" si="4"/>
        <v>89.864744999999999</v>
      </c>
      <c r="S8" s="15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15"/>
      <c r="AJ8" s="15"/>
      <c r="AK8" s="15"/>
      <c r="AL8" s="15"/>
      <c r="AM8" s="15"/>
    </row>
    <row r="9" spans="2:39" x14ac:dyDescent="0.25">
      <c r="B9" s="19" t="s">
        <v>18</v>
      </c>
      <c r="C9" s="93">
        <v>83.091140999999993</v>
      </c>
      <c r="D9" s="93">
        <v>82.629800000000003</v>
      </c>
      <c r="E9" s="93">
        <v>82.691699</v>
      </c>
      <c r="F9" s="93">
        <v>82.567008000000001</v>
      </c>
      <c r="G9" s="93">
        <v>82.683942000000002</v>
      </c>
      <c r="H9" s="93">
        <v>83.136853000000002</v>
      </c>
      <c r="I9" s="93">
        <v>82.585491000000005</v>
      </c>
      <c r="J9" s="93">
        <v>83.196734000000006</v>
      </c>
      <c r="K9" s="93">
        <v>82.629473000000004</v>
      </c>
      <c r="L9" s="93">
        <v>85.119041999999993</v>
      </c>
      <c r="M9" s="92">
        <f t="shared" si="0"/>
        <v>83.033118299999998</v>
      </c>
      <c r="N9" s="93">
        <f t="shared" si="1"/>
        <v>0.73305461726259258</v>
      </c>
      <c r="O9" s="93">
        <f t="shared" si="2"/>
        <v>82.687820500000001</v>
      </c>
      <c r="P9" s="93">
        <f t="shared" si="3"/>
        <v>82.567008000000001</v>
      </c>
      <c r="Q9" s="94">
        <f t="shared" si="4"/>
        <v>85.119041999999993</v>
      </c>
      <c r="S9" s="15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15"/>
      <c r="AJ9" s="15"/>
      <c r="AK9" s="15"/>
      <c r="AL9" s="15"/>
      <c r="AM9" s="15"/>
    </row>
    <row r="10" spans="2:39" x14ac:dyDescent="0.25">
      <c r="B10" s="18" t="s">
        <v>23</v>
      </c>
      <c r="C10" s="90">
        <v>91.383277000000007</v>
      </c>
      <c r="D10" s="90">
        <v>90.488750999999993</v>
      </c>
      <c r="E10" s="90">
        <v>91.966345000000004</v>
      </c>
      <c r="F10" s="90">
        <v>91.174116999999995</v>
      </c>
      <c r="G10" s="90">
        <v>93.875325000000004</v>
      </c>
      <c r="H10" s="90">
        <v>90.478578999999996</v>
      </c>
      <c r="I10" s="90">
        <v>90.441310000000001</v>
      </c>
      <c r="J10" s="90">
        <v>90.553946999999994</v>
      </c>
      <c r="K10" s="90">
        <v>92.900834000000003</v>
      </c>
      <c r="L10" s="90">
        <v>90.244230000000002</v>
      </c>
      <c r="M10" s="89">
        <f t="shared" si="0"/>
        <v>91.350671500000004</v>
      </c>
      <c r="N10" s="90">
        <f t="shared" si="1"/>
        <v>1.1566131970781139</v>
      </c>
      <c r="O10" s="90">
        <f t="shared" si="2"/>
        <v>90.864031999999995</v>
      </c>
      <c r="P10" s="90">
        <f t="shared" si="3"/>
        <v>90.244230000000002</v>
      </c>
      <c r="Q10" s="91">
        <f t="shared" si="4"/>
        <v>93.875325000000004</v>
      </c>
      <c r="S10" s="15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15"/>
      <c r="AJ10" s="15"/>
      <c r="AK10" s="15"/>
      <c r="AL10" s="15"/>
      <c r="AM10" s="15"/>
    </row>
    <row r="11" spans="2:39" x14ac:dyDescent="0.25">
      <c r="B11" s="18" t="s">
        <v>24</v>
      </c>
      <c r="C11" s="90">
        <v>91.338431999999997</v>
      </c>
      <c r="D11" s="90">
        <v>91.194474999999997</v>
      </c>
      <c r="E11" s="90">
        <v>90.431612000000001</v>
      </c>
      <c r="F11" s="90">
        <v>90.518456999999998</v>
      </c>
      <c r="G11" s="90">
        <v>90.514521000000002</v>
      </c>
      <c r="H11" s="90">
        <v>91.442352</v>
      </c>
      <c r="I11" s="90">
        <v>90.462177999999994</v>
      </c>
      <c r="J11" s="90">
        <v>105.281627</v>
      </c>
      <c r="K11" s="90">
        <v>90.279906999999994</v>
      </c>
      <c r="L11" s="90">
        <v>90.376182</v>
      </c>
      <c r="M11" s="89">
        <f t="shared" si="0"/>
        <v>92.183974299999988</v>
      </c>
      <c r="N11" s="90">
        <f t="shared" si="1"/>
        <v>4.3850031258936202</v>
      </c>
      <c r="O11" s="90">
        <f t="shared" si="2"/>
        <v>90.516489000000007</v>
      </c>
      <c r="P11" s="90">
        <f t="shared" si="3"/>
        <v>90.279906999999994</v>
      </c>
      <c r="Q11" s="91">
        <f t="shared" si="4"/>
        <v>105.281627</v>
      </c>
      <c r="S11" s="15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15"/>
      <c r="AJ11" s="15"/>
      <c r="AK11" s="15"/>
      <c r="AL11" s="15"/>
      <c r="AM11" s="15"/>
    </row>
    <row r="12" spans="2:39" x14ac:dyDescent="0.25">
      <c r="B12" s="19" t="s">
        <v>19</v>
      </c>
      <c r="C12" s="93">
        <v>90.408762999999993</v>
      </c>
      <c r="D12" s="93">
        <v>90.636197999999993</v>
      </c>
      <c r="E12" s="93">
        <v>91.239878000000004</v>
      </c>
      <c r="F12" s="93">
        <v>90.600905999999995</v>
      </c>
      <c r="G12" s="93">
        <v>90.500572000000005</v>
      </c>
      <c r="H12" s="93">
        <v>90.278796</v>
      </c>
      <c r="I12" s="93">
        <v>92.644937999999996</v>
      </c>
      <c r="J12" s="93">
        <v>90.523099999999999</v>
      </c>
      <c r="K12" s="93">
        <v>90.689501000000007</v>
      </c>
      <c r="L12" s="93">
        <v>90.461974999999995</v>
      </c>
      <c r="M12" s="92">
        <f t="shared" si="0"/>
        <v>90.798462700000002</v>
      </c>
      <c r="N12" s="93">
        <f t="shared" si="1"/>
        <v>0.66191060034192672</v>
      </c>
      <c r="O12" s="93">
        <f t="shared" si="2"/>
        <v>90.562003000000004</v>
      </c>
      <c r="P12" s="93">
        <f t="shared" si="3"/>
        <v>90.278796</v>
      </c>
      <c r="Q12" s="94">
        <f t="shared" si="4"/>
        <v>92.644937999999996</v>
      </c>
      <c r="S12" s="15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15"/>
      <c r="AJ12" s="15"/>
      <c r="AK12" s="15"/>
      <c r="AL12" s="15"/>
      <c r="AM12" s="15"/>
    </row>
    <row r="13" spans="2:39" x14ac:dyDescent="0.25"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2:39" x14ac:dyDescent="0.25"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2:39" x14ac:dyDescent="0.25">
      <c r="B15" s="20" t="s">
        <v>48</v>
      </c>
      <c r="C15" s="44">
        <v>1</v>
      </c>
      <c r="D15" s="44">
        <v>2</v>
      </c>
      <c r="E15" s="44">
        <v>3</v>
      </c>
      <c r="F15" s="44">
        <v>4</v>
      </c>
      <c r="G15" s="44">
        <v>5</v>
      </c>
      <c r="H15" s="44">
        <v>6</v>
      </c>
      <c r="I15" s="44">
        <v>7</v>
      </c>
      <c r="J15" s="44">
        <v>8</v>
      </c>
      <c r="K15" s="44">
        <v>9</v>
      </c>
      <c r="L15" s="44">
        <v>10</v>
      </c>
      <c r="M15" s="43" t="s">
        <v>41</v>
      </c>
      <c r="N15" s="44" t="s">
        <v>42</v>
      </c>
      <c r="O15" s="44" t="s">
        <v>43</v>
      </c>
      <c r="P15" s="44" t="s">
        <v>44</v>
      </c>
      <c r="Q15" s="45" t="s">
        <v>45</v>
      </c>
      <c r="S15" s="15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15"/>
      <c r="AJ15" s="15"/>
      <c r="AK15" s="15"/>
      <c r="AL15" s="15"/>
      <c r="AM15" s="15"/>
    </row>
    <row r="16" spans="2:39" x14ac:dyDescent="0.25">
      <c r="B16" s="20" t="s">
        <v>14</v>
      </c>
      <c r="C16" s="100">
        <v>14024.860360999999</v>
      </c>
      <c r="D16" s="100">
        <v>13962.106123</v>
      </c>
      <c r="E16" s="100">
        <v>14110.072741</v>
      </c>
      <c r="F16" s="100">
        <v>14016.048229</v>
      </c>
      <c r="G16" s="100">
        <v>13931.706717999999</v>
      </c>
      <c r="H16" s="100">
        <v>13947.575425000001</v>
      </c>
      <c r="I16" s="100">
        <v>14024.110518</v>
      </c>
      <c r="J16" s="100">
        <v>14067.042185</v>
      </c>
      <c r="K16" s="100">
        <v>14089.733392</v>
      </c>
      <c r="L16" s="100">
        <v>14140.315576000001</v>
      </c>
      <c r="M16" s="99">
        <f>AVERAGE(C16:L16)</f>
        <v>14031.3571268</v>
      </c>
      <c r="N16" s="100">
        <f>_xlfn.STDEV.P(C16:L16)</f>
        <v>66.950478716003644</v>
      </c>
      <c r="O16" s="100">
        <f>MEDIAN(C16:L16)</f>
        <v>14024.4854395</v>
      </c>
      <c r="P16" s="100">
        <f>MIN(C16:L16)</f>
        <v>13931.706717999999</v>
      </c>
      <c r="Q16" s="101">
        <f>MAX(C16:L16)</f>
        <v>14140.315576000001</v>
      </c>
      <c r="S16" s="15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15"/>
      <c r="AJ16" s="15"/>
      <c r="AK16" s="15"/>
      <c r="AL16" s="15"/>
      <c r="AM16" s="15"/>
    </row>
    <row r="17" spans="2:39" x14ac:dyDescent="0.25">
      <c r="B17" s="18" t="s">
        <v>15</v>
      </c>
      <c r="C17" s="96">
        <v>13813.831522</v>
      </c>
      <c r="D17" s="96">
        <v>13756.326594</v>
      </c>
      <c r="E17" s="96">
        <v>13825.655645000001</v>
      </c>
      <c r="F17" s="96">
        <v>13790.879838000001</v>
      </c>
      <c r="G17" s="96">
        <v>13818.966758</v>
      </c>
      <c r="H17" s="96">
        <v>13783.832757</v>
      </c>
      <c r="I17" s="96">
        <v>13782.519279</v>
      </c>
      <c r="J17" s="96">
        <v>13838.766308</v>
      </c>
      <c r="K17" s="96">
        <v>13760.941742999999</v>
      </c>
      <c r="L17" s="96">
        <v>13744.697754000001</v>
      </c>
      <c r="M17" s="97">
        <f t="shared" ref="M17:M25" si="5">AVERAGE(C17:L17)</f>
        <v>13791.641819799999</v>
      </c>
      <c r="N17" s="96">
        <f t="shared" ref="N17:N25" si="6">_xlfn.STDEV.P(C17:L17)</f>
        <v>30.257033654338656</v>
      </c>
      <c r="O17" s="96">
        <f t="shared" ref="O17:O25" si="7">MEDIAN(C17:L17)</f>
        <v>13787.3562975</v>
      </c>
      <c r="P17" s="96">
        <f t="shared" ref="P17:P25" si="8">MIN(C17:L17)</f>
        <v>13744.697754000001</v>
      </c>
      <c r="Q17" s="98">
        <f t="shared" ref="Q17:Q25" si="9">MAX(C17:L17)</f>
        <v>13838.766308</v>
      </c>
      <c r="S17" s="15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15"/>
      <c r="AJ17" s="15"/>
      <c r="AK17" s="15"/>
      <c r="AL17" s="15"/>
      <c r="AM17" s="15"/>
    </row>
    <row r="18" spans="2:39" x14ac:dyDescent="0.25">
      <c r="B18" s="18" t="s">
        <v>17</v>
      </c>
      <c r="C18" s="96">
        <v>13133.205167</v>
      </c>
      <c r="D18" s="96">
        <v>13198.615306</v>
      </c>
      <c r="E18" s="96">
        <v>13147.307708</v>
      </c>
      <c r="F18" s="96">
        <v>13163.734025</v>
      </c>
      <c r="G18" s="96">
        <v>13159.896443</v>
      </c>
      <c r="H18" s="96">
        <v>13255.341897</v>
      </c>
      <c r="I18" s="96">
        <v>13172.364378</v>
      </c>
      <c r="J18" s="96">
        <v>13155.284723000001</v>
      </c>
      <c r="K18" s="96">
        <v>13149.438802999999</v>
      </c>
      <c r="L18" s="96">
        <v>13148.333274000001</v>
      </c>
      <c r="M18" s="97">
        <f t="shared" si="5"/>
        <v>13168.352172399998</v>
      </c>
      <c r="N18" s="96">
        <f t="shared" si="6"/>
        <v>33.465512725264738</v>
      </c>
      <c r="O18" s="96">
        <f t="shared" si="7"/>
        <v>13157.590583000001</v>
      </c>
      <c r="P18" s="96">
        <f t="shared" si="8"/>
        <v>13133.205167</v>
      </c>
      <c r="Q18" s="98">
        <f t="shared" si="9"/>
        <v>13255.341897</v>
      </c>
      <c r="S18" s="15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15"/>
      <c r="AJ18" s="15"/>
      <c r="AK18" s="15"/>
      <c r="AL18" s="15"/>
      <c r="AM18" s="15"/>
    </row>
    <row r="19" spans="2:39" x14ac:dyDescent="0.25">
      <c r="B19" s="19" t="s">
        <v>16</v>
      </c>
      <c r="C19" s="103">
        <v>12261.531944</v>
      </c>
      <c r="D19" s="103">
        <v>12339.35915</v>
      </c>
      <c r="E19" s="103">
        <v>12265.531397999999</v>
      </c>
      <c r="F19" s="103">
        <v>12316.148689</v>
      </c>
      <c r="G19" s="103">
        <v>12341.486951999999</v>
      </c>
      <c r="H19" s="103">
        <v>12354.479495</v>
      </c>
      <c r="I19" s="103">
        <v>12266.419502000001</v>
      </c>
      <c r="J19" s="103">
        <v>12377.157899</v>
      </c>
      <c r="K19" s="103">
        <v>12304.198619999999</v>
      </c>
      <c r="L19" s="103">
        <v>12384.47697</v>
      </c>
      <c r="M19" s="102">
        <f t="shared" si="5"/>
        <v>12321.0790619</v>
      </c>
      <c r="N19" s="103">
        <f t="shared" si="6"/>
        <v>43.541578808728545</v>
      </c>
      <c r="O19" s="103">
        <f t="shared" si="7"/>
        <v>12327.753919499999</v>
      </c>
      <c r="P19" s="103">
        <f t="shared" si="8"/>
        <v>12261.531944</v>
      </c>
      <c r="Q19" s="104">
        <f t="shared" si="9"/>
        <v>12384.47697</v>
      </c>
      <c r="S19" s="15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15"/>
      <c r="AJ19" s="15"/>
      <c r="AK19" s="15"/>
      <c r="AL19" s="15"/>
      <c r="AM19" s="15"/>
    </row>
    <row r="20" spans="2:39" x14ac:dyDescent="0.25">
      <c r="B20" s="20" t="s">
        <v>21</v>
      </c>
      <c r="C20" s="100">
        <v>14041.99158</v>
      </c>
      <c r="D20" s="100">
        <v>13979.045042</v>
      </c>
      <c r="E20" s="100">
        <v>13913.201188999999</v>
      </c>
      <c r="F20" s="100">
        <v>14025.5165</v>
      </c>
      <c r="G20" s="100">
        <v>13944.655024</v>
      </c>
      <c r="H20" s="100">
        <v>14045.559574000001</v>
      </c>
      <c r="I20" s="100">
        <v>13946.570261999999</v>
      </c>
      <c r="J20" s="100">
        <v>13905.378928</v>
      </c>
      <c r="K20" s="100">
        <v>13906.457715</v>
      </c>
      <c r="L20" s="100">
        <v>13984.214301</v>
      </c>
      <c r="M20" s="99">
        <f t="shared" si="5"/>
        <v>13969.2590115</v>
      </c>
      <c r="N20" s="100">
        <f t="shared" si="6"/>
        <v>51.849221186041341</v>
      </c>
      <c r="O20" s="100">
        <f t="shared" si="7"/>
        <v>13962.807652</v>
      </c>
      <c r="P20" s="100">
        <f t="shared" si="8"/>
        <v>13905.378928</v>
      </c>
      <c r="Q20" s="101">
        <f t="shared" si="9"/>
        <v>14045.559574000001</v>
      </c>
      <c r="S20" s="15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15"/>
      <c r="AJ20" s="15"/>
      <c r="AK20" s="15"/>
      <c r="AL20" s="15"/>
      <c r="AM20" s="15"/>
    </row>
    <row r="21" spans="2:39" x14ac:dyDescent="0.25">
      <c r="B21" s="18" t="s">
        <v>22</v>
      </c>
      <c r="C21" s="96">
        <v>13531.516711</v>
      </c>
      <c r="D21" s="96">
        <v>13584.360905</v>
      </c>
      <c r="E21" s="96">
        <v>13560.656826</v>
      </c>
      <c r="F21" s="96">
        <v>13493.458200999999</v>
      </c>
      <c r="G21" s="96">
        <v>13566.330534999999</v>
      </c>
      <c r="H21" s="96">
        <v>13635.599882</v>
      </c>
      <c r="I21" s="96">
        <v>13587.834008</v>
      </c>
      <c r="J21" s="96">
        <v>13503.7101</v>
      </c>
      <c r="K21" s="96">
        <v>13528.155058</v>
      </c>
      <c r="L21" s="96">
        <v>13577.602299</v>
      </c>
      <c r="M21" s="97">
        <f t="shared" si="5"/>
        <v>13556.922452499999</v>
      </c>
      <c r="N21" s="96">
        <f t="shared" si="6"/>
        <v>40.940108487035886</v>
      </c>
      <c r="O21" s="96">
        <f t="shared" si="7"/>
        <v>13563.4936805</v>
      </c>
      <c r="P21" s="96">
        <f t="shared" si="8"/>
        <v>13493.458200999999</v>
      </c>
      <c r="Q21" s="98">
        <f t="shared" si="9"/>
        <v>13635.599882</v>
      </c>
      <c r="S21" s="15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15"/>
      <c r="AJ21" s="15"/>
      <c r="AK21" s="15"/>
      <c r="AL21" s="15"/>
      <c r="AM21" s="15"/>
    </row>
    <row r="22" spans="2:39" x14ac:dyDescent="0.25">
      <c r="B22" s="19" t="s">
        <v>18</v>
      </c>
      <c r="C22" s="103">
        <v>13192.177739000001</v>
      </c>
      <c r="D22" s="103">
        <v>13217.059501</v>
      </c>
      <c r="E22" s="103">
        <v>13143.733151</v>
      </c>
      <c r="F22" s="103">
        <v>13222.304297000001</v>
      </c>
      <c r="G22" s="103">
        <v>13296.503285000001</v>
      </c>
      <c r="H22" s="103">
        <v>13135.607414</v>
      </c>
      <c r="I22" s="103">
        <v>13190.060998000001</v>
      </c>
      <c r="J22" s="103">
        <v>13270.252101</v>
      </c>
      <c r="K22" s="103">
        <v>13182.628941999999</v>
      </c>
      <c r="L22" s="103">
        <v>13205.107249999999</v>
      </c>
      <c r="M22" s="102">
        <f t="shared" si="5"/>
        <v>13205.543467799998</v>
      </c>
      <c r="N22" s="103">
        <f t="shared" si="6"/>
        <v>47.465379185158234</v>
      </c>
      <c r="O22" s="103">
        <f t="shared" si="7"/>
        <v>13198.6424945</v>
      </c>
      <c r="P22" s="103">
        <f t="shared" si="8"/>
        <v>13135.607414</v>
      </c>
      <c r="Q22" s="104">
        <f t="shared" si="9"/>
        <v>13296.503285000001</v>
      </c>
      <c r="S22" s="15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15"/>
      <c r="AJ22" s="15"/>
      <c r="AK22" s="15"/>
      <c r="AL22" s="15"/>
      <c r="AM22" s="15"/>
    </row>
    <row r="23" spans="2:39" x14ac:dyDescent="0.25">
      <c r="B23" s="18" t="s">
        <v>23</v>
      </c>
      <c r="C23" s="96">
        <v>14153.594985</v>
      </c>
      <c r="D23" s="96">
        <v>14188.688527</v>
      </c>
      <c r="E23" s="96">
        <v>14254.755485</v>
      </c>
      <c r="F23" s="96">
        <v>14242.089577999999</v>
      </c>
      <c r="G23" s="96">
        <v>14178.370785999999</v>
      </c>
      <c r="H23" s="96">
        <v>14190.354944999999</v>
      </c>
      <c r="I23" s="96">
        <v>14177.642229999999</v>
      </c>
      <c r="J23" s="96">
        <v>14150.756466999999</v>
      </c>
      <c r="K23" s="96">
        <v>14150.718092999999</v>
      </c>
      <c r="L23" s="96">
        <v>14125.034281</v>
      </c>
      <c r="M23" s="97">
        <f t="shared" si="5"/>
        <v>14181.200537699999</v>
      </c>
      <c r="N23" s="96">
        <f t="shared" si="6"/>
        <v>38.795725941579427</v>
      </c>
      <c r="O23" s="96">
        <f t="shared" si="7"/>
        <v>14178.006507999999</v>
      </c>
      <c r="P23" s="96">
        <f t="shared" si="8"/>
        <v>14125.034281</v>
      </c>
      <c r="Q23" s="98">
        <f t="shared" si="9"/>
        <v>14254.755485</v>
      </c>
      <c r="S23" s="15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15"/>
      <c r="AJ23" s="15"/>
      <c r="AK23" s="15"/>
      <c r="AL23" s="15"/>
      <c r="AM23" s="15"/>
    </row>
    <row r="24" spans="2:39" x14ac:dyDescent="0.25">
      <c r="B24" s="18" t="s">
        <v>24</v>
      </c>
      <c r="C24" s="96">
        <v>14018.740277999999</v>
      </c>
      <c r="D24" s="96">
        <v>14112.648757999999</v>
      </c>
      <c r="E24" s="96">
        <v>14079.615341999999</v>
      </c>
      <c r="F24" s="96">
        <v>14038.502059</v>
      </c>
      <c r="G24" s="96">
        <v>14187.449026</v>
      </c>
      <c r="H24" s="96">
        <v>14022.068187000001</v>
      </c>
      <c r="I24" s="96">
        <v>13991.508593</v>
      </c>
      <c r="J24" s="96">
        <v>14044.203129</v>
      </c>
      <c r="K24" s="96">
        <v>14082.26592</v>
      </c>
      <c r="L24" s="96">
        <v>14067.890955999999</v>
      </c>
      <c r="M24" s="97">
        <f t="shared" si="5"/>
        <v>14064.4892248</v>
      </c>
      <c r="N24" s="96">
        <f t="shared" si="6"/>
        <v>53.198098750343611</v>
      </c>
      <c r="O24" s="96">
        <f t="shared" si="7"/>
        <v>14056.047042499998</v>
      </c>
      <c r="P24" s="96">
        <f t="shared" si="8"/>
        <v>13991.508593</v>
      </c>
      <c r="Q24" s="98">
        <f t="shared" si="9"/>
        <v>14187.449026</v>
      </c>
      <c r="S24" s="15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15"/>
      <c r="AJ24" s="15"/>
      <c r="AK24" s="15"/>
      <c r="AL24" s="15"/>
      <c r="AM24" s="15"/>
    </row>
    <row r="25" spans="2:39" x14ac:dyDescent="0.25">
      <c r="B25" s="19" t="s">
        <v>19</v>
      </c>
      <c r="C25" s="103">
        <v>14178.617112</v>
      </c>
      <c r="D25" s="103">
        <v>14286.376262</v>
      </c>
      <c r="E25" s="103">
        <v>14210.839625000001</v>
      </c>
      <c r="F25" s="103">
        <v>14205.457316</v>
      </c>
      <c r="G25" s="103">
        <v>14237.357001</v>
      </c>
      <c r="H25" s="103">
        <v>14255.218385</v>
      </c>
      <c r="I25" s="103">
        <v>14194.473867000001</v>
      </c>
      <c r="J25" s="103">
        <v>14178.358076</v>
      </c>
      <c r="K25" s="103">
        <v>14185.050848000001</v>
      </c>
      <c r="L25" s="103">
        <v>14255.838087</v>
      </c>
      <c r="M25" s="102">
        <f t="shared" si="5"/>
        <v>14218.7586579</v>
      </c>
      <c r="N25" s="103">
        <f t="shared" si="6"/>
        <v>35.820928985303539</v>
      </c>
      <c r="O25" s="103">
        <f t="shared" si="7"/>
        <v>14208.1484705</v>
      </c>
      <c r="P25" s="103">
        <f t="shared" si="8"/>
        <v>14178.358076</v>
      </c>
      <c r="Q25" s="104">
        <f t="shared" si="9"/>
        <v>14286.376262</v>
      </c>
      <c r="S25" s="15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15"/>
      <c r="AJ25" s="15"/>
      <c r="AK25" s="15"/>
      <c r="AL25" s="15"/>
      <c r="AM25" s="15"/>
    </row>
    <row r="26" spans="2:39" x14ac:dyDescent="0.25"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spans="2:39" x14ac:dyDescent="0.25"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2:39" x14ac:dyDescent="0.25">
      <c r="B28" s="20" t="s">
        <v>49</v>
      </c>
      <c r="C28" s="44">
        <v>1</v>
      </c>
      <c r="D28" s="44">
        <v>2</v>
      </c>
      <c r="E28" s="44">
        <v>3</v>
      </c>
      <c r="F28" s="44">
        <v>4</v>
      </c>
      <c r="G28" s="44">
        <v>5</v>
      </c>
      <c r="H28" s="44">
        <v>6</v>
      </c>
      <c r="I28" s="44">
        <v>7</v>
      </c>
      <c r="J28" s="44">
        <v>8</v>
      </c>
      <c r="K28" s="44">
        <v>9</v>
      </c>
      <c r="L28" s="44">
        <v>10</v>
      </c>
      <c r="M28" s="43" t="s">
        <v>41</v>
      </c>
      <c r="N28" s="44" t="s">
        <v>42</v>
      </c>
      <c r="O28" s="44" t="s">
        <v>43</v>
      </c>
      <c r="P28" s="44" t="s">
        <v>44</v>
      </c>
      <c r="Q28" s="45" t="s">
        <v>45</v>
      </c>
      <c r="S28" s="15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15"/>
      <c r="AJ28" s="15"/>
      <c r="AK28" s="15"/>
      <c r="AL28" s="15"/>
      <c r="AM28" s="15"/>
    </row>
    <row r="29" spans="2:39" x14ac:dyDescent="0.25">
      <c r="B29" s="20" t="s">
        <v>14</v>
      </c>
      <c r="C29" s="87">
        <v>95.817457000000005</v>
      </c>
      <c r="D29" s="87">
        <v>93.375327999999996</v>
      </c>
      <c r="E29" s="87">
        <v>92.575700999999995</v>
      </c>
      <c r="F29" s="87">
        <v>92.325971999999993</v>
      </c>
      <c r="G29" s="87">
        <v>92.368273000000002</v>
      </c>
      <c r="H29" s="87">
        <v>95.635227999999998</v>
      </c>
      <c r="I29" s="87">
        <v>93.933311000000003</v>
      </c>
      <c r="J29" s="87">
        <v>98.506275000000002</v>
      </c>
      <c r="K29" s="87">
        <v>92.878423999999995</v>
      </c>
      <c r="L29" s="87">
        <v>92.972870999999998</v>
      </c>
      <c r="M29" s="86">
        <f>AVERAGE(C29:L29)</f>
        <v>94.038883999999982</v>
      </c>
      <c r="N29" s="87">
        <f>_xlfn.STDEV.P(C29:L29)</f>
        <v>1.909702461257619</v>
      </c>
      <c r="O29" s="87">
        <f>MEDIAN(C29:L29)</f>
        <v>93.174099499999997</v>
      </c>
      <c r="P29" s="87">
        <f>MIN(C29:L29)</f>
        <v>92.325971999999993</v>
      </c>
      <c r="Q29" s="88">
        <f>MAX(C29:L29)</f>
        <v>98.506275000000002</v>
      </c>
      <c r="S29" s="15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15"/>
      <c r="AJ29" s="15"/>
      <c r="AK29" s="15"/>
      <c r="AL29" s="15"/>
      <c r="AM29" s="15"/>
    </row>
    <row r="30" spans="2:39" x14ac:dyDescent="0.25">
      <c r="B30" s="18" t="s">
        <v>15</v>
      </c>
      <c r="C30" s="90">
        <v>89.441201000000007</v>
      </c>
      <c r="D30" s="90">
        <v>91.865044999999995</v>
      </c>
      <c r="E30" s="90">
        <v>95.900919999999999</v>
      </c>
      <c r="F30" s="90">
        <v>90.119209999999995</v>
      </c>
      <c r="G30" s="90">
        <v>90.060732000000002</v>
      </c>
      <c r="H30" s="90">
        <v>89.862375999999998</v>
      </c>
      <c r="I30" s="90">
        <v>89.650485000000003</v>
      </c>
      <c r="J30" s="90">
        <v>90.363243999999995</v>
      </c>
      <c r="K30" s="90">
        <v>89.767538000000002</v>
      </c>
      <c r="L30" s="90">
        <v>89.870889000000005</v>
      </c>
      <c r="M30" s="89">
        <f t="shared" ref="M30:M38" si="10">AVERAGE(C30:L30)</f>
        <v>90.69016400000001</v>
      </c>
      <c r="N30" s="90">
        <f t="shared" ref="N30:N38" si="11">_xlfn.STDEV.P(C30:L30)</f>
        <v>1.849591778952641</v>
      </c>
      <c r="O30" s="90">
        <f t="shared" ref="O30:O38" si="12">MEDIAN(C30:L30)</f>
        <v>89.965810500000003</v>
      </c>
      <c r="P30" s="90">
        <f t="shared" ref="P30:P38" si="13">MIN(C30:L30)</f>
        <v>89.441201000000007</v>
      </c>
      <c r="Q30" s="91">
        <f t="shared" ref="Q30:Q38" si="14">MAX(C30:L30)</f>
        <v>95.900919999999999</v>
      </c>
      <c r="S30" s="15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15"/>
      <c r="AJ30" s="15"/>
      <c r="AK30" s="15"/>
      <c r="AL30" s="15"/>
      <c r="AM30" s="15"/>
    </row>
    <row r="31" spans="2:39" x14ac:dyDescent="0.25">
      <c r="B31" s="18" t="s">
        <v>17</v>
      </c>
      <c r="C31" s="90">
        <v>82.105960999999994</v>
      </c>
      <c r="D31" s="90">
        <v>82.017131000000006</v>
      </c>
      <c r="E31" s="90">
        <v>82.320204000000004</v>
      </c>
      <c r="F31" s="90">
        <v>84.844184999999996</v>
      </c>
      <c r="G31" s="90">
        <v>82.163849999999996</v>
      </c>
      <c r="H31" s="90">
        <v>84.142341999999999</v>
      </c>
      <c r="I31" s="90">
        <v>82.081703000000005</v>
      </c>
      <c r="J31" s="90">
        <v>82.960324999999997</v>
      </c>
      <c r="K31" s="90">
        <v>82.484142000000006</v>
      </c>
      <c r="L31" s="90">
        <v>83.263465999999994</v>
      </c>
      <c r="M31" s="89">
        <f t="shared" si="10"/>
        <v>82.838330899999988</v>
      </c>
      <c r="N31" s="90">
        <f t="shared" si="11"/>
        <v>0.92474691154893107</v>
      </c>
      <c r="O31" s="90">
        <f t="shared" si="12"/>
        <v>82.402173000000005</v>
      </c>
      <c r="P31" s="90">
        <f t="shared" si="13"/>
        <v>82.017131000000006</v>
      </c>
      <c r="Q31" s="91">
        <f t="shared" si="14"/>
        <v>84.844184999999996</v>
      </c>
      <c r="S31" s="15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15"/>
      <c r="AJ31" s="15"/>
      <c r="AK31" s="15"/>
      <c r="AL31" s="15"/>
      <c r="AM31" s="15"/>
    </row>
    <row r="32" spans="2:39" x14ac:dyDescent="0.25">
      <c r="B32" s="19" t="s">
        <v>16</v>
      </c>
      <c r="C32" s="93">
        <v>74.647020999999995</v>
      </c>
      <c r="D32" s="93">
        <v>71.939813999999998</v>
      </c>
      <c r="E32" s="93">
        <v>71.337192000000002</v>
      </c>
      <c r="F32" s="93">
        <v>71.971628999999993</v>
      </c>
      <c r="G32" s="93">
        <v>77.564963000000006</v>
      </c>
      <c r="H32" s="93">
        <v>73.743217000000001</v>
      </c>
      <c r="I32" s="93">
        <v>74.282518999999994</v>
      </c>
      <c r="J32" s="93">
        <v>71.255356000000006</v>
      </c>
      <c r="K32" s="93">
        <v>71.941435999999996</v>
      </c>
      <c r="L32" s="93">
        <v>75.064199000000002</v>
      </c>
      <c r="M32" s="92">
        <f t="shared" si="10"/>
        <v>73.374734600000011</v>
      </c>
      <c r="N32" s="93">
        <f t="shared" si="11"/>
        <v>1.9420674887712435</v>
      </c>
      <c r="O32" s="93">
        <f t="shared" si="12"/>
        <v>72.857422999999997</v>
      </c>
      <c r="P32" s="93">
        <f t="shared" si="13"/>
        <v>71.255356000000006</v>
      </c>
      <c r="Q32" s="94">
        <f t="shared" si="14"/>
        <v>77.564963000000006</v>
      </c>
      <c r="S32" s="15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15"/>
      <c r="AJ32" s="15"/>
      <c r="AK32" s="15"/>
      <c r="AL32" s="15"/>
      <c r="AM32" s="15"/>
    </row>
    <row r="33" spans="2:39" x14ac:dyDescent="0.25">
      <c r="B33" s="20" t="s">
        <v>21</v>
      </c>
      <c r="C33" s="87">
        <v>93.117615000000001</v>
      </c>
      <c r="D33" s="87">
        <v>96.755606999999998</v>
      </c>
      <c r="E33" s="87">
        <v>92.290706</v>
      </c>
      <c r="F33" s="87">
        <v>92.429759000000004</v>
      </c>
      <c r="G33" s="87">
        <v>93.352231000000003</v>
      </c>
      <c r="H33" s="87">
        <v>105.739547</v>
      </c>
      <c r="I33" s="87">
        <v>97.950567000000007</v>
      </c>
      <c r="J33" s="87">
        <v>92.293886000000001</v>
      </c>
      <c r="K33" s="87">
        <v>92.260317999999998</v>
      </c>
      <c r="L33" s="87">
        <v>94.977406999999999</v>
      </c>
      <c r="M33" s="86">
        <f t="shared" si="10"/>
        <v>95.1167643</v>
      </c>
      <c r="N33" s="87">
        <f t="shared" si="11"/>
        <v>4.0252190242951267</v>
      </c>
      <c r="O33" s="87">
        <f t="shared" si="12"/>
        <v>93.234923000000009</v>
      </c>
      <c r="P33" s="87">
        <f t="shared" si="13"/>
        <v>92.260317999999998</v>
      </c>
      <c r="Q33" s="88">
        <f t="shared" si="14"/>
        <v>105.739547</v>
      </c>
      <c r="S33" s="15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15"/>
      <c r="AJ33" s="15"/>
      <c r="AK33" s="15"/>
      <c r="AL33" s="15"/>
      <c r="AM33" s="15"/>
    </row>
    <row r="34" spans="2:39" x14ac:dyDescent="0.25">
      <c r="B34" s="18" t="s">
        <v>22</v>
      </c>
      <c r="C34" s="90">
        <v>89.391108000000003</v>
      </c>
      <c r="D34" s="90">
        <v>89.181240000000003</v>
      </c>
      <c r="E34" s="90">
        <v>92.836653999999996</v>
      </c>
      <c r="F34" s="90">
        <v>94.633437000000001</v>
      </c>
      <c r="G34" s="90">
        <v>89.040311000000003</v>
      </c>
      <c r="H34" s="90">
        <v>89.206502999999998</v>
      </c>
      <c r="I34" s="90">
        <v>89.069412999999997</v>
      </c>
      <c r="J34" s="90">
        <v>89.311575000000005</v>
      </c>
      <c r="K34" s="90">
        <v>89.172850999999994</v>
      </c>
      <c r="L34" s="90">
        <v>89.205646000000002</v>
      </c>
      <c r="M34" s="89">
        <f t="shared" si="10"/>
        <v>90.104873800000007</v>
      </c>
      <c r="N34" s="90">
        <f t="shared" si="11"/>
        <v>1.8615104611880529</v>
      </c>
      <c r="O34" s="90">
        <f t="shared" si="12"/>
        <v>89.2060745</v>
      </c>
      <c r="P34" s="90">
        <f t="shared" si="13"/>
        <v>89.040311000000003</v>
      </c>
      <c r="Q34" s="91">
        <f t="shared" si="14"/>
        <v>94.633437000000001</v>
      </c>
      <c r="S34" s="15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15"/>
      <c r="AJ34" s="15"/>
      <c r="AK34" s="15"/>
      <c r="AL34" s="15"/>
      <c r="AM34" s="15"/>
    </row>
    <row r="35" spans="2:39" x14ac:dyDescent="0.25">
      <c r="B35" s="19" t="s">
        <v>18</v>
      </c>
      <c r="C35" s="93">
        <v>86.038832999999997</v>
      </c>
      <c r="D35" s="93">
        <v>85.991290000000006</v>
      </c>
      <c r="E35" s="93">
        <v>86.625429999999994</v>
      </c>
      <c r="F35" s="93">
        <v>86.026563999999993</v>
      </c>
      <c r="G35" s="93">
        <v>85.959717999999995</v>
      </c>
      <c r="H35" s="93">
        <v>90.990217999999999</v>
      </c>
      <c r="I35" s="93">
        <v>86.539636999999999</v>
      </c>
      <c r="J35" s="93">
        <v>86.751354000000006</v>
      </c>
      <c r="K35" s="93">
        <v>88.011751000000004</v>
      </c>
      <c r="L35" s="93">
        <v>86.078425999999993</v>
      </c>
      <c r="M35" s="92">
        <f t="shared" si="10"/>
        <v>86.901322100000002</v>
      </c>
      <c r="N35" s="93">
        <f t="shared" si="11"/>
        <v>1.4860204875139145</v>
      </c>
      <c r="O35" s="93">
        <f t="shared" si="12"/>
        <v>86.309031500000003</v>
      </c>
      <c r="P35" s="93">
        <f t="shared" si="13"/>
        <v>85.959717999999995</v>
      </c>
      <c r="Q35" s="94">
        <f t="shared" si="14"/>
        <v>90.990217999999999</v>
      </c>
      <c r="S35" s="15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15"/>
      <c r="AJ35" s="15"/>
      <c r="AK35" s="15"/>
      <c r="AL35" s="15"/>
      <c r="AM35" s="15"/>
    </row>
    <row r="36" spans="2:39" x14ac:dyDescent="0.25">
      <c r="B36" s="18" t="s">
        <v>23</v>
      </c>
      <c r="C36" s="90">
        <v>100.208212</v>
      </c>
      <c r="D36" s="90">
        <v>94.605322999999999</v>
      </c>
      <c r="E36" s="90">
        <v>95.003800999999996</v>
      </c>
      <c r="F36" s="90">
        <v>98.516272999999998</v>
      </c>
      <c r="G36" s="90">
        <v>95.103092000000004</v>
      </c>
      <c r="H36" s="90">
        <v>94.876002</v>
      </c>
      <c r="I36" s="90">
        <v>96.746229</v>
      </c>
      <c r="J36" s="90">
        <v>95.008781999999997</v>
      </c>
      <c r="K36" s="90">
        <v>94.647836999999996</v>
      </c>
      <c r="L36" s="90">
        <v>99.977042999999995</v>
      </c>
      <c r="M36" s="89">
        <f t="shared" si="10"/>
        <v>96.469259399999999</v>
      </c>
      <c r="N36" s="90">
        <f t="shared" si="11"/>
        <v>2.1454270599433207</v>
      </c>
      <c r="O36" s="90">
        <f t="shared" si="12"/>
        <v>95.055937</v>
      </c>
      <c r="P36" s="90">
        <f t="shared" si="13"/>
        <v>94.605322999999999</v>
      </c>
      <c r="Q36" s="91">
        <f t="shared" si="14"/>
        <v>100.208212</v>
      </c>
      <c r="S36" s="15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15"/>
      <c r="AJ36" s="15"/>
      <c r="AK36" s="15"/>
      <c r="AL36" s="15"/>
      <c r="AM36" s="15"/>
    </row>
    <row r="37" spans="2:39" x14ac:dyDescent="0.25">
      <c r="B37" s="18" t="s">
        <v>24</v>
      </c>
      <c r="C37" s="90">
        <v>94.028064999999998</v>
      </c>
      <c r="D37" s="90">
        <v>94.683214000000007</v>
      </c>
      <c r="E37" s="90">
        <v>99.819202000000004</v>
      </c>
      <c r="F37" s="90">
        <v>95.196993000000006</v>
      </c>
      <c r="G37" s="90">
        <v>94.006023999999996</v>
      </c>
      <c r="H37" s="90">
        <v>94.886442000000002</v>
      </c>
      <c r="I37" s="90">
        <v>93.940087000000005</v>
      </c>
      <c r="J37" s="90">
        <v>93.914596000000003</v>
      </c>
      <c r="K37" s="90">
        <v>94.273768000000004</v>
      </c>
      <c r="L37" s="90">
        <v>93.996046000000007</v>
      </c>
      <c r="M37" s="89">
        <f t="shared" si="10"/>
        <v>94.8744437</v>
      </c>
      <c r="N37" s="90">
        <f t="shared" si="11"/>
        <v>1.7026044461013874</v>
      </c>
      <c r="O37" s="90">
        <f t="shared" si="12"/>
        <v>94.150916499999994</v>
      </c>
      <c r="P37" s="90">
        <f t="shared" si="13"/>
        <v>93.914596000000003</v>
      </c>
      <c r="Q37" s="91">
        <f t="shared" si="14"/>
        <v>99.819202000000004</v>
      </c>
      <c r="S37" s="15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15"/>
      <c r="AJ37" s="15"/>
      <c r="AK37" s="15"/>
      <c r="AL37" s="15"/>
      <c r="AM37" s="15"/>
    </row>
    <row r="38" spans="2:39" x14ac:dyDescent="0.25">
      <c r="B38" s="19" t="s">
        <v>19</v>
      </c>
      <c r="C38" s="93">
        <v>96.083528000000001</v>
      </c>
      <c r="D38" s="93">
        <v>93.854140000000001</v>
      </c>
      <c r="E38" s="93">
        <v>94.404320999999996</v>
      </c>
      <c r="F38" s="93">
        <v>93.521978000000004</v>
      </c>
      <c r="G38" s="93">
        <v>100.190173</v>
      </c>
      <c r="H38" s="93">
        <v>95.217770999999999</v>
      </c>
      <c r="I38" s="93">
        <v>93.638170000000002</v>
      </c>
      <c r="J38" s="93">
        <v>95.440055000000001</v>
      </c>
      <c r="K38" s="93">
        <v>97.373216999999997</v>
      </c>
      <c r="L38" s="93">
        <v>93.663523999999995</v>
      </c>
      <c r="M38" s="92">
        <f t="shared" si="10"/>
        <v>95.338687699999994</v>
      </c>
      <c r="N38" s="93">
        <f t="shared" si="11"/>
        <v>2.008262765341132</v>
      </c>
      <c r="O38" s="93">
        <f t="shared" si="12"/>
        <v>94.811046000000005</v>
      </c>
      <c r="P38" s="93">
        <f t="shared" si="13"/>
        <v>93.521978000000004</v>
      </c>
      <c r="Q38" s="94">
        <f t="shared" si="14"/>
        <v>100.190173</v>
      </c>
      <c r="S38" s="15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15"/>
      <c r="AJ38" s="15"/>
      <c r="AK38" s="15"/>
      <c r="AL38" s="15"/>
      <c r="AM38" s="15"/>
    </row>
    <row r="39" spans="2:39" x14ac:dyDescent="0.25"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</row>
    <row r="40" spans="2:39" x14ac:dyDescent="0.25"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2:39" x14ac:dyDescent="0.25">
      <c r="B41" s="20" t="s">
        <v>50</v>
      </c>
      <c r="C41" s="44">
        <v>1</v>
      </c>
      <c r="D41" s="44">
        <v>2</v>
      </c>
      <c r="E41" s="44">
        <v>3</v>
      </c>
      <c r="F41" s="44">
        <v>4</v>
      </c>
      <c r="G41" s="44">
        <v>5</v>
      </c>
      <c r="H41" s="44">
        <v>6</v>
      </c>
      <c r="I41" s="44">
        <v>7</v>
      </c>
      <c r="J41" s="44">
        <v>8</v>
      </c>
      <c r="K41" s="44">
        <v>9</v>
      </c>
      <c r="L41" s="44">
        <v>10</v>
      </c>
      <c r="M41" s="43" t="s">
        <v>41</v>
      </c>
      <c r="N41" s="44" t="s">
        <v>42</v>
      </c>
      <c r="O41" s="44" t="s">
        <v>43</v>
      </c>
      <c r="P41" s="44" t="s">
        <v>44</v>
      </c>
      <c r="Q41" s="45" t="s">
        <v>45</v>
      </c>
      <c r="S41" s="15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15"/>
      <c r="AJ41" s="15"/>
      <c r="AK41" s="15"/>
      <c r="AL41" s="15"/>
      <c r="AM41" s="15"/>
    </row>
    <row r="42" spans="2:39" x14ac:dyDescent="0.25">
      <c r="B42" s="20" t="s">
        <v>14</v>
      </c>
      <c r="C42" s="100">
        <v>616.66035899999997</v>
      </c>
      <c r="D42" s="100">
        <v>607.79664600000001</v>
      </c>
      <c r="E42" s="100">
        <v>639.31698800000004</v>
      </c>
      <c r="F42" s="100">
        <v>615.80061899999998</v>
      </c>
      <c r="G42" s="100">
        <v>618.52328599999998</v>
      </c>
      <c r="H42" s="100">
        <v>588.48160099999996</v>
      </c>
      <c r="I42" s="100">
        <v>612.99759500000005</v>
      </c>
      <c r="J42" s="100">
        <v>612.27842099999998</v>
      </c>
      <c r="K42" s="100">
        <v>594.91411200000005</v>
      </c>
      <c r="L42" s="100">
        <v>647.993875</v>
      </c>
      <c r="M42" s="99">
        <f>AVERAGE(C42:L42)</f>
        <v>615.47635020000007</v>
      </c>
      <c r="N42" s="100">
        <f>_xlfn.STDEV.P(C42:L42)</f>
        <v>16.92166432111669</v>
      </c>
      <c r="O42" s="100">
        <f>MEDIAN(C42:L42)</f>
        <v>614.39910699999996</v>
      </c>
      <c r="P42" s="100">
        <f>MIN(C42:L42)</f>
        <v>588.48160099999996</v>
      </c>
      <c r="Q42" s="101">
        <f>MAX(C42:L42)</f>
        <v>647.993875</v>
      </c>
      <c r="S42" s="15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15"/>
      <c r="AJ42" s="15"/>
      <c r="AK42" s="15"/>
      <c r="AL42" s="15"/>
      <c r="AM42" s="15"/>
    </row>
    <row r="43" spans="2:39" x14ac:dyDescent="0.25">
      <c r="B43" s="18" t="s">
        <v>15</v>
      </c>
      <c r="C43" s="96">
        <v>577.17404599999998</v>
      </c>
      <c r="D43" s="96">
        <v>602.11549600000001</v>
      </c>
      <c r="E43" s="96">
        <v>574.22085600000003</v>
      </c>
      <c r="F43" s="96">
        <v>565.14865099999997</v>
      </c>
      <c r="G43" s="96">
        <v>569.21488399999998</v>
      </c>
      <c r="H43" s="96">
        <v>574.57699100000002</v>
      </c>
      <c r="I43" s="96">
        <v>602.868244</v>
      </c>
      <c r="J43" s="96">
        <v>609.50100599999996</v>
      </c>
      <c r="K43" s="96">
        <v>579.65697999999998</v>
      </c>
      <c r="L43" s="96">
        <v>567.93312500000002</v>
      </c>
      <c r="M43" s="97">
        <f t="shared" ref="M43:M51" si="15">AVERAGE(C43:L43)</f>
        <v>582.24102789999995</v>
      </c>
      <c r="N43" s="96">
        <f t="shared" ref="N43:N51" si="16">_xlfn.STDEV.P(C43:L43)</f>
        <v>15.445196724975755</v>
      </c>
      <c r="O43" s="96">
        <f t="shared" ref="O43:O51" si="17">MEDIAN(C43:L43)</f>
        <v>575.8755185</v>
      </c>
      <c r="P43" s="96">
        <f t="shared" ref="P43:P51" si="18">MIN(C43:L43)</f>
        <v>565.14865099999997</v>
      </c>
      <c r="Q43" s="98">
        <f t="shared" ref="Q43:Q51" si="19">MAX(C43:L43)</f>
        <v>609.50100599999996</v>
      </c>
      <c r="S43" s="15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15"/>
      <c r="AJ43" s="15"/>
      <c r="AK43" s="15"/>
      <c r="AL43" s="15"/>
      <c r="AM43" s="15"/>
    </row>
    <row r="44" spans="2:39" x14ac:dyDescent="0.25">
      <c r="B44" s="18" t="s">
        <v>17</v>
      </c>
      <c r="C44" s="96">
        <v>533.12520099999995</v>
      </c>
      <c r="D44" s="96">
        <v>537.93834200000003</v>
      </c>
      <c r="E44" s="96">
        <v>524.73929199999998</v>
      </c>
      <c r="F44" s="96">
        <v>507.67139400000002</v>
      </c>
      <c r="G44" s="96">
        <v>531.91538700000001</v>
      </c>
      <c r="H44" s="96">
        <v>535.44573600000001</v>
      </c>
      <c r="I44" s="96">
        <v>524.31459900000004</v>
      </c>
      <c r="J44" s="96">
        <v>530.60040500000002</v>
      </c>
      <c r="K44" s="96">
        <v>546.99395600000003</v>
      </c>
      <c r="L44" s="96">
        <v>500.87565999999998</v>
      </c>
      <c r="M44" s="97">
        <f t="shared" si="15"/>
        <v>527.36199720000002</v>
      </c>
      <c r="N44" s="96">
        <f t="shared" si="16"/>
        <v>13.162317430595628</v>
      </c>
      <c r="O44" s="96">
        <f t="shared" si="17"/>
        <v>531.25789600000007</v>
      </c>
      <c r="P44" s="96">
        <f t="shared" si="18"/>
        <v>500.87565999999998</v>
      </c>
      <c r="Q44" s="98">
        <f t="shared" si="19"/>
        <v>546.99395600000003</v>
      </c>
      <c r="S44" s="15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15"/>
      <c r="AJ44" s="15"/>
      <c r="AK44" s="15"/>
      <c r="AL44" s="15"/>
      <c r="AM44" s="15"/>
    </row>
    <row r="45" spans="2:39" x14ac:dyDescent="0.25">
      <c r="B45" s="19" t="s">
        <v>16</v>
      </c>
      <c r="C45" s="103">
        <v>524.61830999999995</v>
      </c>
      <c r="D45" s="103">
        <v>539.53011800000002</v>
      </c>
      <c r="E45" s="103">
        <v>527.85158000000001</v>
      </c>
      <c r="F45" s="103">
        <v>523.90397399999995</v>
      </c>
      <c r="G45" s="103">
        <v>521.97796300000005</v>
      </c>
      <c r="H45" s="103">
        <v>518.21225600000002</v>
      </c>
      <c r="I45" s="103">
        <v>516.21992</v>
      </c>
      <c r="J45" s="103">
        <v>521.33713599999999</v>
      </c>
      <c r="K45" s="103">
        <v>522.15359899999999</v>
      </c>
      <c r="L45" s="103">
        <v>538.26011200000005</v>
      </c>
      <c r="M45" s="102">
        <f t="shared" si="15"/>
        <v>525.40649680000001</v>
      </c>
      <c r="N45" s="103">
        <f t="shared" si="16"/>
        <v>7.4067234590481714</v>
      </c>
      <c r="O45" s="103">
        <f t="shared" si="17"/>
        <v>523.02878650000002</v>
      </c>
      <c r="P45" s="103">
        <f t="shared" si="18"/>
        <v>516.21992</v>
      </c>
      <c r="Q45" s="104">
        <f t="shared" si="19"/>
        <v>539.53011800000002</v>
      </c>
      <c r="S45" s="15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15"/>
      <c r="AJ45" s="15"/>
      <c r="AK45" s="15"/>
      <c r="AL45" s="15"/>
      <c r="AM45" s="15"/>
    </row>
    <row r="46" spans="2:39" x14ac:dyDescent="0.25">
      <c r="B46" s="20" t="s">
        <v>21</v>
      </c>
      <c r="C46" s="100">
        <v>783.01601900000003</v>
      </c>
      <c r="D46" s="100">
        <v>753.21140700000001</v>
      </c>
      <c r="E46" s="100">
        <v>725.08471199999997</v>
      </c>
      <c r="F46" s="100">
        <v>763.08274800000004</v>
      </c>
      <c r="G46" s="100">
        <v>733.25421600000004</v>
      </c>
      <c r="H46" s="100">
        <v>757.10023999999999</v>
      </c>
      <c r="I46" s="100">
        <v>735.39460399999996</v>
      </c>
      <c r="J46" s="100">
        <v>749.18647499999997</v>
      </c>
      <c r="K46" s="100">
        <v>762.70844899999997</v>
      </c>
      <c r="L46" s="100">
        <v>721.80036099999995</v>
      </c>
      <c r="M46" s="99">
        <f t="shared" si="15"/>
        <v>748.38392309999995</v>
      </c>
      <c r="N46" s="100">
        <f t="shared" si="16"/>
        <v>18.351353879771231</v>
      </c>
      <c r="O46" s="100">
        <f t="shared" si="17"/>
        <v>751.19894099999999</v>
      </c>
      <c r="P46" s="100">
        <f t="shared" si="18"/>
        <v>721.80036099999995</v>
      </c>
      <c r="Q46" s="101">
        <f t="shared" si="19"/>
        <v>783.01601900000003</v>
      </c>
      <c r="S46" s="15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15"/>
      <c r="AJ46" s="15"/>
      <c r="AK46" s="15"/>
      <c r="AL46" s="15"/>
      <c r="AM46" s="15"/>
    </row>
    <row r="47" spans="2:39" x14ac:dyDescent="0.25">
      <c r="B47" s="18" t="s">
        <v>22</v>
      </c>
      <c r="C47" s="96">
        <v>532.00692800000002</v>
      </c>
      <c r="D47" s="96">
        <v>543.11959200000001</v>
      </c>
      <c r="E47" s="96">
        <v>533.95108200000004</v>
      </c>
      <c r="F47" s="96">
        <v>506.81419799999998</v>
      </c>
      <c r="G47" s="96">
        <v>518.93829700000003</v>
      </c>
      <c r="H47" s="96">
        <v>542.46925999999996</v>
      </c>
      <c r="I47" s="96">
        <v>555.74006899999995</v>
      </c>
      <c r="J47" s="96">
        <v>525.52893400000005</v>
      </c>
      <c r="K47" s="96">
        <v>514.74727199999995</v>
      </c>
      <c r="L47" s="96">
        <v>517.02807399999995</v>
      </c>
      <c r="M47" s="97">
        <f t="shared" si="15"/>
        <v>529.03437059999999</v>
      </c>
      <c r="N47" s="96">
        <f t="shared" si="16"/>
        <v>14.426785481584309</v>
      </c>
      <c r="O47" s="96">
        <f t="shared" si="17"/>
        <v>528.76793100000009</v>
      </c>
      <c r="P47" s="96">
        <f t="shared" si="18"/>
        <v>506.81419799999998</v>
      </c>
      <c r="Q47" s="98">
        <f t="shared" si="19"/>
        <v>555.74006899999995</v>
      </c>
      <c r="S47" s="15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15"/>
      <c r="AJ47" s="15"/>
      <c r="AK47" s="15"/>
      <c r="AL47" s="15"/>
      <c r="AM47" s="15"/>
    </row>
    <row r="48" spans="2:39" x14ac:dyDescent="0.25">
      <c r="B48" s="19" t="s">
        <v>18</v>
      </c>
      <c r="C48" s="103">
        <v>579.66661099999999</v>
      </c>
      <c r="D48" s="103">
        <v>623.84357199999999</v>
      </c>
      <c r="E48" s="103">
        <v>591.00940500000002</v>
      </c>
      <c r="F48" s="103">
        <v>629.97261200000003</v>
      </c>
      <c r="G48" s="103">
        <v>600.01211499999999</v>
      </c>
      <c r="H48" s="103">
        <v>614.611717</v>
      </c>
      <c r="I48" s="103">
        <v>637.22226899999998</v>
      </c>
      <c r="J48" s="103">
        <v>579.428808</v>
      </c>
      <c r="K48" s="103">
        <v>595.696415</v>
      </c>
      <c r="L48" s="103">
        <v>609.70106499999997</v>
      </c>
      <c r="M48" s="102">
        <f t="shared" si="15"/>
        <v>606.1164589</v>
      </c>
      <c r="N48" s="103">
        <f t="shared" si="16"/>
        <v>19.292084864016566</v>
      </c>
      <c r="O48" s="103">
        <f t="shared" si="17"/>
        <v>604.85658999999998</v>
      </c>
      <c r="P48" s="103">
        <f t="shared" si="18"/>
        <v>579.428808</v>
      </c>
      <c r="Q48" s="104">
        <f t="shared" si="19"/>
        <v>637.22226899999998</v>
      </c>
      <c r="S48" s="15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15"/>
      <c r="AJ48" s="15"/>
      <c r="AK48" s="15"/>
      <c r="AL48" s="15"/>
      <c r="AM48" s="15"/>
    </row>
    <row r="49" spans="2:39" x14ac:dyDescent="0.25">
      <c r="B49" s="18" t="s">
        <v>23</v>
      </c>
      <c r="C49" s="96">
        <v>620.43218100000001</v>
      </c>
      <c r="D49" s="96">
        <v>610.656431</v>
      </c>
      <c r="E49" s="96">
        <v>633.36994500000003</v>
      </c>
      <c r="F49" s="96">
        <v>618.63091099999997</v>
      </c>
      <c r="G49" s="96">
        <v>617.96898799999997</v>
      </c>
      <c r="H49" s="96">
        <v>594.55623900000001</v>
      </c>
      <c r="I49" s="96">
        <v>631.53749700000003</v>
      </c>
      <c r="J49" s="96">
        <v>597.96568100000002</v>
      </c>
      <c r="K49" s="96">
        <v>608.064843</v>
      </c>
      <c r="L49" s="96">
        <v>620.65663700000005</v>
      </c>
      <c r="M49" s="97">
        <f t="shared" si="15"/>
        <v>615.38393530000008</v>
      </c>
      <c r="N49" s="96">
        <f t="shared" si="16"/>
        <v>12.116321810161951</v>
      </c>
      <c r="O49" s="96">
        <f t="shared" si="17"/>
        <v>618.29994949999991</v>
      </c>
      <c r="P49" s="96">
        <f t="shared" si="18"/>
        <v>594.55623900000001</v>
      </c>
      <c r="Q49" s="98">
        <f t="shared" si="19"/>
        <v>633.36994500000003</v>
      </c>
      <c r="S49" s="15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15"/>
      <c r="AJ49" s="15"/>
      <c r="AK49" s="15"/>
      <c r="AL49" s="15"/>
      <c r="AM49" s="15"/>
    </row>
    <row r="50" spans="2:39" x14ac:dyDescent="0.25">
      <c r="B50" s="18" t="s">
        <v>24</v>
      </c>
      <c r="C50" s="96">
        <v>627.75299800000005</v>
      </c>
      <c r="D50" s="96">
        <v>612.52765999999997</v>
      </c>
      <c r="E50" s="96">
        <v>614.10018000000002</v>
      </c>
      <c r="F50" s="96">
        <v>616.31737699999996</v>
      </c>
      <c r="G50" s="96">
        <v>594.77109099999996</v>
      </c>
      <c r="H50" s="96">
        <v>623.41033200000004</v>
      </c>
      <c r="I50" s="96">
        <v>651.376079</v>
      </c>
      <c r="J50" s="96">
        <v>624.79090199999996</v>
      </c>
      <c r="K50" s="96">
        <v>587.64523699999995</v>
      </c>
      <c r="L50" s="96">
        <v>631.48675000000003</v>
      </c>
      <c r="M50" s="97">
        <f t="shared" si="15"/>
        <v>618.41786059999993</v>
      </c>
      <c r="N50" s="96">
        <f t="shared" si="16"/>
        <v>17.244124169881275</v>
      </c>
      <c r="O50" s="96">
        <f t="shared" si="17"/>
        <v>619.8638545</v>
      </c>
      <c r="P50" s="96">
        <f t="shared" si="18"/>
        <v>587.64523699999995</v>
      </c>
      <c r="Q50" s="98">
        <f t="shared" si="19"/>
        <v>651.376079</v>
      </c>
      <c r="S50" s="15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15"/>
      <c r="AJ50" s="15"/>
      <c r="AK50" s="15"/>
      <c r="AL50" s="15"/>
      <c r="AM50" s="15"/>
    </row>
    <row r="51" spans="2:39" x14ac:dyDescent="0.25">
      <c r="B51" s="19" t="s">
        <v>19</v>
      </c>
      <c r="C51" s="103">
        <v>766.36470399999996</v>
      </c>
      <c r="D51" s="103">
        <v>809.54641300000003</v>
      </c>
      <c r="E51" s="103">
        <v>757.12842999999998</v>
      </c>
      <c r="F51" s="103">
        <v>797.30697199999997</v>
      </c>
      <c r="G51" s="103">
        <v>756.59177299999999</v>
      </c>
      <c r="H51" s="103">
        <v>753.56536000000006</v>
      </c>
      <c r="I51" s="103">
        <v>777.60690599999998</v>
      </c>
      <c r="J51" s="103">
        <v>764.56307900000002</v>
      </c>
      <c r="K51" s="103">
        <v>800.22397599999999</v>
      </c>
      <c r="L51" s="103">
        <v>766.66742899999997</v>
      </c>
      <c r="M51" s="102">
        <f t="shared" si="15"/>
        <v>774.95650420000004</v>
      </c>
      <c r="N51" s="103">
        <f t="shared" si="16"/>
        <v>19.247624996831469</v>
      </c>
      <c r="O51" s="103">
        <f t="shared" si="17"/>
        <v>766.51606649999997</v>
      </c>
      <c r="P51" s="103">
        <f t="shared" si="18"/>
        <v>753.56536000000006</v>
      </c>
      <c r="Q51" s="104">
        <f t="shared" si="19"/>
        <v>809.54641300000003</v>
      </c>
      <c r="S51" s="15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15"/>
      <c r="AJ51" s="15"/>
      <c r="AK51" s="15"/>
      <c r="AL51" s="15"/>
      <c r="AM51" s="15"/>
    </row>
    <row r="52" spans="2:39" x14ac:dyDescent="0.25">
      <c r="B52" s="15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S52" s="15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15"/>
      <c r="AJ52" s="15"/>
      <c r="AK52" s="15"/>
      <c r="AL52" s="15"/>
      <c r="AM52" s="15"/>
    </row>
    <row r="53" spans="2:39" x14ac:dyDescent="0.25"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</row>
    <row r="54" spans="2:39" x14ac:dyDescent="0.25">
      <c r="B54" s="20" t="s">
        <v>57</v>
      </c>
      <c r="C54" s="44">
        <v>1</v>
      </c>
      <c r="D54" s="44">
        <v>2</v>
      </c>
      <c r="E54" s="44">
        <v>3</v>
      </c>
      <c r="F54" s="44">
        <v>4</v>
      </c>
      <c r="G54" s="44">
        <v>5</v>
      </c>
      <c r="H54" s="44">
        <v>6</v>
      </c>
      <c r="I54" s="44">
        <v>7</v>
      </c>
      <c r="J54" s="44">
        <v>8</v>
      </c>
      <c r="K54" s="44">
        <v>9</v>
      </c>
      <c r="L54" s="44">
        <v>10</v>
      </c>
      <c r="M54" s="43" t="s">
        <v>41</v>
      </c>
      <c r="N54" s="44" t="s">
        <v>42</v>
      </c>
      <c r="O54" s="44" t="s">
        <v>43</v>
      </c>
      <c r="P54" s="44" t="s">
        <v>44</v>
      </c>
      <c r="Q54" s="45" t="s">
        <v>45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</row>
    <row r="55" spans="2:39" x14ac:dyDescent="0.25">
      <c r="B55" s="20" t="s">
        <v>14</v>
      </c>
      <c r="C55" s="100">
        <v>1039.7052570000001</v>
      </c>
      <c r="D55" s="100">
        <v>1018.837546</v>
      </c>
      <c r="E55" s="100">
        <v>1030.387819</v>
      </c>
      <c r="F55" s="100">
        <v>1032.354515</v>
      </c>
      <c r="G55" s="100">
        <v>1035.3532279999999</v>
      </c>
      <c r="H55" s="100">
        <v>1044.6961020000001</v>
      </c>
      <c r="I55" s="100">
        <v>1041.823799</v>
      </c>
      <c r="J55" s="100">
        <v>1035.675483</v>
      </c>
      <c r="K55" s="100">
        <v>1033.802743</v>
      </c>
      <c r="L55" s="100">
        <v>1036.678991</v>
      </c>
      <c r="M55" s="99">
        <f>AVERAGE(C55:L55)</f>
        <v>1034.9315483000003</v>
      </c>
      <c r="N55" s="100">
        <f>_xlfn.STDEV.P(C55:L55)</f>
        <v>6.7601806191849159</v>
      </c>
      <c r="O55" s="100">
        <f>MEDIAN(C55:L55)</f>
        <v>1035.5143555</v>
      </c>
      <c r="P55" s="100">
        <f>MIN(C55:L55)</f>
        <v>1018.837546</v>
      </c>
      <c r="Q55" s="101">
        <f>MAX(C55:L55)</f>
        <v>1044.6961020000001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</row>
    <row r="56" spans="2:39" x14ac:dyDescent="0.25">
      <c r="B56" s="18" t="s">
        <v>15</v>
      </c>
      <c r="C56" s="96">
        <v>1009.080633</v>
      </c>
      <c r="D56" s="96">
        <v>996.63433699999996</v>
      </c>
      <c r="E56" s="96">
        <v>1011.836767</v>
      </c>
      <c r="F56" s="96">
        <v>1000.4127099999999</v>
      </c>
      <c r="G56" s="96">
        <v>1013.19651</v>
      </c>
      <c r="H56" s="96">
        <v>1009.765388</v>
      </c>
      <c r="I56" s="96">
        <v>1028.4380349999999</v>
      </c>
      <c r="J56" s="96">
        <v>1011.414428</v>
      </c>
      <c r="K56" s="96">
        <v>1000.6776149999999</v>
      </c>
      <c r="L56" s="96">
        <v>1027.7514229999999</v>
      </c>
      <c r="M56" s="97">
        <f t="shared" ref="M56:M64" si="20">AVERAGE(C56:L56)</f>
        <v>1010.9207845999999</v>
      </c>
      <c r="N56" s="96">
        <f t="shared" ref="N56:N64" si="21">_xlfn.STDEV.P(C56:L56)</f>
        <v>10.102236998224106</v>
      </c>
      <c r="O56" s="96">
        <f t="shared" ref="O56:O64" si="22">MEDIAN(C56:L56)</f>
        <v>1010.589908</v>
      </c>
      <c r="P56" s="96">
        <f t="shared" ref="P56:P64" si="23">MIN(C56:L56)</f>
        <v>996.63433699999996</v>
      </c>
      <c r="Q56" s="98">
        <f t="shared" ref="Q56:Q64" si="24">MAX(C56:L56)</f>
        <v>1028.4380349999999</v>
      </c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</row>
    <row r="57" spans="2:39" x14ac:dyDescent="0.25">
      <c r="B57" s="18" t="s">
        <v>17</v>
      </c>
      <c r="C57" s="96">
        <v>883.18543999999997</v>
      </c>
      <c r="D57" s="96">
        <v>903.66562999999996</v>
      </c>
      <c r="E57" s="96">
        <v>906.45992200000001</v>
      </c>
      <c r="F57" s="96">
        <v>892.69731200000001</v>
      </c>
      <c r="G57" s="96">
        <v>896.30471499999999</v>
      </c>
      <c r="H57" s="96">
        <v>894.48345099999995</v>
      </c>
      <c r="I57" s="96">
        <v>894.19442000000004</v>
      </c>
      <c r="J57" s="96">
        <v>905.74722099999997</v>
      </c>
      <c r="K57" s="96">
        <v>908.41761499999996</v>
      </c>
      <c r="L57" s="96">
        <v>900.76028399999996</v>
      </c>
      <c r="M57" s="97">
        <f t="shared" si="20"/>
        <v>898.59160100000008</v>
      </c>
      <c r="N57" s="96">
        <f t="shared" si="21"/>
        <v>7.4407477086557989</v>
      </c>
      <c r="O57" s="96">
        <f t="shared" si="22"/>
        <v>898.53249949999997</v>
      </c>
      <c r="P57" s="96">
        <f t="shared" si="23"/>
        <v>883.18543999999997</v>
      </c>
      <c r="Q57" s="98">
        <f t="shared" si="24"/>
        <v>908.41761499999996</v>
      </c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</row>
    <row r="58" spans="2:39" x14ac:dyDescent="0.25">
      <c r="B58" s="19" t="s">
        <v>16</v>
      </c>
      <c r="C58" s="103">
        <v>769.39167299999997</v>
      </c>
      <c r="D58" s="103">
        <v>787.869057</v>
      </c>
      <c r="E58" s="103">
        <v>775.69874700000003</v>
      </c>
      <c r="F58" s="103">
        <v>785.37203099999999</v>
      </c>
      <c r="G58" s="103">
        <v>774.68180600000005</v>
      </c>
      <c r="H58" s="103">
        <v>789.31103099999996</v>
      </c>
      <c r="I58" s="103">
        <v>778.76923699999998</v>
      </c>
      <c r="J58" s="103">
        <v>773.22519699999998</v>
      </c>
      <c r="K58" s="103">
        <v>791.98982599999999</v>
      </c>
      <c r="L58" s="103">
        <v>795.580963</v>
      </c>
      <c r="M58" s="102">
        <f t="shared" si="20"/>
        <v>782.18895679999991</v>
      </c>
      <c r="N58" s="103">
        <f t="shared" si="21"/>
        <v>8.5018609139041139</v>
      </c>
      <c r="O58" s="103">
        <f t="shared" si="22"/>
        <v>782.07063399999993</v>
      </c>
      <c r="P58" s="103">
        <f t="shared" si="23"/>
        <v>769.39167299999997</v>
      </c>
      <c r="Q58" s="104">
        <f t="shared" si="24"/>
        <v>795.580963</v>
      </c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</row>
    <row r="59" spans="2:39" x14ac:dyDescent="0.25">
      <c r="B59" s="20" t="s">
        <v>21</v>
      </c>
      <c r="C59" s="100">
        <v>1063.7940579999999</v>
      </c>
      <c r="D59" s="100">
        <v>1050.594664</v>
      </c>
      <c r="E59" s="100">
        <v>1048.6866809999999</v>
      </c>
      <c r="F59" s="100">
        <v>1064.339037</v>
      </c>
      <c r="G59" s="100">
        <v>1062.1247410000001</v>
      </c>
      <c r="H59" s="100">
        <v>1069.681763</v>
      </c>
      <c r="I59" s="100">
        <v>1060.3396029999999</v>
      </c>
      <c r="J59" s="100">
        <v>1058.991573</v>
      </c>
      <c r="K59" s="100">
        <v>1058.260779</v>
      </c>
      <c r="L59" s="100">
        <v>1068.634268</v>
      </c>
      <c r="M59" s="99">
        <f t="shared" si="20"/>
        <v>1060.5447167</v>
      </c>
      <c r="N59" s="100">
        <f t="shared" si="21"/>
        <v>6.5089574843492253</v>
      </c>
      <c r="O59" s="100">
        <f t="shared" si="22"/>
        <v>1061.232172</v>
      </c>
      <c r="P59" s="100">
        <f t="shared" si="23"/>
        <v>1048.6866809999999</v>
      </c>
      <c r="Q59" s="101">
        <f t="shared" si="24"/>
        <v>1069.681763</v>
      </c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</row>
    <row r="60" spans="2:39" x14ac:dyDescent="0.25">
      <c r="B60" s="18" t="s">
        <v>22</v>
      </c>
      <c r="C60" s="96">
        <v>1002.704445</v>
      </c>
      <c r="D60" s="96">
        <v>1006.705993</v>
      </c>
      <c r="E60" s="96">
        <v>987.893238</v>
      </c>
      <c r="F60" s="96">
        <v>1013.515925</v>
      </c>
      <c r="G60" s="96">
        <v>1021.233335</v>
      </c>
      <c r="H60" s="96">
        <v>1003.075607</v>
      </c>
      <c r="I60" s="96">
        <v>1021.013743</v>
      </c>
      <c r="J60" s="96">
        <v>1011.388792</v>
      </c>
      <c r="K60" s="96">
        <v>1011.9805720000001</v>
      </c>
      <c r="L60" s="96">
        <v>1019.109122</v>
      </c>
      <c r="M60" s="97">
        <f t="shared" si="20"/>
        <v>1009.8620772</v>
      </c>
      <c r="N60" s="96">
        <f t="shared" si="21"/>
        <v>9.7427979215664724</v>
      </c>
      <c r="O60" s="96">
        <f t="shared" si="22"/>
        <v>1011.6846820000001</v>
      </c>
      <c r="P60" s="96">
        <f t="shared" si="23"/>
        <v>987.893238</v>
      </c>
      <c r="Q60" s="98">
        <f t="shared" si="24"/>
        <v>1021.233335</v>
      </c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</row>
    <row r="61" spans="2:39" x14ac:dyDescent="0.25">
      <c r="B61" s="19" t="s">
        <v>18</v>
      </c>
      <c r="C61" s="103">
        <v>975.61530200000004</v>
      </c>
      <c r="D61" s="103">
        <v>975.60572100000002</v>
      </c>
      <c r="E61" s="103">
        <v>985.11102900000003</v>
      </c>
      <c r="F61" s="103">
        <v>980.24773900000002</v>
      </c>
      <c r="G61" s="103">
        <v>979.42545199999995</v>
      </c>
      <c r="H61" s="103">
        <v>978.17203600000005</v>
      </c>
      <c r="I61" s="103">
        <v>983.00393699999995</v>
      </c>
      <c r="J61" s="103">
        <v>970.67027599999994</v>
      </c>
      <c r="K61" s="103">
        <v>972.28211999999996</v>
      </c>
      <c r="L61" s="103">
        <v>975.61354600000004</v>
      </c>
      <c r="M61" s="102">
        <f t="shared" si="20"/>
        <v>977.57471580000004</v>
      </c>
      <c r="N61" s="103">
        <f t="shared" si="21"/>
        <v>4.2947039201622772</v>
      </c>
      <c r="O61" s="103">
        <f t="shared" si="22"/>
        <v>976.89366900000005</v>
      </c>
      <c r="P61" s="103">
        <f t="shared" si="23"/>
        <v>970.67027599999994</v>
      </c>
      <c r="Q61" s="104">
        <f t="shared" si="24"/>
        <v>985.11102900000003</v>
      </c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2:39" x14ac:dyDescent="0.25">
      <c r="B62" s="18" t="s">
        <v>23</v>
      </c>
      <c r="C62" s="96">
        <v>1070.8426260000001</v>
      </c>
      <c r="D62" s="96">
        <v>1076.3967270000001</v>
      </c>
      <c r="E62" s="96">
        <v>1080.6274840000001</v>
      </c>
      <c r="F62" s="96">
        <v>1083.81386</v>
      </c>
      <c r="G62" s="96">
        <v>1071.7699809999999</v>
      </c>
      <c r="H62" s="96">
        <v>1084.410036</v>
      </c>
      <c r="I62" s="96">
        <v>1081.1116649999999</v>
      </c>
      <c r="J62" s="96">
        <v>1067.0740989999999</v>
      </c>
      <c r="K62" s="96">
        <v>1072.5197250000001</v>
      </c>
      <c r="L62" s="96">
        <v>1075.3994849999999</v>
      </c>
      <c r="M62" s="97">
        <f t="shared" si="20"/>
        <v>1076.3965687999998</v>
      </c>
      <c r="N62" s="96">
        <f t="shared" si="21"/>
        <v>5.6084647931805645</v>
      </c>
      <c r="O62" s="96">
        <f t="shared" si="22"/>
        <v>1075.8981060000001</v>
      </c>
      <c r="P62" s="96">
        <f t="shared" si="23"/>
        <v>1067.0740989999999</v>
      </c>
      <c r="Q62" s="98">
        <f t="shared" si="24"/>
        <v>1084.410036</v>
      </c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2:39" x14ac:dyDescent="0.25">
      <c r="B63" s="18" t="s">
        <v>24</v>
      </c>
      <c r="C63" s="96">
        <v>1077.9737680000001</v>
      </c>
      <c r="D63" s="96">
        <v>1053.7380290000001</v>
      </c>
      <c r="E63" s="96">
        <v>1077.4365339999999</v>
      </c>
      <c r="F63" s="96">
        <v>1080.9443630000001</v>
      </c>
      <c r="G63" s="96">
        <v>1059.222935</v>
      </c>
      <c r="H63" s="96">
        <v>1092.615984</v>
      </c>
      <c r="I63" s="96">
        <v>1082.608907</v>
      </c>
      <c r="J63" s="96">
        <v>1065.125198</v>
      </c>
      <c r="K63" s="96">
        <v>1086.477392</v>
      </c>
      <c r="L63" s="96">
        <v>1073.4496919999999</v>
      </c>
      <c r="M63" s="97">
        <f t="shared" si="20"/>
        <v>1074.9592802000002</v>
      </c>
      <c r="N63" s="96">
        <f t="shared" si="21"/>
        <v>11.623037941533749</v>
      </c>
      <c r="O63" s="96">
        <f t="shared" si="22"/>
        <v>1077.7051510000001</v>
      </c>
      <c r="P63" s="96">
        <f t="shared" si="23"/>
        <v>1053.7380290000001</v>
      </c>
      <c r="Q63" s="98">
        <f t="shared" si="24"/>
        <v>1092.615984</v>
      </c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2:39" x14ac:dyDescent="0.25">
      <c r="B64" s="19" t="s">
        <v>19</v>
      </c>
      <c r="C64" s="103">
        <v>1038.105611</v>
      </c>
      <c r="D64" s="103">
        <v>1043.817873</v>
      </c>
      <c r="E64" s="103">
        <v>1043.841132</v>
      </c>
      <c r="F64" s="103">
        <v>1060.744054</v>
      </c>
      <c r="G64" s="103">
        <v>1040.191049</v>
      </c>
      <c r="H64" s="103">
        <v>1067.1176700000001</v>
      </c>
      <c r="I64" s="103">
        <v>1059.2564809999999</v>
      </c>
      <c r="J64" s="103">
        <v>1044.4550850000001</v>
      </c>
      <c r="K64" s="103">
        <v>1066.247981</v>
      </c>
      <c r="L64" s="103">
        <v>1054.6820399999999</v>
      </c>
      <c r="M64" s="102">
        <f t="shared" si="20"/>
        <v>1051.8458975999999</v>
      </c>
      <c r="N64" s="103">
        <f t="shared" si="21"/>
        <v>10.443013021991215</v>
      </c>
      <c r="O64" s="103">
        <f t="shared" si="22"/>
        <v>1049.5685625000001</v>
      </c>
      <c r="P64" s="103">
        <f t="shared" si="23"/>
        <v>1038.105611</v>
      </c>
      <c r="Q64" s="104">
        <f t="shared" si="24"/>
        <v>1067.1176700000001</v>
      </c>
    </row>
    <row r="67" spans="2:17" x14ac:dyDescent="0.25">
      <c r="B67" s="20" t="s">
        <v>60</v>
      </c>
      <c r="C67" s="44">
        <v>1</v>
      </c>
      <c r="D67" s="44">
        <v>2</v>
      </c>
      <c r="E67" s="44">
        <v>3</v>
      </c>
      <c r="F67" s="44">
        <v>4</v>
      </c>
      <c r="G67" s="44">
        <v>5</v>
      </c>
      <c r="H67" s="44">
        <v>6</v>
      </c>
      <c r="I67" s="44">
        <v>7</v>
      </c>
      <c r="J67" s="44">
        <v>8</v>
      </c>
      <c r="K67" s="44">
        <v>9</v>
      </c>
      <c r="L67" s="44">
        <v>10</v>
      </c>
      <c r="M67" s="43" t="s">
        <v>41</v>
      </c>
      <c r="N67" s="44" t="s">
        <v>42</v>
      </c>
      <c r="O67" s="44" t="s">
        <v>43</v>
      </c>
      <c r="P67" s="44" t="s">
        <v>44</v>
      </c>
      <c r="Q67" s="45" t="s">
        <v>45</v>
      </c>
    </row>
    <row r="68" spans="2:17" x14ac:dyDescent="0.25">
      <c r="B68" s="20" t="s">
        <v>14</v>
      </c>
      <c r="C68" s="100">
        <v>1268.3181910000001</v>
      </c>
      <c r="D68" s="100">
        <v>1313.2852499999999</v>
      </c>
      <c r="E68" s="100">
        <v>1280.0627030000001</v>
      </c>
      <c r="F68" s="100">
        <v>1281.6790450000001</v>
      </c>
      <c r="G68" s="100">
        <v>1308.8172050000001</v>
      </c>
      <c r="H68" s="100">
        <v>1341.446475</v>
      </c>
      <c r="I68" s="100">
        <v>1252.428643</v>
      </c>
      <c r="J68" s="100">
        <v>1303.632151</v>
      </c>
      <c r="K68" s="100">
        <v>1332.557718</v>
      </c>
      <c r="L68" s="100">
        <v>1312.9338049999999</v>
      </c>
      <c r="M68" s="99">
        <f>AVERAGE(C68:L68)</f>
        <v>1299.5161186</v>
      </c>
      <c r="N68" s="100">
        <f>_xlfn.STDEV.P(C68:L68)</f>
        <v>26.851657147282349</v>
      </c>
      <c r="O68" s="100">
        <f>MEDIAN(C68:L68)</f>
        <v>1306.224678</v>
      </c>
      <c r="P68" s="100">
        <f>MIN(C68:L68)</f>
        <v>1252.428643</v>
      </c>
      <c r="Q68" s="101">
        <f>MAX(C68:L68)</f>
        <v>1341.446475</v>
      </c>
    </row>
    <row r="69" spans="2:17" x14ac:dyDescent="0.25">
      <c r="B69" s="18" t="s">
        <v>15</v>
      </c>
      <c r="C69" s="96">
        <v>1269.6497260000001</v>
      </c>
      <c r="D69" s="96">
        <v>1240.481593</v>
      </c>
      <c r="E69" s="96">
        <v>1240.512291</v>
      </c>
      <c r="F69" s="96">
        <v>1201.6718639999999</v>
      </c>
      <c r="G69" s="96">
        <v>1235.538472</v>
      </c>
      <c r="H69" s="96">
        <v>1249.6496990000001</v>
      </c>
      <c r="I69" s="96">
        <v>1200.11131</v>
      </c>
      <c r="J69" s="96">
        <v>1244.4111479999999</v>
      </c>
      <c r="K69" s="96">
        <v>1291.2578020000001</v>
      </c>
      <c r="L69" s="96">
        <v>1214.989002</v>
      </c>
      <c r="M69" s="97">
        <f t="shared" ref="M69:M77" si="25">AVERAGE(C69:L69)</f>
        <v>1238.8272907</v>
      </c>
      <c r="N69" s="96">
        <f t="shared" ref="N69:N77" si="26">_xlfn.STDEV.P(C69:L69)</f>
        <v>27.039589845778828</v>
      </c>
      <c r="O69" s="96">
        <f t="shared" ref="O69:O77" si="27">MEDIAN(C69:L69)</f>
        <v>1240.496942</v>
      </c>
      <c r="P69" s="96">
        <f t="shared" ref="P69:P77" si="28">MIN(C69:L69)</f>
        <v>1200.11131</v>
      </c>
      <c r="Q69" s="98">
        <f t="shared" ref="Q69:Q77" si="29">MAX(C69:L69)</f>
        <v>1291.2578020000001</v>
      </c>
    </row>
    <row r="70" spans="2:17" x14ac:dyDescent="0.25">
      <c r="B70" s="18" t="s">
        <v>17</v>
      </c>
      <c r="C70" s="96">
        <v>1191.9966400000001</v>
      </c>
      <c r="D70" s="96">
        <v>1179.781876</v>
      </c>
      <c r="E70" s="96">
        <v>1159.3312800000001</v>
      </c>
      <c r="F70" s="96">
        <v>1174.6346100000001</v>
      </c>
      <c r="G70" s="96">
        <v>1177.6947250000001</v>
      </c>
      <c r="H70" s="96">
        <v>1181.5632880000001</v>
      </c>
      <c r="I70" s="96">
        <v>1176.7751960000001</v>
      </c>
      <c r="J70" s="96">
        <v>1194.523621</v>
      </c>
      <c r="K70" s="96">
        <v>1169.209034</v>
      </c>
      <c r="L70" s="96">
        <v>1172.41831</v>
      </c>
      <c r="M70" s="97">
        <f t="shared" si="25"/>
        <v>1177.792858</v>
      </c>
      <c r="N70" s="96">
        <f t="shared" si="26"/>
        <v>9.7686009644867653</v>
      </c>
      <c r="O70" s="96">
        <f t="shared" si="27"/>
        <v>1177.2349604999999</v>
      </c>
      <c r="P70" s="96">
        <f t="shared" si="28"/>
        <v>1159.3312800000001</v>
      </c>
      <c r="Q70" s="98">
        <f t="shared" si="29"/>
        <v>1194.523621</v>
      </c>
    </row>
    <row r="71" spans="2:17" x14ac:dyDescent="0.25">
      <c r="B71" s="19" t="s">
        <v>16</v>
      </c>
      <c r="C71" s="103">
        <v>1063.7270209999999</v>
      </c>
      <c r="D71" s="103">
        <v>1073.1325119999999</v>
      </c>
      <c r="E71" s="103">
        <v>1086.877821</v>
      </c>
      <c r="F71" s="103">
        <v>1064.710744</v>
      </c>
      <c r="G71" s="103">
        <v>1073.6305620000001</v>
      </c>
      <c r="H71" s="103">
        <v>1073.3345859999999</v>
      </c>
      <c r="I71" s="103">
        <v>1067.149345</v>
      </c>
      <c r="J71" s="103">
        <v>1065.3474719999999</v>
      </c>
      <c r="K71" s="103">
        <v>1059.1345659999999</v>
      </c>
      <c r="L71" s="103">
        <v>1059.538243</v>
      </c>
      <c r="M71" s="102">
        <f t="shared" si="25"/>
        <v>1068.6582871999999</v>
      </c>
      <c r="N71" s="103">
        <f t="shared" si="26"/>
        <v>7.9093409700921429</v>
      </c>
      <c r="O71" s="103">
        <f t="shared" si="27"/>
        <v>1066.2484085000001</v>
      </c>
      <c r="P71" s="103">
        <f t="shared" si="28"/>
        <v>1059.1345659999999</v>
      </c>
      <c r="Q71" s="104">
        <f t="shared" si="29"/>
        <v>1086.877821</v>
      </c>
    </row>
    <row r="72" spans="2:17" x14ac:dyDescent="0.25">
      <c r="B72" s="20" t="s">
        <v>21</v>
      </c>
      <c r="C72" s="100">
        <v>1298.6702969999999</v>
      </c>
      <c r="D72" s="100">
        <v>1311.4187589999999</v>
      </c>
      <c r="E72" s="100">
        <v>1322.1659179999999</v>
      </c>
      <c r="F72" s="100">
        <v>1324.3572280000001</v>
      </c>
      <c r="G72" s="100">
        <v>1313.439003</v>
      </c>
      <c r="H72" s="100">
        <v>1298.598954</v>
      </c>
      <c r="I72" s="100">
        <v>1332.7586309999999</v>
      </c>
      <c r="J72" s="100">
        <v>1300.785288</v>
      </c>
      <c r="K72" s="100">
        <v>1294.7026599999999</v>
      </c>
      <c r="L72" s="100">
        <v>1293.267333</v>
      </c>
      <c r="M72" s="99">
        <f t="shared" si="25"/>
        <v>1309.0164070999999</v>
      </c>
      <c r="N72" s="100">
        <f t="shared" si="26"/>
        <v>13.16627359445113</v>
      </c>
      <c r="O72" s="100">
        <f t="shared" si="27"/>
        <v>1306.1020235000001</v>
      </c>
      <c r="P72" s="100">
        <f t="shared" si="28"/>
        <v>1293.267333</v>
      </c>
      <c r="Q72" s="101">
        <f t="shared" si="29"/>
        <v>1332.7586309999999</v>
      </c>
    </row>
    <row r="73" spans="2:17" x14ac:dyDescent="0.25">
      <c r="B73" s="18" t="s">
        <v>22</v>
      </c>
      <c r="C73" s="96">
        <v>1231.1773639999999</v>
      </c>
      <c r="D73" s="96">
        <v>1276.6214789999999</v>
      </c>
      <c r="E73" s="96">
        <v>1236.178656</v>
      </c>
      <c r="F73" s="96">
        <v>1269.644407</v>
      </c>
      <c r="G73" s="96">
        <v>1292.5039999999999</v>
      </c>
      <c r="H73" s="96">
        <v>1255.48333</v>
      </c>
      <c r="I73" s="96">
        <v>1217.4369730000001</v>
      </c>
      <c r="J73" s="96">
        <v>1312.04909</v>
      </c>
      <c r="K73" s="96">
        <v>1267.4713730000001</v>
      </c>
      <c r="L73" s="96">
        <v>1256.0855690000001</v>
      </c>
      <c r="M73" s="97">
        <f t="shared" si="25"/>
        <v>1261.4652241000001</v>
      </c>
      <c r="N73" s="96">
        <f t="shared" si="26"/>
        <v>27.230118720876554</v>
      </c>
      <c r="O73" s="96">
        <f t="shared" si="27"/>
        <v>1261.7784710000001</v>
      </c>
      <c r="P73" s="96">
        <f t="shared" si="28"/>
        <v>1217.4369730000001</v>
      </c>
      <c r="Q73" s="98">
        <f t="shared" si="29"/>
        <v>1312.04909</v>
      </c>
    </row>
    <row r="74" spans="2:17" x14ac:dyDescent="0.25">
      <c r="B74" s="19" t="s">
        <v>18</v>
      </c>
      <c r="C74" s="103">
        <v>1345.3941030000001</v>
      </c>
      <c r="D74" s="103">
        <v>1322.19814</v>
      </c>
      <c r="E74" s="103">
        <v>1295.4036920000001</v>
      </c>
      <c r="F74" s="103">
        <v>1319.626565</v>
      </c>
      <c r="G74" s="103">
        <v>1342.7369920000001</v>
      </c>
      <c r="H74" s="103">
        <v>1306.306094</v>
      </c>
      <c r="I74" s="103">
        <v>1339.716958</v>
      </c>
      <c r="J74" s="103">
        <v>1348.8506520000001</v>
      </c>
      <c r="K74" s="103">
        <v>1326.3233319999999</v>
      </c>
      <c r="L74" s="103">
        <v>1392.903865</v>
      </c>
      <c r="M74" s="102">
        <f t="shared" si="25"/>
        <v>1333.9460393000002</v>
      </c>
      <c r="N74" s="103">
        <f t="shared" si="26"/>
        <v>25.67189215047669</v>
      </c>
      <c r="O74" s="103">
        <f t="shared" si="27"/>
        <v>1333.020145</v>
      </c>
      <c r="P74" s="103">
        <f t="shared" si="28"/>
        <v>1295.4036920000001</v>
      </c>
      <c r="Q74" s="104">
        <f t="shared" si="29"/>
        <v>1392.903865</v>
      </c>
    </row>
    <row r="75" spans="2:17" x14ac:dyDescent="0.25">
      <c r="B75" s="18" t="s">
        <v>23</v>
      </c>
      <c r="C75" s="96">
        <v>1296.7268790000001</v>
      </c>
      <c r="D75" s="96">
        <v>1322.3047590000001</v>
      </c>
      <c r="E75" s="96">
        <v>1314.0795900000001</v>
      </c>
      <c r="F75" s="96">
        <v>1277.5895660000001</v>
      </c>
      <c r="G75" s="96">
        <v>1286.864231</v>
      </c>
      <c r="H75" s="96">
        <v>1338.129518</v>
      </c>
      <c r="I75" s="96">
        <v>1320.8816979999999</v>
      </c>
      <c r="J75" s="96">
        <v>1341.758202</v>
      </c>
      <c r="K75" s="96">
        <v>1345.081882</v>
      </c>
      <c r="L75" s="96">
        <v>1314.559679</v>
      </c>
      <c r="M75" s="97">
        <f t="shared" si="25"/>
        <v>1315.7976004</v>
      </c>
      <c r="N75" s="96">
        <f t="shared" si="26"/>
        <v>21.825668078661462</v>
      </c>
      <c r="O75" s="96">
        <f t="shared" si="27"/>
        <v>1317.7206885000001</v>
      </c>
      <c r="P75" s="96">
        <f t="shared" si="28"/>
        <v>1277.5895660000001</v>
      </c>
      <c r="Q75" s="98">
        <f t="shared" si="29"/>
        <v>1345.081882</v>
      </c>
    </row>
    <row r="76" spans="2:17" x14ac:dyDescent="0.25">
      <c r="B76" s="18" t="s">
        <v>24</v>
      </c>
      <c r="C76" s="96">
        <v>1321.227459</v>
      </c>
      <c r="D76" s="96">
        <v>1363.460626</v>
      </c>
      <c r="E76" s="96">
        <v>1324.2571439999999</v>
      </c>
      <c r="F76" s="96">
        <v>1335.347677</v>
      </c>
      <c r="G76" s="96">
        <v>1318.323347</v>
      </c>
      <c r="H76" s="96">
        <v>1330.0781950000001</v>
      </c>
      <c r="I76" s="96">
        <v>1308.078242</v>
      </c>
      <c r="J76" s="96">
        <v>1315.4637399999999</v>
      </c>
      <c r="K76" s="96">
        <v>1409.6535630000001</v>
      </c>
      <c r="L76" s="96">
        <v>1333.337812</v>
      </c>
      <c r="M76" s="97">
        <f t="shared" si="25"/>
        <v>1335.9227804999998</v>
      </c>
      <c r="N76" s="96">
        <f t="shared" si="26"/>
        <v>28.445392385429923</v>
      </c>
      <c r="O76" s="96">
        <f t="shared" si="27"/>
        <v>1327.1676695000001</v>
      </c>
      <c r="P76" s="96">
        <f t="shared" si="28"/>
        <v>1308.078242</v>
      </c>
      <c r="Q76" s="98">
        <f t="shared" si="29"/>
        <v>1409.6535630000001</v>
      </c>
    </row>
    <row r="77" spans="2:17" x14ac:dyDescent="0.25">
      <c r="B77" s="19" t="s">
        <v>19</v>
      </c>
      <c r="C77" s="103">
        <v>1677.378978</v>
      </c>
      <c r="D77" s="103">
        <v>1616.3674209999999</v>
      </c>
      <c r="E77" s="103">
        <v>1510.153431</v>
      </c>
      <c r="F77" s="103">
        <v>1590.186424</v>
      </c>
      <c r="G77" s="103">
        <v>1708.390116</v>
      </c>
      <c r="H77" s="103">
        <v>1605.1776950000001</v>
      </c>
      <c r="I77" s="103">
        <v>1601.033058</v>
      </c>
      <c r="J77" s="103">
        <v>1513.8936309999999</v>
      </c>
      <c r="K77" s="103">
        <v>1654.826845</v>
      </c>
      <c r="L77" s="103">
        <v>1652.439797</v>
      </c>
      <c r="M77" s="102">
        <f t="shared" si="25"/>
        <v>1612.9847395999998</v>
      </c>
      <c r="N77" s="103">
        <f t="shared" si="26"/>
        <v>61.387776732794663</v>
      </c>
      <c r="O77" s="103">
        <f t="shared" si="27"/>
        <v>1610.7725580000001</v>
      </c>
      <c r="P77" s="103">
        <f t="shared" si="28"/>
        <v>1510.153431</v>
      </c>
      <c r="Q77" s="104">
        <f t="shared" si="29"/>
        <v>1708.390116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DDB4-2090-4032-91A8-F3EFCEF4D336}">
  <dimension ref="B2:AH90"/>
  <sheetViews>
    <sheetView zoomScale="70" zoomScaleNormal="70" workbookViewId="0"/>
  </sheetViews>
  <sheetFormatPr baseColWidth="10" defaultRowHeight="15" x14ac:dyDescent="0.25"/>
  <cols>
    <col min="2" max="2" width="37.42578125" customWidth="1"/>
    <col min="19" max="19" width="31.28515625" customWidth="1"/>
  </cols>
  <sheetData>
    <row r="2" spans="2:34" x14ac:dyDescent="0.25">
      <c r="B2" s="85" t="s">
        <v>47</v>
      </c>
      <c r="C2" s="83">
        <v>1</v>
      </c>
      <c r="D2" s="83">
        <v>2</v>
      </c>
      <c r="E2" s="83">
        <v>3</v>
      </c>
      <c r="F2" s="83">
        <v>4</v>
      </c>
      <c r="G2" s="83">
        <v>5</v>
      </c>
      <c r="H2" s="83">
        <v>6</v>
      </c>
      <c r="I2" s="83">
        <v>7</v>
      </c>
      <c r="J2" s="83">
        <v>8</v>
      </c>
      <c r="K2" s="83">
        <v>9</v>
      </c>
      <c r="L2" s="83">
        <v>10</v>
      </c>
      <c r="M2" s="43" t="s">
        <v>41</v>
      </c>
      <c r="N2" s="44" t="s">
        <v>42</v>
      </c>
      <c r="O2" s="44" t="s">
        <v>43</v>
      </c>
      <c r="P2" s="44" t="s">
        <v>44</v>
      </c>
      <c r="Q2" s="45" t="s">
        <v>45</v>
      </c>
    </row>
    <row r="3" spans="2:34" x14ac:dyDescent="0.25">
      <c r="B3" s="20" t="s">
        <v>14</v>
      </c>
      <c r="C3" s="99">
        <v>75</v>
      </c>
      <c r="D3" s="100">
        <v>97</v>
      </c>
      <c r="E3" s="100">
        <v>77</v>
      </c>
      <c r="F3" s="100">
        <v>72</v>
      </c>
      <c r="G3" s="100">
        <v>76</v>
      </c>
      <c r="H3" s="100">
        <v>73</v>
      </c>
      <c r="I3" s="100">
        <v>73</v>
      </c>
      <c r="J3" s="100">
        <v>73</v>
      </c>
      <c r="K3" s="100">
        <v>73</v>
      </c>
      <c r="L3" s="101">
        <v>76</v>
      </c>
      <c r="M3" s="86">
        <f>AVERAGE(C3:L3)</f>
        <v>76.5</v>
      </c>
      <c r="N3" s="87">
        <f>_xlfn.STDEV.P(C3:L3)</f>
        <v>7.0178344238090995</v>
      </c>
      <c r="O3" s="87">
        <f>MEDIAN(C3:L3)</f>
        <v>74</v>
      </c>
      <c r="P3" s="87">
        <f>MIN(C3:L3)</f>
        <v>72</v>
      </c>
      <c r="Q3" s="88">
        <f>MAX(C3:L3)</f>
        <v>97</v>
      </c>
    </row>
    <row r="4" spans="2:34" x14ac:dyDescent="0.25">
      <c r="B4" s="18" t="s">
        <v>15</v>
      </c>
      <c r="C4" s="97">
        <v>73</v>
      </c>
      <c r="D4" s="96">
        <v>72</v>
      </c>
      <c r="E4" s="96">
        <v>73</v>
      </c>
      <c r="F4" s="96">
        <v>71</v>
      </c>
      <c r="G4" s="96">
        <v>73</v>
      </c>
      <c r="H4" s="96">
        <v>76</v>
      </c>
      <c r="I4" s="96">
        <v>70</v>
      </c>
      <c r="J4" s="96">
        <v>73</v>
      </c>
      <c r="K4" s="96">
        <v>70</v>
      </c>
      <c r="L4" s="98">
        <v>70</v>
      </c>
      <c r="M4" s="89">
        <f t="shared" ref="M4:M12" si="0">AVERAGE(C4:L4)</f>
        <v>72.099999999999994</v>
      </c>
      <c r="N4" s="90">
        <f t="shared" ref="N4:N12" si="1">_xlfn.STDEV.P(C4:L4)</f>
        <v>1.8138357147217055</v>
      </c>
      <c r="O4" s="90">
        <f t="shared" ref="O4:O12" si="2">MEDIAN(C4:L4)</f>
        <v>72.5</v>
      </c>
      <c r="P4" s="90">
        <f t="shared" ref="P4:P12" si="3">MIN(C4:L4)</f>
        <v>70</v>
      </c>
      <c r="Q4" s="91">
        <f t="shared" ref="Q4:Q12" si="4">MAX(C4:L4)</f>
        <v>76</v>
      </c>
    </row>
    <row r="5" spans="2:34" x14ac:dyDescent="0.25">
      <c r="B5" s="18" t="s">
        <v>17</v>
      </c>
      <c r="C5" s="97">
        <v>67</v>
      </c>
      <c r="D5" s="96">
        <v>66</v>
      </c>
      <c r="E5" s="96">
        <v>64</v>
      </c>
      <c r="F5" s="96">
        <v>66</v>
      </c>
      <c r="G5" s="96">
        <v>71</v>
      </c>
      <c r="H5" s="96">
        <v>67</v>
      </c>
      <c r="I5" s="96">
        <v>68</v>
      </c>
      <c r="J5" s="96">
        <v>67</v>
      </c>
      <c r="K5" s="96">
        <v>65</v>
      </c>
      <c r="L5" s="98">
        <v>66</v>
      </c>
      <c r="M5" s="89">
        <f t="shared" si="0"/>
        <v>66.7</v>
      </c>
      <c r="N5" s="90">
        <f t="shared" si="1"/>
        <v>1.7916472867168918</v>
      </c>
      <c r="O5" s="90">
        <f t="shared" si="2"/>
        <v>66.5</v>
      </c>
      <c r="P5" s="90">
        <f t="shared" si="3"/>
        <v>64</v>
      </c>
      <c r="Q5" s="91">
        <f t="shared" si="4"/>
        <v>71</v>
      </c>
    </row>
    <row r="6" spans="2:34" x14ac:dyDescent="0.25">
      <c r="B6" s="19" t="s">
        <v>16</v>
      </c>
      <c r="C6" s="102">
        <v>61</v>
      </c>
      <c r="D6" s="103">
        <v>61</v>
      </c>
      <c r="E6" s="103">
        <v>60</v>
      </c>
      <c r="F6" s="103">
        <v>59</v>
      </c>
      <c r="G6" s="103">
        <v>58</v>
      </c>
      <c r="H6" s="103">
        <v>59</v>
      </c>
      <c r="I6" s="103">
        <v>58</v>
      </c>
      <c r="J6" s="103">
        <v>62</v>
      </c>
      <c r="K6" s="103">
        <v>58</v>
      </c>
      <c r="L6" s="104">
        <v>61</v>
      </c>
      <c r="M6" s="92">
        <f t="shared" si="0"/>
        <v>59.7</v>
      </c>
      <c r="N6" s="93">
        <f t="shared" si="1"/>
        <v>1.4177446878757827</v>
      </c>
      <c r="O6" s="93">
        <f t="shared" si="2"/>
        <v>59.5</v>
      </c>
      <c r="P6" s="93">
        <f t="shared" si="3"/>
        <v>58</v>
      </c>
      <c r="Q6" s="94">
        <f t="shared" si="4"/>
        <v>62</v>
      </c>
    </row>
    <row r="7" spans="2:34" x14ac:dyDescent="0.25">
      <c r="B7" s="20" t="s">
        <v>21</v>
      </c>
      <c r="C7" s="99">
        <v>76</v>
      </c>
      <c r="D7" s="100">
        <v>91</v>
      </c>
      <c r="E7" s="100">
        <v>81</v>
      </c>
      <c r="F7" s="100">
        <v>72</v>
      </c>
      <c r="G7" s="100">
        <v>72</v>
      </c>
      <c r="H7" s="100">
        <v>75</v>
      </c>
      <c r="I7" s="100">
        <v>74</v>
      </c>
      <c r="J7" s="100">
        <v>76</v>
      </c>
      <c r="K7" s="100">
        <v>73</v>
      </c>
      <c r="L7" s="101">
        <v>71</v>
      </c>
      <c r="M7" s="86">
        <f t="shared" si="0"/>
        <v>76.099999999999994</v>
      </c>
      <c r="N7" s="87">
        <f t="shared" si="1"/>
        <v>5.6648036153074175</v>
      </c>
      <c r="O7" s="87">
        <f t="shared" si="2"/>
        <v>74.5</v>
      </c>
      <c r="P7" s="87">
        <f t="shared" si="3"/>
        <v>71</v>
      </c>
      <c r="Q7" s="88">
        <f t="shared" si="4"/>
        <v>91</v>
      </c>
    </row>
    <row r="8" spans="2:34" x14ac:dyDescent="0.25">
      <c r="B8" s="18" t="s">
        <v>22</v>
      </c>
      <c r="C8" s="97">
        <v>69</v>
      </c>
      <c r="D8" s="96">
        <v>76</v>
      </c>
      <c r="E8" s="96">
        <v>75</v>
      </c>
      <c r="F8" s="96">
        <v>72</v>
      </c>
      <c r="G8" s="96">
        <v>70</v>
      </c>
      <c r="H8" s="96">
        <v>72</v>
      </c>
      <c r="I8" s="96">
        <v>71</v>
      </c>
      <c r="J8" s="96">
        <v>73</v>
      </c>
      <c r="K8" s="96">
        <v>70</v>
      </c>
      <c r="L8" s="98">
        <v>73</v>
      </c>
      <c r="M8" s="89">
        <f t="shared" si="0"/>
        <v>72.099999999999994</v>
      </c>
      <c r="N8" s="90">
        <f t="shared" si="1"/>
        <v>2.118962010041709</v>
      </c>
      <c r="O8" s="90">
        <f t="shared" si="2"/>
        <v>72</v>
      </c>
      <c r="P8" s="90">
        <f t="shared" si="3"/>
        <v>69</v>
      </c>
      <c r="Q8" s="91">
        <f t="shared" si="4"/>
        <v>76</v>
      </c>
    </row>
    <row r="9" spans="2:34" x14ac:dyDescent="0.25">
      <c r="B9" s="19" t="s">
        <v>18</v>
      </c>
      <c r="C9" s="102">
        <v>69</v>
      </c>
      <c r="D9" s="103">
        <v>91</v>
      </c>
      <c r="E9" s="103">
        <v>70</v>
      </c>
      <c r="F9" s="103">
        <v>72</v>
      </c>
      <c r="G9" s="103">
        <v>67</v>
      </c>
      <c r="H9" s="103">
        <v>69</v>
      </c>
      <c r="I9" s="103">
        <v>71</v>
      </c>
      <c r="J9" s="103">
        <v>71</v>
      </c>
      <c r="K9" s="103">
        <v>70</v>
      </c>
      <c r="L9" s="104">
        <v>69</v>
      </c>
      <c r="M9" s="92">
        <f t="shared" si="0"/>
        <v>71.900000000000006</v>
      </c>
      <c r="N9" s="93">
        <f t="shared" si="1"/>
        <v>6.5030761951556428</v>
      </c>
      <c r="O9" s="93">
        <f t="shared" si="2"/>
        <v>70</v>
      </c>
      <c r="P9" s="93">
        <f t="shared" si="3"/>
        <v>67</v>
      </c>
      <c r="Q9" s="94">
        <f t="shared" si="4"/>
        <v>91</v>
      </c>
    </row>
    <row r="10" spans="2:34" x14ac:dyDescent="0.25">
      <c r="B10" s="18" t="s">
        <v>23</v>
      </c>
      <c r="C10" s="97">
        <v>79</v>
      </c>
      <c r="D10" s="96">
        <v>98</v>
      </c>
      <c r="E10" s="96">
        <v>78</v>
      </c>
      <c r="F10" s="96">
        <v>74</v>
      </c>
      <c r="G10" s="96">
        <v>75</v>
      </c>
      <c r="H10" s="96">
        <v>75</v>
      </c>
      <c r="I10" s="96">
        <v>75</v>
      </c>
      <c r="J10" s="96">
        <v>82</v>
      </c>
      <c r="K10" s="96">
        <v>74</v>
      </c>
      <c r="L10" s="98">
        <v>73</v>
      </c>
      <c r="M10" s="89">
        <f t="shared" si="0"/>
        <v>78.3</v>
      </c>
      <c r="N10" s="90">
        <f t="shared" si="1"/>
        <v>7.0717748832948573</v>
      </c>
      <c r="O10" s="90">
        <f t="shared" si="2"/>
        <v>75</v>
      </c>
      <c r="P10" s="90">
        <f t="shared" si="3"/>
        <v>73</v>
      </c>
      <c r="Q10" s="91">
        <f t="shared" si="4"/>
        <v>98</v>
      </c>
    </row>
    <row r="11" spans="2:34" x14ac:dyDescent="0.25">
      <c r="B11" s="18" t="s">
        <v>24</v>
      </c>
      <c r="C11" s="97">
        <v>75</v>
      </c>
      <c r="D11" s="96">
        <v>78</v>
      </c>
      <c r="E11" s="96">
        <v>74</v>
      </c>
      <c r="F11" s="96">
        <v>74</v>
      </c>
      <c r="G11" s="96">
        <v>73</v>
      </c>
      <c r="H11" s="96">
        <v>77</v>
      </c>
      <c r="I11" s="96">
        <v>76</v>
      </c>
      <c r="J11" s="96">
        <v>73</v>
      </c>
      <c r="K11" s="96">
        <v>75</v>
      </c>
      <c r="L11" s="98">
        <v>72</v>
      </c>
      <c r="M11" s="89">
        <f t="shared" si="0"/>
        <v>74.7</v>
      </c>
      <c r="N11" s="90">
        <f t="shared" si="1"/>
        <v>1.7916472867168918</v>
      </c>
      <c r="O11" s="90">
        <f t="shared" si="2"/>
        <v>74.5</v>
      </c>
      <c r="P11" s="90">
        <f t="shared" si="3"/>
        <v>72</v>
      </c>
      <c r="Q11" s="91">
        <f t="shared" si="4"/>
        <v>78</v>
      </c>
    </row>
    <row r="12" spans="2:34" x14ac:dyDescent="0.25">
      <c r="B12" s="19" t="s">
        <v>19</v>
      </c>
      <c r="C12" s="102">
        <v>73</v>
      </c>
      <c r="D12" s="103">
        <v>75</v>
      </c>
      <c r="E12" s="103">
        <v>76</v>
      </c>
      <c r="F12" s="103">
        <v>73</v>
      </c>
      <c r="G12" s="103">
        <v>72</v>
      </c>
      <c r="H12" s="103">
        <v>76</v>
      </c>
      <c r="I12" s="103">
        <v>76</v>
      </c>
      <c r="J12" s="103">
        <v>76</v>
      </c>
      <c r="K12" s="103">
        <v>72</v>
      </c>
      <c r="L12" s="104">
        <v>72</v>
      </c>
      <c r="M12" s="92">
        <f t="shared" si="0"/>
        <v>74.099999999999994</v>
      </c>
      <c r="N12" s="93">
        <f t="shared" si="1"/>
        <v>1.7578395831246945</v>
      </c>
      <c r="O12" s="93">
        <f t="shared" si="2"/>
        <v>74</v>
      </c>
      <c r="P12" s="93">
        <f t="shared" si="3"/>
        <v>72</v>
      </c>
      <c r="Q12" s="94">
        <f t="shared" si="4"/>
        <v>76</v>
      </c>
    </row>
    <row r="15" spans="2:34" x14ac:dyDescent="0.25">
      <c r="B15" s="20" t="s">
        <v>46</v>
      </c>
      <c r="C15" s="44">
        <v>1</v>
      </c>
      <c r="D15" s="44">
        <v>2</v>
      </c>
      <c r="E15" s="44">
        <v>3</v>
      </c>
      <c r="F15" s="44">
        <v>4</v>
      </c>
      <c r="G15" s="44">
        <v>5</v>
      </c>
      <c r="H15" s="44">
        <v>6</v>
      </c>
      <c r="I15" s="44">
        <v>7</v>
      </c>
      <c r="J15" s="44">
        <v>8</v>
      </c>
      <c r="K15" s="44">
        <v>9</v>
      </c>
      <c r="L15" s="44">
        <v>10</v>
      </c>
      <c r="M15" s="43" t="s">
        <v>41</v>
      </c>
      <c r="N15" s="44" t="s">
        <v>42</v>
      </c>
      <c r="O15" s="44" t="s">
        <v>43</v>
      </c>
      <c r="P15" s="44" t="s">
        <v>44</v>
      </c>
      <c r="Q15" s="45" t="s">
        <v>45</v>
      </c>
      <c r="S15" s="20" t="s">
        <v>51</v>
      </c>
      <c r="T15" s="44">
        <v>1</v>
      </c>
      <c r="U15" s="44">
        <v>2</v>
      </c>
      <c r="V15" s="44">
        <v>3</v>
      </c>
      <c r="W15" s="44">
        <v>4</v>
      </c>
      <c r="X15" s="44">
        <v>5</v>
      </c>
      <c r="Y15" s="44">
        <v>6</v>
      </c>
      <c r="Z15" s="44">
        <v>7</v>
      </c>
      <c r="AA15" s="44">
        <v>8</v>
      </c>
      <c r="AB15" s="44">
        <v>9</v>
      </c>
      <c r="AC15" s="44">
        <v>10</v>
      </c>
      <c r="AD15" s="43" t="s">
        <v>41</v>
      </c>
      <c r="AE15" s="44" t="s">
        <v>42</v>
      </c>
      <c r="AF15" s="44" t="s">
        <v>43</v>
      </c>
      <c r="AG15" s="44" t="s">
        <v>44</v>
      </c>
      <c r="AH15" s="45" t="s">
        <v>45</v>
      </c>
    </row>
    <row r="16" spans="2:34" x14ac:dyDescent="0.25">
      <c r="B16" s="20" t="s">
        <v>14</v>
      </c>
      <c r="C16" s="100">
        <v>95.437532000000004</v>
      </c>
      <c r="D16" s="100">
        <v>94.543854999999994</v>
      </c>
      <c r="E16" s="100">
        <v>95.618048000000002</v>
      </c>
      <c r="F16" s="100">
        <v>95.430820999999995</v>
      </c>
      <c r="G16" s="100">
        <v>94.315802000000005</v>
      </c>
      <c r="H16" s="100">
        <v>94.756129999999999</v>
      </c>
      <c r="I16" s="100">
        <v>94.948312999999999</v>
      </c>
      <c r="J16" s="100">
        <v>95.116118999999998</v>
      </c>
      <c r="K16" s="100">
        <v>95.223399999999998</v>
      </c>
      <c r="L16" s="100">
        <v>94.369187999999994</v>
      </c>
      <c r="M16" s="99">
        <f>AVERAGE(C16:L16)</f>
        <v>94.975920799999997</v>
      </c>
      <c r="N16" s="100">
        <f>_xlfn.STDEV.P(C16:L16)</f>
        <v>0.44191407368917396</v>
      </c>
      <c r="O16" s="100">
        <f>MEDIAN(C16:L16)</f>
        <v>95.032216000000005</v>
      </c>
      <c r="P16" s="100">
        <f>MIN(C16:L16)</f>
        <v>94.315802000000005</v>
      </c>
      <c r="Q16" s="101">
        <f>MAX(C16:L16)</f>
        <v>95.618048000000002</v>
      </c>
      <c r="S16" s="21" t="s">
        <v>14</v>
      </c>
      <c r="T16" s="86">
        <f t="shared" ref="T16:T25" si="5">C3+C16</f>
        <v>170.437532</v>
      </c>
      <c r="U16" s="87">
        <f t="shared" ref="U16:U25" si="6">D3+D16</f>
        <v>191.54385500000001</v>
      </c>
      <c r="V16" s="87">
        <f t="shared" ref="V16:V25" si="7">E3+E16</f>
        <v>172.61804799999999</v>
      </c>
      <c r="W16" s="87">
        <f t="shared" ref="W16:W25" si="8">F3+F16</f>
        <v>167.43082099999998</v>
      </c>
      <c r="X16" s="87">
        <f t="shared" ref="X16:X25" si="9">G3+G16</f>
        <v>170.31580200000002</v>
      </c>
      <c r="Y16" s="87">
        <f t="shared" ref="Y16:Y25" si="10">H3+H16</f>
        <v>167.75612999999998</v>
      </c>
      <c r="Z16" s="87">
        <f t="shared" ref="Z16:Z25" si="11">I3+I16</f>
        <v>167.94831299999998</v>
      </c>
      <c r="AA16" s="87">
        <f t="shared" ref="AA16:AA25" si="12">J3+J16</f>
        <v>168.116119</v>
      </c>
      <c r="AB16" s="87">
        <f t="shared" ref="AB16:AB25" si="13">K3+K16</f>
        <v>168.2234</v>
      </c>
      <c r="AC16" s="88">
        <f t="shared" ref="AC16:AC25" si="14">L3+L16</f>
        <v>170.36918800000001</v>
      </c>
      <c r="AD16" s="87">
        <f>AVERAGE(T16:AC16)</f>
        <v>171.47592080000004</v>
      </c>
      <c r="AE16" s="87">
        <f>_xlfn.STDEV.P(T16:AC16)</f>
        <v>6.8715811461791407</v>
      </c>
      <c r="AF16" s="87">
        <f>MEDIAN(T16:AC16)</f>
        <v>169.26960100000002</v>
      </c>
      <c r="AG16" s="87">
        <f>MIN(T16:AC16)</f>
        <v>167.43082099999998</v>
      </c>
      <c r="AH16" s="88">
        <f>MAX(T16:AC16)</f>
        <v>191.54385500000001</v>
      </c>
    </row>
    <row r="17" spans="2:34" x14ac:dyDescent="0.25">
      <c r="B17" s="18" t="s">
        <v>15</v>
      </c>
      <c r="C17" s="96">
        <v>88.213404999999995</v>
      </c>
      <c r="D17" s="96">
        <v>87.216928999999993</v>
      </c>
      <c r="E17" s="96">
        <v>87.665874000000002</v>
      </c>
      <c r="F17" s="96">
        <v>87.310563999999999</v>
      </c>
      <c r="G17" s="96">
        <v>87.509179000000003</v>
      </c>
      <c r="H17" s="96">
        <v>87.376242000000005</v>
      </c>
      <c r="I17" s="96">
        <v>87.436456000000007</v>
      </c>
      <c r="J17" s="96">
        <v>87.250128000000004</v>
      </c>
      <c r="K17" s="96">
        <v>87.767213999999996</v>
      </c>
      <c r="L17" s="96">
        <v>87.789343000000002</v>
      </c>
      <c r="M17" s="97">
        <f t="shared" ref="M17:M25" si="15">AVERAGE(C17:L17)</f>
        <v>87.553533400000006</v>
      </c>
      <c r="N17" s="96">
        <f t="shared" ref="N17:N25" si="16">_xlfn.STDEV.P(C17:L17)</f>
        <v>0.29339643219582467</v>
      </c>
      <c r="O17" s="96">
        <f t="shared" ref="O17:O25" si="17">MEDIAN(C17:L17)</f>
        <v>87.472817500000005</v>
      </c>
      <c r="P17" s="96">
        <f t="shared" ref="P17:P25" si="18">MIN(C17:L17)</f>
        <v>87.216928999999993</v>
      </c>
      <c r="Q17" s="98">
        <f t="shared" ref="Q17:Q25" si="19">MAX(C17:L17)</f>
        <v>88.213404999999995</v>
      </c>
      <c r="S17" s="14" t="s">
        <v>15</v>
      </c>
      <c r="T17" s="89">
        <f t="shared" si="5"/>
        <v>161.21340499999999</v>
      </c>
      <c r="U17" s="90">
        <f t="shared" si="6"/>
        <v>159.21692899999999</v>
      </c>
      <c r="V17" s="90">
        <f t="shared" si="7"/>
        <v>160.665874</v>
      </c>
      <c r="W17" s="90">
        <f t="shared" si="8"/>
        <v>158.310564</v>
      </c>
      <c r="X17" s="90">
        <f t="shared" si="9"/>
        <v>160.50917900000002</v>
      </c>
      <c r="Y17" s="90">
        <f t="shared" si="10"/>
        <v>163.37624199999999</v>
      </c>
      <c r="Z17" s="90">
        <f t="shared" si="11"/>
        <v>157.43645600000002</v>
      </c>
      <c r="AA17" s="90">
        <f t="shared" si="12"/>
        <v>160.25012800000002</v>
      </c>
      <c r="AB17" s="90">
        <f t="shared" si="13"/>
        <v>157.767214</v>
      </c>
      <c r="AC17" s="91">
        <f t="shared" si="14"/>
        <v>157.789343</v>
      </c>
      <c r="AD17" s="90">
        <f t="shared" ref="AD17:AD25" si="20">AVERAGE(T17:AC17)</f>
        <v>159.65353340000001</v>
      </c>
      <c r="AE17" s="90">
        <f t="shared" ref="AE17:AE25" si="21">_xlfn.STDEV.P(T17:AC17)</f>
        <v>1.7985459645016664</v>
      </c>
      <c r="AF17" s="90">
        <f t="shared" ref="AF17:AF25" si="22">MEDIAN(T17:AC17)</f>
        <v>159.73352850000001</v>
      </c>
      <c r="AG17" s="90">
        <f t="shared" ref="AG17:AG25" si="23">MIN(T17:AC17)</f>
        <v>157.43645600000002</v>
      </c>
      <c r="AH17" s="91">
        <f t="shared" ref="AH17:AH25" si="24">MAX(T17:AC17)</f>
        <v>163.37624199999999</v>
      </c>
    </row>
    <row r="18" spans="2:34" x14ac:dyDescent="0.25">
      <c r="B18" s="18" t="s">
        <v>17</v>
      </c>
      <c r="C18" s="96">
        <v>75.141661999999997</v>
      </c>
      <c r="D18" s="96">
        <v>74.804959999999994</v>
      </c>
      <c r="E18" s="96">
        <v>75.432986</v>
      </c>
      <c r="F18" s="96">
        <v>75.355478000000005</v>
      </c>
      <c r="G18" s="96">
        <v>74.635947000000002</v>
      </c>
      <c r="H18" s="96">
        <v>75.140756999999994</v>
      </c>
      <c r="I18" s="96">
        <v>75.229562000000001</v>
      </c>
      <c r="J18" s="96">
        <v>74.964778999999993</v>
      </c>
      <c r="K18" s="96">
        <v>75.203674000000007</v>
      </c>
      <c r="L18" s="96">
        <v>75.753440999999995</v>
      </c>
      <c r="M18" s="97">
        <f t="shared" si="15"/>
        <v>75.166324599999996</v>
      </c>
      <c r="N18" s="96">
        <f t="shared" si="16"/>
        <v>0.30178705607968054</v>
      </c>
      <c r="O18" s="96">
        <f t="shared" si="17"/>
        <v>75.172668000000002</v>
      </c>
      <c r="P18" s="96">
        <f t="shared" si="18"/>
        <v>74.635947000000002</v>
      </c>
      <c r="Q18" s="98">
        <f t="shared" si="19"/>
        <v>75.753440999999995</v>
      </c>
      <c r="S18" s="14" t="s">
        <v>17</v>
      </c>
      <c r="T18" s="89">
        <f t="shared" si="5"/>
        <v>142.141662</v>
      </c>
      <c r="U18" s="90">
        <f t="shared" si="6"/>
        <v>140.80495999999999</v>
      </c>
      <c r="V18" s="90">
        <f t="shared" si="7"/>
        <v>139.432986</v>
      </c>
      <c r="W18" s="90">
        <f t="shared" si="8"/>
        <v>141.35547800000001</v>
      </c>
      <c r="X18" s="90">
        <f t="shared" si="9"/>
        <v>145.63594699999999</v>
      </c>
      <c r="Y18" s="90">
        <f t="shared" si="10"/>
        <v>142.14075700000001</v>
      </c>
      <c r="Z18" s="90">
        <f t="shared" si="11"/>
        <v>143.22956199999999</v>
      </c>
      <c r="AA18" s="90">
        <f t="shared" si="12"/>
        <v>141.96477899999999</v>
      </c>
      <c r="AB18" s="90">
        <f t="shared" si="13"/>
        <v>140.20367400000001</v>
      </c>
      <c r="AC18" s="91">
        <f t="shared" si="14"/>
        <v>141.75344100000001</v>
      </c>
      <c r="AD18" s="90">
        <f t="shared" si="20"/>
        <v>141.86632460000001</v>
      </c>
      <c r="AE18" s="90">
        <f t="shared" si="21"/>
        <v>1.6221908602927171</v>
      </c>
      <c r="AF18" s="90">
        <f t="shared" si="22"/>
        <v>141.85910999999999</v>
      </c>
      <c r="AG18" s="90">
        <f t="shared" si="23"/>
        <v>139.432986</v>
      </c>
      <c r="AH18" s="91">
        <f t="shared" si="24"/>
        <v>145.63594699999999</v>
      </c>
    </row>
    <row r="19" spans="2:34" x14ac:dyDescent="0.25">
      <c r="B19" s="19" t="s">
        <v>16</v>
      </c>
      <c r="C19" s="103">
        <v>58.107776000000001</v>
      </c>
      <c r="D19" s="103">
        <v>58.175111999999999</v>
      </c>
      <c r="E19" s="103">
        <v>93.766206999999994</v>
      </c>
      <c r="F19" s="103">
        <v>57.882041000000001</v>
      </c>
      <c r="G19" s="103">
        <v>62.856614</v>
      </c>
      <c r="H19" s="103">
        <v>58.135178000000003</v>
      </c>
      <c r="I19" s="103">
        <v>57.694834999999998</v>
      </c>
      <c r="J19" s="103">
        <v>57.903765</v>
      </c>
      <c r="K19" s="103">
        <v>58.323587000000003</v>
      </c>
      <c r="L19" s="103">
        <v>57.958486000000001</v>
      </c>
      <c r="M19" s="102">
        <f t="shared" si="15"/>
        <v>62.080360099999993</v>
      </c>
      <c r="N19" s="103">
        <f t="shared" si="16"/>
        <v>10.661135790160584</v>
      </c>
      <c r="O19" s="103">
        <f t="shared" si="17"/>
        <v>58.121476999999999</v>
      </c>
      <c r="P19" s="103">
        <f t="shared" si="18"/>
        <v>57.694834999999998</v>
      </c>
      <c r="Q19" s="104">
        <f t="shared" si="19"/>
        <v>93.766206999999994</v>
      </c>
      <c r="S19" s="16" t="s">
        <v>16</v>
      </c>
      <c r="T19" s="92">
        <f t="shared" si="5"/>
        <v>119.107776</v>
      </c>
      <c r="U19" s="93">
        <f t="shared" si="6"/>
        <v>119.175112</v>
      </c>
      <c r="V19" s="93">
        <f t="shared" si="7"/>
        <v>153.76620700000001</v>
      </c>
      <c r="W19" s="93">
        <f t="shared" si="8"/>
        <v>116.882041</v>
      </c>
      <c r="X19" s="93">
        <f t="shared" si="9"/>
        <v>120.85661400000001</v>
      </c>
      <c r="Y19" s="93">
        <f t="shared" si="10"/>
        <v>117.135178</v>
      </c>
      <c r="Z19" s="93">
        <f t="shared" si="11"/>
        <v>115.694835</v>
      </c>
      <c r="AA19" s="93">
        <f t="shared" si="12"/>
        <v>119.90376499999999</v>
      </c>
      <c r="AB19" s="93">
        <f t="shared" si="13"/>
        <v>116.323587</v>
      </c>
      <c r="AC19" s="94">
        <f t="shared" si="14"/>
        <v>118.95848599999999</v>
      </c>
      <c r="AD19" s="93">
        <f t="shared" si="20"/>
        <v>121.78036010000001</v>
      </c>
      <c r="AE19" s="93">
        <f t="shared" si="21"/>
        <v>10.778420802522167</v>
      </c>
      <c r="AF19" s="93">
        <f t="shared" si="22"/>
        <v>119.033131</v>
      </c>
      <c r="AG19" s="93">
        <f t="shared" si="23"/>
        <v>115.694835</v>
      </c>
      <c r="AH19" s="94">
        <f t="shared" si="24"/>
        <v>153.76620700000001</v>
      </c>
    </row>
    <row r="20" spans="2:34" x14ac:dyDescent="0.25">
      <c r="B20" s="20" t="s">
        <v>21</v>
      </c>
      <c r="C20" s="100">
        <v>99.560118000000003</v>
      </c>
      <c r="D20" s="100">
        <v>89.945143999999999</v>
      </c>
      <c r="E20" s="100">
        <v>124.35873100000001</v>
      </c>
      <c r="F20" s="100">
        <v>90.921898999999996</v>
      </c>
      <c r="G20" s="100">
        <v>90.289278999999993</v>
      </c>
      <c r="H20" s="100">
        <v>89.959393000000006</v>
      </c>
      <c r="I20" s="100">
        <v>89.960404999999994</v>
      </c>
      <c r="J20" s="100">
        <v>90.660211000000004</v>
      </c>
      <c r="K20" s="100">
        <v>90.595872</v>
      </c>
      <c r="L20" s="100">
        <v>90.062415999999999</v>
      </c>
      <c r="M20" s="99">
        <f t="shared" si="15"/>
        <v>94.631346800000003</v>
      </c>
      <c r="N20" s="100">
        <f t="shared" si="16"/>
        <v>10.291545870406384</v>
      </c>
      <c r="O20" s="100">
        <f t="shared" si="17"/>
        <v>90.442575500000004</v>
      </c>
      <c r="P20" s="100">
        <f t="shared" si="18"/>
        <v>89.945143999999999</v>
      </c>
      <c r="Q20" s="101">
        <f t="shared" si="19"/>
        <v>124.35873100000001</v>
      </c>
      <c r="S20" s="21" t="s">
        <v>21</v>
      </c>
      <c r="T20" s="86">
        <f t="shared" si="5"/>
        <v>175.56011799999999</v>
      </c>
      <c r="U20" s="87">
        <f t="shared" si="6"/>
        <v>180.945144</v>
      </c>
      <c r="V20" s="87">
        <f t="shared" si="7"/>
        <v>205.35873100000001</v>
      </c>
      <c r="W20" s="87">
        <f t="shared" si="8"/>
        <v>162.921899</v>
      </c>
      <c r="X20" s="87">
        <f t="shared" si="9"/>
        <v>162.28927899999999</v>
      </c>
      <c r="Y20" s="87">
        <f t="shared" si="10"/>
        <v>164.95939300000001</v>
      </c>
      <c r="Z20" s="87">
        <f t="shared" si="11"/>
        <v>163.96040499999998</v>
      </c>
      <c r="AA20" s="87">
        <f t="shared" si="12"/>
        <v>166.660211</v>
      </c>
      <c r="AB20" s="87">
        <f t="shared" si="13"/>
        <v>163.59587199999999</v>
      </c>
      <c r="AC20" s="88">
        <f t="shared" si="14"/>
        <v>161.06241599999998</v>
      </c>
      <c r="AD20" s="87">
        <f t="shared" si="20"/>
        <v>170.73134680000001</v>
      </c>
      <c r="AE20" s="87">
        <f t="shared" si="21"/>
        <v>13.034910350389055</v>
      </c>
      <c r="AF20" s="87">
        <f t="shared" si="22"/>
        <v>164.45989900000001</v>
      </c>
      <c r="AG20" s="87">
        <f t="shared" si="23"/>
        <v>161.06241599999998</v>
      </c>
      <c r="AH20" s="88">
        <f t="shared" si="24"/>
        <v>205.35873100000001</v>
      </c>
    </row>
    <row r="21" spans="2:34" x14ac:dyDescent="0.25">
      <c r="B21" s="18" t="s">
        <v>22</v>
      </c>
      <c r="C21" s="96">
        <v>87.073004999999995</v>
      </c>
      <c r="D21" s="96">
        <v>87.229867999999996</v>
      </c>
      <c r="E21" s="96">
        <v>87.664644999999993</v>
      </c>
      <c r="F21" s="96">
        <v>87.299576999999999</v>
      </c>
      <c r="G21" s="96">
        <v>92.423928000000004</v>
      </c>
      <c r="H21" s="96">
        <v>87.323003</v>
      </c>
      <c r="I21" s="96">
        <v>87.434019000000006</v>
      </c>
      <c r="J21" s="96">
        <v>88.067271000000005</v>
      </c>
      <c r="K21" s="96">
        <v>87.813201000000007</v>
      </c>
      <c r="L21" s="96">
        <v>90.789941999999996</v>
      </c>
      <c r="M21" s="97">
        <f t="shared" si="15"/>
        <v>88.311845900000009</v>
      </c>
      <c r="N21" s="96">
        <f t="shared" si="16"/>
        <v>1.7104383568458388</v>
      </c>
      <c r="O21" s="96">
        <f t="shared" si="17"/>
        <v>87.549331999999993</v>
      </c>
      <c r="P21" s="96">
        <f t="shared" si="18"/>
        <v>87.073004999999995</v>
      </c>
      <c r="Q21" s="98">
        <f t="shared" si="19"/>
        <v>92.423928000000004</v>
      </c>
      <c r="S21" s="14" t="s">
        <v>22</v>
      </c>
      <c r="T21" s="89">
        <f t="shared" si="5"/>
        <v>156.07300499999999</v>
      </c>
      <c r="U21" s="90">
        <f t="shared" si="6"/>
        <v>163.22986800000001</v>
      </c>
      <c r="V21" s="90">
        <f t="shared" si="7"/>
        <v>162.66464500000001</v>
      </c>
      <c r="W21" s="90">
        <f t="shared" si="8"/>
        <v>159.299577</v>
      </c>
      <c r="X21" s="90">
        <f t="shared" si="9"/>
        <v>162.42392799999999</v>
      </c>
      <c r="Y21" s="90">
        <f t="shared" si="10"/>
        <v>159.323003</v>
      </c>
      <c r="Z21" s="90">
        <f t="shared" si="11"/>
        <v>158.43401900000001</v>
      </c>
      <c r="AA21" s="90">
        <f t="shared" si="12"/>
        <v>161.06727100000001</v>
      </c>
      <c r="AB21" s="90">
        <f t="shared" si="13"/>
        <v>157.81320099999999</v>
      </c>
      <c r="AC21" s="91">
        <f t="shared" si="14"/>
        <v>163.789942</v>
      </c>
      <c r="AD21" s="90">
        <f t="shared" si="20"/>
        <v>160.41184589999997</v>
      </c>
      <c r="AE21" s="90">
        <f t="shared" si="21"/>
        <v>2.4661499939317357</v>
      </c>
      <c r="AF21" s="90">
        <f t="shared" si="22"/>
        <v>160.19513699999999</v>
      </c>
      <c r="AG21" s="90">
        <f t="shared" si="23"/>
        <v>156.07300499999999</v>
      </c>
      <c r="AH21" s="91">
        <f t="shared" si="24"/>
        <v>163.789942</v>
      </c>
    </row>
    <row r="22" spans="2:34" x14ac:dyDescent="0.25">
      <c r="B22" s="19" t="s">
        <v>18</v>
      </c>
      <c r="C22" s="103">
        <v>83.220012999999994</v>
      </c>
      <c r="D22" s="103">
        <v>82.385329999999996</v>
      </c>
      <c r="E22" s="103">
        <v>82.413504000000003</v>
      </c>
      <c r="F22" s="103">
        <v>82.394734</v>
      </c>
      <c r="G22" s="103">
        <v>82.145020000000002</v>
      </c>
      <c r="H22" s="103">
        <v>82.529752000000002</v>
      </c>
      <c r="I22" s="103">
        <v>125.119364</v>
      </c>
      <c r="J22" s="103">
        <v>84.339149000000006</v>
      </c>
      <c r="K22" s="103">
        <v>82.428903000000005</v>
      </c>
      <c r="L22" s="103">
        <v>82.566989000000007</v>
      </c>
      <c r="M22" s="102">
        <f t="shared" si="15"/>
        <v>86.954275800000005</v>
      </c>
      <c r="N22" s="103">
        <f t="shared" si="16"/>
        <v>12.736064920112934</v>
      </c>
      <c r="O22" s="103">
        <f t="shared" si="17"/>
        <v>82.479327500000011</v>
      </c>
      <c r="P22" s="103">
        <f t="shared" si="18"/>
        <v>82.145020000000002</v>
      </c>
      <c r="Q22" s="104">
        <f t="shared" si="19"/>
        <v>125.119364</v>
      </c>
      <c r="S22" s="16" t="s">
        <v>18</v>
      </c>
      <c r="T22" s="92">
        <f t="shared" si="5"/>
        <v>152.22001299999999</v>
      </c>
      <c r="U22" s="93">
        <f t="shared" si="6"/>
        <v>173.38533000000001</v>
      </c>
      <c r="V22" s="93">
        <f t="shared" si="7"/>
        <v>152.41350399999999</v>
      </c>
      <c r="W22" s="93">
        <f t="shared" si="8"/>
        <v>154.394734</v>
      </c>
      <c r="X22" s="93">
        <f t="shared" si="9"/>
        <v>149.14501999999999</v>
      </c>
      <c r="Y22" s="93">
        <f t="shared" si="10"/>
        <v>151.529752</v>
      </c>
      <c r="Z22" s="93">
        <f t="shared" si="11"/>
        <v>196.11936400000002</v>
      </c>
      <c r="AA22" s="93">
        <f t="shared" si="12"/>
        <v>155.33914900000002</v>
      </c>
      <c r="AB22" s="93">
        <f t="shared" si="13"/>
        <v>152.42890299999999</v>
      </c>
      <c r="AC22" s="94">
        <f t="shared" si="14"/>
        <v>151.56698900000001</v>
      </c>
      <c r="AD22" s="93">
        <f t="shared" si="20"/>
        <v>158.85427580000001</v>
      </c>
      <c r="AE22" s="93">
        <f t="shared" si="21"/>
        <v>13.999597173109366</v>
      </c>
      <c r="AF22" s="93">
        <f t="shared" si="22"/>
        <v>152.42120349999999</v>
      </c>
      <c r="AG22" s="93">
        <f t="shared" si="23"/>
        <v>149.14501999999999</v>
      </c>
      <c r="AH22" s="94">
        <f t="shared" si="24"/>
        <v>196.11936400000002</v>
      </c>
    </row>
    <row r="23" spans="2:34" x14ac:dyDescent="0.25">
      <c r="B23" s="18" t="s">
        <v>23</v>
      </c>
      <c r="C23" s="96">
        <v>94.724035999999998</v>
      </c>
      <c r="D23" s="96">
        <v>94.517619999999994</v>
      </c>
      <c r="E23" s="96">
        <v>95.498723999999996</v>
      </c>
      <c r="F23" s="96">
        <v>94.510616999999996</v>
      </c>
      <c r="G23" s="96">
        <v>94.724661999999995</v>
      </c>
      <c r="H23" s="96">
        <v>95.203680000000006</v>
      </c>
      <c r="I23" s="96">
        <v>94.318370999999999</v>
      </c>
      <c r="J23" s="96">
        <v>94.370317</v>
      </c>
      <c r="K23" s="96">
        <v>95.303970000000007</v>
      </c>
      <c r="L23" s="96">
        <v>94.283276000000001</v>
      </c>
      <c r="M23" s="97">
        <f t="shared" si="15"/>
        <v>94.745527299999992</v>
      </c>
      <c r="N23" s="96">
        <f t="shared" si="16"/>
        <v>0.41641455017303503</v>
      </c>
      <c r="O23" s="96">
        <f t="shared" si="17"/>
        <v>94.620827999999989</v>
      </c>
      <c r="P23" s="96">
        <f t="shared" si="18"/>
        <v>94.283276000000001</v>
      </c>
      <c r="Q23" s="98">
        <f t="shared" si="19"/>
        <v>95.498723999999996</v>
      </c>
      <c r="S23" s="14" t="s">
        <v>23</v>
      </c>
      <c r="T23" s="89">
        <f t="shared" si="5"/>
        <v>173.72403600000001</v>
      </c>
      <c r="U23" s="90">
        <f t="shared" si="6"/>
        <v>192.51761999999999</v>
      </c>
      <c r="V23" s="90">
        <f t="shared" si="7"/>
        <v>173.49872399999998</v>
      </c>
      <c r="W23" s="90">
        <f t="shared" si="8"/>
        <v>168.510617</v>
      </c>
      <c r="X23" s="90">
        <f t="shared" si="9"/>
        <v>169.724662</v>
      </c>
      <c r="Y23" s="90">
        <f t="shared" si="10"/>
        <v>170.20368000000002</v>
      </c>
      <c r="Z23" s="90">
        <f t="shared" si="11"/>
        <v>169.31837100000001</v>
      </c>
      <c r="AA23" s="90">
        <f t="shared" si="12"/>
        <v>176.370317</v>
      </c>
      <c r="AB23" s="90">
        <f t="shared" si="13"/>
        <v>169.30396999999999</v>
      </c>
      <c r="AC23" s="91">
        <f t="shared" si="14"/>
        <v>167.283276</v>
      </c>
      <c r="AD23" s="90">
        <f t="shared" si="20"/>
        <v>173.0455273</v>
      </c>
      <c r="AE23" s="90">
        <f t="shared" si="21"/>
        <v>7.01175100082681</v>
      </c>
      <c r="AF23" s="90">
        <f t="shared" si="22"/>
        <v>169.96417100000002</v>
      </c>
      <c r="AG23" s="90">
        <f t="shared" si="23"/>
        <v>167.283276</v>
      </c>
      <c r="AH23" s="91">
        <f t="shared" si="24"/>
        <v>192.51761999999999</v>
      </c>
    </row>
    <row r="24" spans="2:34" x14ac:dyDescent="0.25">
      <c r="B24" s="18" t="s">
        <v>24</v>
      </c>
      <c r="C24" s="96">
        <v>95.666561999999999</v>
      </c>
      <c r="D24" s="96">
        <v>144.50689499999999</v>
      </c>
      <c r="E24" s="96">
        <v>110.92143900000001</v>
      </c>
      <c r="F24" s="96">
        <v>94.630568999999994</v>
      </c>
      <c r="G24" s="96">
        <v>95.032959000000005</v>
      </c>
      <c r="H24" s="96">
        <v>100.168094</v>
      </c>
      <c r="I24" s="96">
        <v>95.450875999999994</v>
      </c>
      <c r="J24" s="96">
        <v>96.497404000000003</v>
      </c>
      <c r="K24" s="96">
        <v>95.404200000000003</v>
      </c>
      <c r="L24" s="96">
        <v>95.916707000000002</v>
      </c>
      <c r="M24" s="97">
        <f t="shared" si="15"/>
        <v>102.41957050000001</v>
      </c>
      <c r="N24" s="96">
        <f t="shared" si="16"/>
        <v>14.780612002381991</v>
      </c>
      <c r="O24" s="96">
        <f t="shared" si="17"/>
        <v>95.791634500000001</v>
      </c>
      <c r="P24" s="96">
        <f t="shared" si="18"/>
        <v>94.630568999999994</v>
      </c>
      <c r="Q24" s="98">
        <f t="shared" si="19"/>
        <v>144.50689499999999</v>
      </c>
      <c r="S24" s="14" t="s">
        <v>24</v>
      </c>
      <c r="T24" s="89">
        <f t="shared" si="5"/>
        <v>170.666562</v>
      </c>
      <c r="U24" s="90">
        <f t="shared" si="6"/>
        <v>222.50689499999999</v>
      </c>
      <c r="V24" s="90">
        <f t="shared" si="7"/>
        <v>184.92143900000002</v>
      </c>
      <c r="W24" s="90">
        <f t="shared" si="8"/>
        <v>168.63056899999998</v>
      </c>
      <c r="X24" s="90">
        <f t="shared" si="9"/>
        <v>168.03295900000001</v>
      </c>
      <c r="Y24" s="90">
        <f t="shared" si="10"/>
        <v>177.168094</v>
      </c>
      <c r="Z24" s="90">
        <f t="shared" si="11"/>
        <v>171.45087599999999</v>
      </c>
      <c r="AA24" s="90">
        <f t="shared" si="12"/>
        <v>169.49740400000002</v>
      </c>
      <c r="AB24" s="90">
        <f t="shared" si="13"/>
        <v>170.4042</v>
      </c>
      <c r="AC24" s="91">
        <f t="shared" si="14"/>
        <v>167.916707</v>
      </c>
      <c r="AD24" s="90">
        <f t="shared" si="20"/>
        <v>177.11957050000001</v>
      </c>
      <c r="AE24" s="90">
        <f t="shared" si="21"/>
        <v>15.928503139496836</v>
      </c>
      <c r="AF24" s="90">
        <f t="shared" si="22"/>
        <v>170.535381</v>
      </c>
      <c r="AG24" s="90">
        <f t="shared" si="23"/>
        <v>167.916707</v>
      </c>
      <c r="AH24" s="91">
        <f t="shared" si="24"/>
        <v>222.50689499999999</v>
      </c>
    </row>
    <row r="25" spans="2:34" x14ac:dyDescent="0.25">
      <c r="B25" s="19" t="s">
        <v>19</v>
      </c>
      <c r="C25" s="103">
        <v>94.340069</v>
      </c>
      <c r="D25" s="103">
        <v>95.029560000000004</v>
      </c>
      <c r="E25" s="103">
        <v>94.027715999999998</v>
      </c>
      <c r="F25" s="103">
        <v>94.432895000000002</v>
      </c>
      <c r="G25" s="103">
        <v>95.592596999999998</v>
      </c>
      <c r="H25" s="103">
        <v>95.283997999999997</v>
      </c>
      <c r="I25" s="103">
        <v>94.426302000000007</v>
      </c>
      <c r="J25" s="103">
        <v>95.402444000000003</v>
      </c>
      <c r="K25" s="103">
        <v>94.415719999999993</v>
      </c>
      <c r="L25" s="103">
        <v>94.715315000000004</v>
      </c>
      <c r="M25" s="102">
        <f t="shared" si="15"/>
        <v>94.766661599999992</v>
      </c>
      <c r="N25" s="103">
        <f t="shared" si="16"/>
        <v>0.50042024252366135</v>
      </c>
      <c r="O25" s="103">
        <f t="shared" si="17"/>
        <v>94.574105000000003</v>
      </c>
      <c r="P25" s="103">
        <f t="shared" si="18"/>
        <v>94.027715999999998</v>
      </c>
      <c r="Q25" s="104">
        <f t="shared" si="19"/>
        <v>95.592596999999998</v>
      </c>
      <c r="S25" s="16" t="s">
        <v>19</v>
      </c>
      <c r="T25" s="92">
        <f t="shared" si="5"/>
        <v>167.340069</v>
      </c>
      <c r="U25" s="93">
        <f t="shared" si="6"/>
        <v>170.02956</v>
      </c>
      <c r="V25" s="93">
        <f t="shared" si="7"/>
        <v>170.027716</v>
      </c>
      <c r="W25" s="93">
        <f t="shared" si="8"/>
        <v>167.432895</v>
      </c>
      <c r="X25" s="93">
        <f t="shared" si="9"/>
        <v>167.59259700000001</v>
      </c>
      <c r="Y25" s="93">
        <f t="shared" si="10"/>
        <v>171.283998</v>
      </c>
      <c r="Z25" s="93">
        <f t="shared" si="11"/>
        <v>170.42630200000002</v>
      </c>
      <c r="AA25" s="93">
        <f t="shared" si="12"/>
        <v>171.402444</v>
      </c>
      <c r="AB25" s="93">
        <f t="shared" si="13"/>
        <v>166.41571999999999</v>
      </c>
      <c r="AC25" s="94">
        <f t="shared" si="14"/>
        <v>166.715315</v>
      </c>
      <c r="AD25" s="93">
        <f t="shared" si="20"/>
        <v>168.86666159999999</v>
      </c>
      <c r="AE25" s="93">
        <f t="shared" si="21"/>
        <v>1.8453017366077138</v>
      </c>
      <c r="AF25" s="93">
        <f t="shared" si="22"/>
        <v>168.81015650000001</v>
      </c>
      <c r="AG25" s="93">
        <f t="shared" si="23"/>
        <v>166.41571999999999</v>
      </c>
      <c r="AH25" s="94">
        <f t="shared" si="24"/>
        <v>171.402444</v>
      </c>
    </row>
    <row r="28" spans="2:34" x14ac:dyDescent="0.25">
      <c r="B28" s="20" t="s">
        <v>48</v>
      </c>
      <c r="C28" s="44">
        <v>1</v>
      </c>
      <c r="D28" s="44">
        <v>2</v>
      </c>
      <c r="E28" s="44">
        <v>3</v>
      </c>
      <c r="F28" s="44">
        <v>4</v>
      </c>
      <c r="G28" s="44">
        <v>5</v>
      </c>
      <c r="H28" s="44">
        <v>6</v>
      </c>
      <c r="I28" s="44">
        <v>7</v>
      </c>
      <c r="J28" s="44">
        <v>8</v>
      </c>
      <c r="K28" s="44">
        <v>9</v>
      </c>
      <c r="L28" s="44">
        <v>10</v>
      </c>
      <c r="M28" s="43" t="s">
        <v>41</v>
      </c>
      <c r="N28" s="44" t="s">
        <v>42</v>
      </c>
      <c r="O28" s="44" t="s">
        <v>43</v>
      </c>
      <c r="P28" s="44" t="s">
        <v>44</v>
      </c>
      <c r="Q28" s="45" t="s">
        <v>45</v>
      </c>
      <c r="S28" s="20" t="s">
        <v>52</v>
      </c>
      <c r="T28" s="43">
        <v>1</v>
      </c>
      <c r="U28" s="44">
        <v>2</v>
      </c>
      <c r="V28" s="44">
        <v>3</v>
      </c>
      <c r="W28" s="44">
        <v>4</v>
      </c>
      <c r="X28" s="44">
        <v>5</v>
      </c>
      <c r="Y28" s="44">
        <v>6</v>
      </c>
      <c r="Z28" s="44">
        <v>7</v>
      </c>
      <c r="AA28" s="44">
        <v>8</v>
      </c>
      <c r="AB28" s="44">
        <v>9</v>
      </c>
      <c r="AC28" s="44">
        <v>10</v>
      </c>
      <c r="AD28" s="43" t="s">
        <v>41</v>
      </c>
      <c r="AE28" s="44" t="s">
        <v>42</v>
      </c>
      <c r="AF28" s="44" t="s">
        <v>43</v>
      </c>
      <c r="AG28" s="44" t="s">
        <v>44</v>
      </c>
      <c r="AH28" s="45" t="s">
        <v>45</v>
      </c>
    </row>
    <row r="29" spans="2:34" x14ac:dyDescent="0.25">
      <c r="B29" s="20" t="s">
        <v>14</v>
      </c>
      <c r="C29" s="100">
        <v>14835.624153000001</v>
      </c>
      <c r="D29" s="100">
        <v>14724.876047</v>
      </c>
      <c r="E29" s="100">
        <v>14717.076827999999</v>
      </c>
      <c r="F29" s="100">
        <v>14780.122737</v>
      </c>
      <c r="G29" s="100">
        <v>14701.318061</v>
      </c>
      <c r="H29" s="100">
        <v>14758.761984000001</v>
      </c>
      <c r="I29" s="100">
        <v>14812.447459000001</v>
      </c>
      <c r="J29" s="100">
        <v>14851.346179</v>
      </c>
      <c r="K29" s="100">
        <v>14757.897321</v>
      </c>
      <c r="L29" s="100">
        <v>14687.620118999999</v>
      </c>
      <c r="M29" s="99">
        <f>AVERAGE(C29:L29)</f>
        <v>14762.7090888</v>
      </c>
      <c r="N29" s="100">
        <f>_xlfn.STDEV.P(C29:L29)</f>
        <v>53.767897172372109</v>
      </c>
      <c r="O29" s="100">
        <f>MEDIAN(C29:L29)</f>
        <v>14758.329652500001</v>
      </c>
      <c r="P29" s="100">
        <f>MIN(C29:L29)</f>
        <v>14687.620118999999</v>
      </c>
      <c r="Q29" s="101">
        <f>MAX(C29:L29)</f>
        <v>14851.346179</v>
      </c>
      <c r="S29" s="20" t="s">
        <v>14</v>
      </c>
      <c r="T29" s="99">
        <f>C3+C29</f>
        <v>14910.624153000001</v>
      </c>
      <c r="U29" s="100">
        <f t="shared" ref="U29:AC38" si="25">D3+D29</f>
        <v>14821.876047</v>
      </c>
      <c r="V29" s="100">
        <f t="shared" si="25"/>
        <v>14794.076827999999</v>
      </c>
      <c r="W29" s="100">
        <f t="shared" si="25"/>
        <v>14852.122737</v>
      </c>
      <c r="X29" s="100">
        <f t="shared" si="25"/>
        <v>14777.318061</v>
      </c>
      <c r="Y29" s="100">
        <f t="shared" si="25"/>
        <v>14831.761984000001</v>
      </c>
      <c r="Z29" s="100">
        <f t="shared" si="25"/>
        <v>14885.447459000001</v>
      </c>
      <c r="AA29" s="100">
        <f t="shared" si="25"/>
        <v>14924.346179</v>
      </c>
      <c r="AB29" s="100">
        <f t="shared" si="25"/>
        <v>14830.897321</v>
      </c>
      <c r="AC29" s="101">
        <f t="shared" si="25"/>
        <v>14763.620118999999</v>
      </c>
      <c r="AD29" s="100">
        <f>AVERAGE(T29:AC29)</f>
        <v>14839.2090888</v>
      </c>
      <c r="AE29" s="100">
        <f>_xlfn.STDEV.P(T29:AC29)</f>
        <v>51.632621999456681</v>
      </c>
      <c r="AF29" s="100">
        <f>MEDIAN(T29:AC29)</f>
        <v>14831.329652500001</v>
      </c>
      <c r="AG29" s="100">
        <f>MIN(T29:AC29)</f>
        <v>14763.620118999999</v>
      </c>
      <c r="AH29" s="101">
        <f>MAX(T29:AC29)</f>
        <v>14924.346179</v>
      </c>
    </row>
    <row r="30" spans="2:34" x14ac:dyDescent="0.25">
      <c r="B30" s="18" t="s">
        <v>15</v>
      </c>
      <c r="C30" s="96">
        <v>13824.720858000001</v>
      </c>
      <c r="D30" s="96">
        <v>13730.228509</v>
      </c>
      <c r="E30" s="96">
        <v>13900.114785</v>
      </c>
      <c r="F30" s="96">
        <v>13716.351575999999</v>
      </c>
      <c r="G30" s="96">
        <v>13841.217172999999</v>
      </c>
      <c r="H30" s="96">
        <v>13737.423921</v>
      </c>
      <c r="I30" s="96">
        <v>13752.779562</v>
      </c>
      <c r="J30" s="96">
        <v>13754.051726</v>
      </c>
      <c r="K30" s="96">
        <v>13960.215921999999</v>
      </c>
      <c r="L30" s="96">
        <v>16826.958288000002</v>
      </c>
      <c r="M30" s="97">
        <f t="shared" ref="M30:M38" si="26">AVERAGE(C30:L30)</f>
        <v>14104.406231999999</v>
      </c>
      <c r="N30" s="96">
        <f t="shared" ref="N30:N38" si="27">_xlfn.STDEV.P(C30:L30)</f>
        <v>910.71229944485481</v>
      </c>
      <c r="O30" s="96">
        <f t="shared" ref="O30:O38" si="28">MEDIAN(C30:L30)</f>
        <v>13789.386291999999</v>
      </c>
      <c r="P30" s="96">
        <f t="shared" ref="P30:P38" si="29">MIN(C30:L30)</f>
        <v>13716.351575999999</v>
      </c>
      <c r="Q30" s="98">
        <f t="shared" ref="Q30:Q38" si="30">MAX(C30:L30)</f>
        <v>16826.958288000002</v>
      </c>
      <c r="S30" s="18" t="s">
        <v>15</v>
      </c>
      <c r="T30" s="97">
        <f t="shared" ref="T30:T38" si="31">C4+C30</f>
        <v>13897.720858000001</v>
      </c>
      <c r="U30" s="96">
        <f t="shared" si="25"/>
        <v>13802.228509</v>
      </c>
      <c r="V30" s="96">
        <f t="shared" si="25"/>
        <v>13973.114785</v>
      </c>
      <c r="W30" s="96">
        <f t="shared" si="25"/>
        <v>13787.351575999999</v>
      </c>
      <c r="X30" s="96">
        <f t="shared" si="25"/>
        <v>13914.217172999999</v>
      </c>
      <c r="Y30" s="96">
        <f t="shared" si="25"/>
        <v>13813.423921</v>
      </c>
      <c r="Z30" s="96">
        <f t="shared" si="25"/>
        <v>13822.779562</v>
      </c>
      <c r="AA30" s="96">
        <f t="shared" si="25"/>
        <v>13827.051726</v>
      </c>
      <c r="AB30" s="96">
        <f t="shared" si="25"/>
        <v>14030.215921999999</v>
      </c>
      <c r="AC30" s="98">
        <f t="shared" si="25"/>
        <v>16896.958288000002</v>
      </c>
      <c r="AD30" s="96">
        <f t="shared" ref="AD30:AD38" si="32">AVERAGE(T30:AC30)</f>
        <v>14176.506232</v>
      </c>
      <c r="AE30" s="96">
        <f t="shared" ref="AE30:AE38" si="33">_xlfn.STDEV.P(T30:AC30)</f>
        <v>909.98571930274545</v>
      </c>
      <c r="AF30" s="96">
        <f t="shared" ref="AF30:AF38" si="34">MEDIAN(T30:AC30)</f>
        <v>13862.386291999999</v>
      </c>
      <c r="AG30" s="96">
        <f t="shared" ref="AG30:AG38" si="35">MIN(T30:AC30)</f>
        <v>13787.351575999999</v>
      </c>
      <c r="AH30" s="98">
        <f t="shared" ref="AH30:AH38" si="36">MAX(T30:AC30)</f>
        <v>16896.958288000002</v>
      </c>
    </row>
    <row r="31" spans="2:34" x14ac:dyDescent="0.25">
      <c r="B31" s="18" t="s">
        <v>17</v>
      </c>
      <c r="C31" s="96">
        <v>11333.141856</v>
      </c>
      <c r="D31" s="96">
        <v>11196.526931</v>
      </c>
      <c r="E31" s="96">
        <v>11367.411548</v>
      </c>
      <c r="F31" s="96">
        <v>11230.141439000001</v>
      </c>
      <c r="G31" s="96">
        <v>11150.561747</v>
      </c>
      <c r="H31" s="96">
        <v>11239.592967</v>
      </c>
      <c r="I31" s="96">
        <v>11280.037972</v>
      </c>
      <c r="J31" s="96">
        <v>11216.624352999999</v>
      </c>
      <c r="K31" s="96">
        <v>11257.313113</v>
      </c>
      <c r="L31" s="96">
        <v>11264.050574999999</v>
      </c>
      <c r="M31" s="97">
        <f t="shared" si="26"/>
        <v>11253.540250100003</v>
      </c>
      <c r="N31" s="96">
        <f t="shared" si="27"/>
        <v>60.074806714731054</v>
      </c>
      <c r="O31" s="96">
        <f t="shared" si="28"/>
        <v>11248.45304</v>
      </c>
      <c r="P31" s="96">
        <f t="shared" si="29"/>
        <v>11150.561747</v>
      </c>
      <c r="Q31" s="98">
        <f t="shared" si="30"/>
        <v>11367.411548</v>
      </c>
      <c r="S31" s="18" t="s">
        <v>17</v>
      </c>
      <c r="T31" s="97">
        <f t="shared" si="31"/>
        <v>11400.141856</v>
      </c>
      <c r="U31" s="96">
        <f t="shared" si="25"/>
        <v>11262.526931</v>
      </c>
      <c r="V31" s="96">
        <f t="shared" si="25"/>
        <v>11431.411548</v>
      </c>
      <c r="W31" s="96">
        <f t="shared" si="25"/>
        <v>11296.141439000001</v>
      </c>
      <c r="X31" s="96">
        <f t="shared" si="25"/>
        <v>11221.561747</v>
      </c>
      <c r="Y31" s="96">
        <f t="shared" si="25"/>
        <v>11306.592967</v>
      </c>
      <c r="Z31" s="96">
        <f t="shared" si="25"/>
        <v>11348.037972</v>
      </c>
      <c r="AA31" s="96">
        <f t="shared" si="25"/>
        <v>11283.624352999999</v>
      </c>
      <c r="AB31" s="96">
        <f t="shared" si="25"/>
        <v>11322.313113</v>
      </c>
      <c r="AC31" s="98">
        <f t="shared" si="25"/>
        <v>11330.050574999999</v>
      </c>
      <c r="AD31" s="96">
        <f t="shared" si="32"/>
        <v>11320.240250100002</v>
      </c>
      <c r="AE31" s="96">
        <f t="shared" si="33"/>
        <v>58.985231887925082</v>
      </c>
      <c r="AF31" s="96">
        <f t="shared" si="34"/>
        <v>11314.45304</v>
      </c>
      <c r="AG31" s="96">
        <f t="shared" si="35"/>
        <v>11221.561747</v>
      </c>
      <c r="AH31" s="98">
        <f t="shared" si="36"/>
        <v>11431.411548</v>
      </c>
    </row>
    <row r="32" spans="2:34" x14ac:dyDescent="0.25">
      <c r="B32" s="19" t="s">
        <v>16</v>
      </c>
      <c r="C32" s="103">
        <v>8850.9513750000006</v>
      </c>
      <c r="D32" s="103">
        <v>8357.5278670000007</v>
      </c>
      <c r="E32" s="103">
        <v>10229.370499000001</v>
      </c>
      <c r="F32" s="103">
        <v>8350.7065469999998</v>
      </c>
      <c r="G32" s="103">
        <v>8401.6558769999992</v>
      </c>
      <c r="H32" s="103">
        <v>8335.357344</v>
      </c>
      <c r="I32" s="103">
        <v>8344.3675970000004</v>
      </c>
      <c r="J32" s="103">
        <v>8387.4143669999994</v>
      </c>
      <c r="K32" s="103">
        <v>8499.8311720000002</v>
      </c>
      <c r="L32" s="103">
        <v>8486.643951</v>
      </c>
      <c r="M32" s="102">
        <f t="shared" si="26"/>
        <v>8624.3826596000017</v>
      </c>
      <c r="N32" s="103">
        <f t="shared" si="27"/>
        <v>554.58270140684726</v>
      </c>
      <c r="O32" s="103">
        <f t="shared" si="28"/>
        <v>8394.5351219999993</v>
      </c>
      <c r="P32" s="103">
        <f t="shared" si="29"/>
        <v>8335.357344</v>
      </c>
      <c r="Q32" s="104">
        <f t="shared" si="30"/>
        <v>10229.370499000001</v>
      </c>
      <c r="S32" s="19" t="s">
        <v>16</v>
      </c>
      <c r="T32" s="102">
        <f t="shared" si="31"/>
        <v>8911.9513750000006</v>
      </c>
      <c r="U32" s="103">
        <f t="shared" si="25"/>
        <v>8418.5278670000007</v>
      </c>
      <c r="V32" s="103">
        <f t="shared" si="25"/>
        <v>10289.370499000001</v>
      </c>
      <c r="W32" s="103">
        <f t="shared" si="25"/>
        <v>8409.7065469999998</v>
      </c>
      <c r="X32" s="103">
        <f t="shared" si="25"/>
        <v>8459.6558769999992</v>
      </c>
      <c r="Y32" s="103">
        <f t="shared" si="25"/>
        <v>8394.357344</v>
      </c>
      <c r="Z32" s="103">
        <f t="shared" si="25"/>
        <v>8402.3675970000004</v>
      </c>
      <c r="AA32" s="103">
        <f t="shared" si="25"/>
        <v>8449.4143669999994</v>
      </c>
      <c r="AB32" s="103">
        <f t="shared" si="25"/>
        <v>8557.8311720000002</v>
      </c>
      <c r="AC32" s="104">
        <f t="shared" si="25"/>
        <v>8547.643951</v>
      </c>
      <c r="AD32" s="103">
        <f t="shared" si="32"/>
        <v>8684.0826596000006</v>
      </c>
      <c r="AE32" s="103">
        <f t="shared" si="33"/>
        <v>554.79459986942572</v>
      </c>
      <c r="AF32" s="103">
        <f t="shared" si="34"/>
        <v>8454.5351219999993</v>
      </c>
      <c r="AG32" s="103">
        <f t="shared" si="35"/>
        <v>8394.357344</v>
      </c>
      <c r="AH32" s="104">
        <f t="shared" si="36"/>
        <v>10289.370499000001</v>
      </c>
    </row>
    <row r="33" spans="2:34" x14ac:dyDescent="0.25">
      <c r="B33" s="20" t="s">
        <v>21</v>
      </c>
      <c r="C33" s="100">
        <v>17542.055904000001</v>
      </c>
      <c r="D33" s="100">
        <v>14704.733109000001</v>
      </c>
      <c r="E33" s="100">
        <v>14673.157918000001</v>
      </c>
      <c r="F33" s="100">
        <v>14692.041728</v>
      </c>
      <c r="G33" s="100">
        <v>14662.775460999999</v>
      </c>
      <c r="H33" s="100">
        <v>14707.900224999999</v>
      </c>
      <c r="I33" s="100">
        <v>23371.119512000001</v>
      </c>
      <c r="J33" s="100">
        <v>14956.196365</v>
      </c>
      <c r="K33" s="100">
        <v>14834.389125</v>
      </c>
      <c r="L33" s="100">
        <v>14639.233421999999</v>
      </c>
      <c r="M33" s="99">
        <f t="shared" si="26"/>
        <v>15878.360276899999</v>
      </c>
      <c r="N33" s="100">
        <f t="shared" si="27"/>
        <v>2635.7145110214074</v>
      </c>
      <c r="O33" s="100">
        <f t="shared" si="28"/>
        <v>14706.316666999999</v>
      </c>
      <c r="P33" s="100">
        <f t="shared" si="29"/>
        <v>14639.233421999999</v>
      </c>
      <c r="Q33" s="101">
        <f t="shared" si="30"/>
        <v>23371.119512000001</v>
      </c>
      <c r="S33" s="20" t="s">
        <v>21</v>
      </c>
      <c r="T33" s="99">
        <f t="shared" si="31"/>
        <v>17618.055904000001</v>
      </c>
      <c r="U33" s="100">
        <f t="shared" si="25"/>
        <v>14795.733109000001</v>
      </c>
      <c r="V33" s="100">
        <f t="shared" si="25"/>
        <v>14754.157918000001</v>
      </c>
      <c r="W33" s="100">
        <f t="shared" si="25"/>
        <v>14764.041728</v>
      </c>
      <c r="X33" s="100">
        <f t="shared" si="25"/>
        <v>14734.775460999999</v>
      </c>
      <c r="Y33" s="100">
        <f t="shared" si="25"/>
        <v>14782.900224999999</v>
      </c>
      <c r="Z33" s="100">
        <f t="shared" si="25"/>
        <v>23445.119512000001</v>
      </c>
      <c r="AA33" s="100">
        <f t="shared" si="25"/>
        <v>15032.196365</v>
      </c>
      <c r="AB33" s="100">
        <f t="shared" si="25"/>
        <v>14907.389125</v>
      </c>
      <c r="AC33" s="101">
        <f t="shared" si="25"/>
        <v>14710.233421999999</v>
      </c>
      <c r="AD33" s="100">
        <f t="shared" si="32"/>
        <v>15954.460276899999</v>
      </c>
      <c r="AE33" s="100">
        <f t="shared" si="33"/>
        <v>2635.018218210364</v>
      </c>
      <c r="AF33" s="100">
        <f t="shared" si="34"/>
        <v>14789.316666999999</v>
      </c>
      <c r="AG33" s="100">
        <f t="shared" si="35"/>
        <v>14710.233421999999</v>
      </c>
      <c r="AH33" s="101">
        <f t="shared" si="36"/>
        <v>23445.119512000001</v>
      </c>
    </row>
    <row r="34" spans="2:34" x14ac:dyDescent="0.25">
      <c r="B34" s="18" t="s">
        <v>22</v>
      </c>
      <c r="C34" s="96">
        <v>13666.195903</v>
      </c>
      <c r="D34" s="96">
        <v>13671.960728</v>
      </c>
      <c r="E34" s="96">
        <v>20258.911907000002</v>
      </c>
      <c r="F34" s="96">
        <v>13650.136293</v>
      </c>
      <c r="G34" s="96">
        <v>13678.798875</v>
      </c>
      <c r="H34" s="96">
        <v>13725.142449000001</v>
      </c>
      <c r="I34" s="96">
        <v>13726.208665</v>
      </c>
      <c r="J34" s="96">
        <v>13914.382287</v>
      </c>
      <c r="K34" s="96">
        <v>13677.131611999999</v>
      </c>
      <c r="L34" s="96">
        <v>13714.393968</v>
      </c>
      <c r="M34" s="97">
        <f t="shared" si="26"/>
        <v>14368.326268699999</v>
      </c>
      <c r="N34" s="96">
        <f t="shared" si="27"/>
        <v>1964.830759518361</v>
      </c>
      <c r="O34" s="96">
        <f t="shared" si="28"/>
        <v>13696.5964215</v>
      </c>
      <c r="P34" s="96">
        <f t="shared" si="29"/>
        <v>13650.136293</v>
      </c>
      <c r="Q34" s="98">
        <f t="shared" si="30"/>
        <v>20258.911907000002</v>
      </c>
      <c r="S34" s="18" t="s">
        <v>22</v>
      </c>
      <c r="T34" s="97">
        <f t="shared" si="31"/>
        <v>13735.195903</v>
      </c>
      <c r="U34" s="96">
        <f t="shared" si="25"/>
        <v>13747.960728</v>
      </c>
      <c r="V34" s="96">
        <f t="shared" si="25"/>
        <v>20333.911907000002</v>
      </c>
      <c r="W34" s="96">
        <f t="shared" si="25"/>
        <v>13722.136293</v>
      </c>
      <c r="X34" s="96">
        <f t="shared" si="25"/>
        <v>13748.798875</v>
      </c>
      <c r="Y34" s="96">
        <f t="shared" si="25"/>
        <v>13797.142449000001</v>
      </c>
      <c r="Z34" s="96">
        <f t="shared" si="25"/>
        <v>13797.208665</v>
      </c>
      <c r="AA34" s="96">
        <f t="shared" si="25"/>
        <v>13987.382287</v>
      </c>
      <c r="AB34" s="96">
        <f t="shared" si="25"/>
        <v>13747.131611999999</v>
      </c>
      <c r="AC34" s="98">
        <f t="shared" si="25"/>
        <v>13787.393968</v>
      </c>
      <c r="AD34" s="96">
        <f t="shared" si="32"/>
        <v>14440.426268699997</v>
      </c>
      <c r="AE34" s="96">
        <f t="shared" si="33"/>
        <v>1965.813337477312</v>
      </c>
      <c r="AF34" s="96">
        <f t="shared" si="34"/>
        <v>13768.0964215</v>
      </c>
      <c r="AG34" s="96">
        <f t="shared" si="35"/>
        <v>13722.136293</v>
      </c>
      <c r="AH34" s="98">
        <f t="shared" si="36"/>
        <v>20333.911907000002</v>
      </c>
    </row>
    <row r="35" spans="2:34" x14ac:dyDescent="0.25">
      <c r="B35" s="19" t="s">
        <v>18</v>
      </c>
      <c r="C35" s="103">
        <v>12895.742840999999</v>
      </c>
      <c r="D35" s="103">
        <v>12725.081435</v>
      </c>
      <c r="E35" s="103">
        <v>12593.348771999999</v>
      </c>
      <c r="F35" s="103">
        <v>12700.429888000001</v>
      </c>
      <c r="G35" s="103">
        <v>12648.846232</v>
      </c>
      <c r="H35" s="103">
        <v>12646.529516000001</v>
      </c>
      <c r="I35" s="103">
        <v>12583.801823</v>
      </c>
      <c r="J35" s="103">
        <v>15308.810549</v>
      </c>
      <c r="K35" s="103">
        <v>12720.526333</v>
      </c>
      <c r="L35" s="103">
        <v>12591.902262</v>
      </c>
      <c r="M35" s="102">
        <f t="shared" si="26"/>
        <v>12941.5019651</v>
      </c>
      <c r="N35" s="103">
        <f t="shared" si="27"/>
        <v>793.98134517185827</v>
      </c>
      <c r="O35" s="103">
        <f t="shared" si="28"/>
        <v>12674.638060000001</v>
      </c>
      <c r="P35" s="103">
        <f t="shared" si="29"/>
        <v>12583.801823</v>
      </c>
      <c r="Q35" s="104">
        <f t="shared" si="30"/>
        <v>15308.810549</v>
      </c>
      <c r="S35" s="19" t="s">
        <v>18</v>
      </c>
      <c r="T35" s="102">
        <f t="shared" si="31"/>
        <v>12964.742840999999</v>
      </c>
      <c r="U35" s="103">
        <f t="shared" si="25"/>
        <v>12816.081435</v>
      </c>
      <c r="V35" s="103">
        <f t="shared" si="25"/>
        <v>12663.348771999999</v>
      </c>
      <c r="W35" s="103">
        <f t="shared" si="25"/>
        <v>12772.429888000001</v>
      </c>
      <c r="X35" s="103">
        <f t="shared" si="25"/>
        <v>12715.846232</v>
      </c>
      <c r="Y35" s="103">
        <f t="shared" si="25"/>
        <v>12715.529516000001</v>
      </c>
      <c r="Z35" s="103">
        <f t="shared" si="25"/>
        <v>12654.801823</v>
      </c>
      <c r="AA35" s="103">
        <f t="shared" si="25"/>
        <v>15379.810549</v>
      </c>
      <c r="AB35" s="103">
        <f t="shared" si="25"/>
        <v>12790.526333</v>
      </c>
      <c r="AC35" s="104">
        <f t="shared" si="25"/>
        <v>12660.902262</v>
      </c>
      <c r="AD35" s="103">
        <f t="shared" si="32"/>
        <v>13013.4019651</v>
      </c>
      <c r="AE35" s="103">
        <f t="shared" si="33"/>
        <v>793.82545487476875</v>
      </c>
      <c r="AF35" s="103">
        <f t="shared" si="34"/>
        <v>12744.138060000001</v>
      </c>
      <c r="AG35" s="103">
        <f t="shared" si="35"/>
        <v>12654.801823</v>
      </c>
      <c r="AH35" s="104">
        <f t="shared" si="36"/>
        <v>15379.810549</v>
      </c>
    </row>
    <row r="36" spans="2:34" x14ac:dyDescent="0.25">
      <c r="B36" s="18" t="s">
        <v>23</v>
      </c>
      <c r="C36" s="96">
        <v>15530.298484999999</v>
      </c>
      <c r="D36" s="96">
        <v>15458.139662</v>
      </c>
      <c r="E36" s="96">
        <v>15525.858461</v>
      </c>
      <c r="F36" s="96">
        <v>15424.064023999999</v>
      </c>
      <c r="G36" s="96">
        <v>15528.672524</v>
      </c>
      <c r="H36" s="96">
        <v>15527.427716</v>
      </c>
      <c r="I36" s="96">
        <v>15414.108673999999</v>
      </c>
      <c r="J36" s="96">
        <v>15367.329564</v>
      </c>
      <c r="K36" s="96">
        <v>15596.348915</v>
      </c>
      <c r="L36" s="96">
        <v>15393.553177</v>
      </c>
      <c r="M36" s="97">
        <f t="shared" si="26"/>
        <v>15476.5801202</v>
      </c>
      <c r="N36" s="96">
        <f t="shared" si="27"/>
        <v>71.265354910441971</v>
      </c>
      <c r="O36" s="96">
        <f t="shared" si="28"/>
        <v>15491.999061499999</v>
      </c>
      <c r="P36" s="96">
        <f t="shared" si="29"/>
        <v>15367.329564</v>
      </c>
      <c r="Q36" s="98">
        <f t="shared" si="30"/>
        <v>15596.348915</v>
      </c>
      <c r="S36" s="18" t="s">
        <v>23</v>
      </c>
      <c r="T36" s="97">
        <f t="shared" si="31"/>
        <v>15609.298484999999</v>
      </c>
      <c r="U36" s="96">
        <f t="shared" si="25"/>
        <v>15556.139662</v>
      </c>
      <c r="V36" s="96">
        <f t="shared" si="25"/>
        <v>15603.858461</v>
      </c>
      <c r="W36" s="96">
        <f t="shared" si="25"/>
        <v>15498.064023999999</v>
      </c>
      <c r="X36" s="96">
        <f t="shared" si="25"/>
        <v>15603.672524</v>
      </c>
      <c r="Y36" s="96">
        <f t="shared" si="25"/>
        <v>15602.427716</v>
      </c>
      <c r="Z36" s="96">
        <f t="shared" si="25"/>
        <v>15489.108673999999</v>
      </c>
      <c r="AA36" s="96">
        <f t="shared" si="25"/>
        <v>15449.329564</v>
      </c>
      <c r="AB36" s="96">
        <f t="shared" si="25"/>
        <v>15670.348915</v>
      </c>
      <c r="AC36" s="98">
        <f t="shared" si="25"/>
        <v>15466.553177</v>
      </c>
      <c r="AD36" s="96">
        <f t="shared" si="32"/>
        <v>15554.8801202</v>
      </c>
      <c r="AE36" s="96">
        <f t="shared" si="33"/>
        <v>70.592392352088865</v>
      </c>
      <c r="AF36" s="96">
        <f t="shared" si="34"/>
        <v>15579.283689</v>
      </c>
      <c r="AG36" s="96">
        <f t="shared" si="35"/>
        <v>15449.329564</v>
      </c>
      <c r="AH36" s="98">
        <f t="shared" si="36"/>
        <v>15670.348915</v>
      </c>
    </row>
    <row r="37" spans="2:34" x14ac:dyDescent="0.25">
      <c r="B37" s="18" t="s">
        <v>24</v>
      </c>
      <c r="C37" s="96">
        <v>15405.569414</v>
      </c>
      <c r="D37" s="96">
        <v>24466.005020000001</v>
      </c>
      <c r="E37" s="96">
        <v>15282.080803000001</v>
      </c>
      <c r="F37" s="96">
        <v>15227.286018000001</v>
      </c>
      <c r="G37" s="96">
        <v>15399.093483000001</v>
      </c>
      <c r="H37" s="96">
        <v>15279.011162999999</v>
      </c>
      <c r="I37" s="96">
        <v>15323.547087999999</v>
      </c>
      <c r="J37" s="96">
        <v>23344.993052999998</v>
      </c>
      <c r="K37" s="96">
        <v>15293.269946</v>
      </c>
      <c r="L37" s="96">
        <v>15307.982443000001</v>
      </c>
      <c r="M37" s="97">
        <f t="shared" si="26"/>
        <v>17032.8838431</v>
      </c>
      <c r="N37" s="96">
        <f t="shared" si="27"/>
        <v>3445.8144750220154</v>
      </c>
      <c r="O37" s="96">
        <f t="shared" si="28"/>
        <v>15315.7647655</v>
      </c>
      <c r="P37" s="96">
        <f t="shared" si="29"/>
        <v>15227.286018000001</v>
      </c>
      <c r="Q37" s="98">
        <f t="shared" si="30"/>
        <v>24466.005020000001</v>
      </c>
      <c r="S37" s="18" t="s">
        <v>24</v>
      </c>
      <c r="T37" s="97">
        <f t="shared" si="31"/>
        <v>15480.569414</v>
      </c>
      <c r="U37" s="96">
        <f t="shared" si="25"/>
        <v>24544.005020000001</v>
      </c>
      <c r="V37" s="96">
        <f t="shared" si="25"/>
        <v>15356.080803000001</v>
      </c>
      <c r="W37" s="96">
        <f t="shared" si="25"/>
        <v>15301.286018000001</v>
      </c>
      <c r="X37" s="96">
        <f t="shared" si="25"/>
        <v>15472.093483000001</v>
      </c>
      <c r="Y37" s="96">
        <f t="shared" si="25"/>
        <v>15356.011162999999</v>
      </c>
      <c r="Z37" s="96">
        <f t="shared" si="25"/>
        <v>15399.547087999999</v>
      </c>
      <c r="AA37" s="96">
        <f t="shared" si="25"/>
        <v>23417.993052999998</v>
      </c>
      <c r="AB37" s="96">
        <f t="shared" si="25"/>
        <v>15368.269946</v>
      </c>
      <c r="AC37" s="98">
        <f t="shared" si="25"/>
        <v>15379.982443000001</v>
      </c>
      <c r="AD37" s="96">
        <f t="shared" si="32"/>
        <v>17107.583843100001</v>
      </c>
      <c r="AE37" s="96">
        <f t="shared" si="33"/>
        <v>3446.2924942650252</v>
      </c>
      <c r="AF37" s="96">
        <f t="shared" si="34"/>
        <v>15389.7647655</v>
      </c>
      <c r="AG37" s="96">
        <f t="shared" si="35"/>
        <v>15301.286018000001</v>
      </c>
      <c r="AH37" s="98">
        <f t="shared" si="36"/>
        <v>24544.005020000001</v>
      </c>
    </row>
    <row r="38" spans="2:34" x14ac:dyDescent="0.25">
      <c r="B38" s="19" t="s">
        <v>19</v>
      </c>
      <c r="C38" s="103">
        <v>15023.993822</v>
      </c>
      <c r="D38" s="103">
        <v>15203.589511</v>
      </c>
      <c r="E38" s="103">
        <v>15004.625728999999</v>
      </c>
      <c r="F38" s="103">
        <v>15119.297468999999</v>
      </c>
      <c r="G38" s="103">
        <v>15087.998315000001</v>
      </c>
      <c r="H38" s="103">
        <v>15120.937035000001</v>
      </c>
      <c r="I38" s="103">
        <v>15041.75447</v>
      </c>
      <c r="J38" s="103">
        <v>15501.096539</v>
      </c>
      <c r="K38" s="103">
        <v>15072.842189000001</v>
      </c>
      <c r="L38" s="103">
        <v>15069.091143</v>
      </c>
      <c r="M38" s="102">
        <f t="shared" si="26"/>
        <v>15124.5226222</v>
      </c>
      <c r="N38" s="103">
        <f t="shared" si="27"/>
        <v>136.5683195861628</v>
      </c>
      <c r="O38" s="103">
        <f t="shared" si="28"/>
        <v>15080.420252</v>
      </c>
      <c r="P38" s="103">
        <f t="shared" si="29"/>
        <v>15004.625728999999</v>
      </c>
      <c r="Q38" s="104">
        <f t="shared" si="30"/>
        <v>15501.096539</v>
      </c>
      <c r="S38" s="19" t="s">
        <v>19</v>
      </c>
      <c r="T38" s="102">
        <f t="shared" si="31"/>
        <v>15096.993822</v>
      </c>
      <c r="U38" s="103">
        <f t="shared" si="25"/>
        <v>15278.589511</v>
      </c>
      <c r="V38" s="103">
        <f t="shared" si="25"/>
        <v>15080.625728999999</v>
      </c>
      <c r="W38" s="103">
        <f t="shared" si="25"/>
        <v>15192.297468999999</v>
      </c>
      <c r="X38" s="103">
        <f t="shared" si="25"/>
        <v>15159.998315000001</v>
      </c>
      <c r="Y38" s="103">
        <f t="shared" si="25"/>
        <v>15196.937035000001</v>
      </c>
      <c r="Z38" s="103">
        <f t="shared" si="25"/>
        <v>15117.75447</v>
      </c>
      <c r="AA38" s="103">
        <f t="shared" si="25"/>
        <v>15577.096539</v>
      </c>
      <c r="AB38" s="103">
        <f t="shared" si="25"/>
        <v>15144.842189000001</v>
      </c>
      <c r="AC38" s="104">
        <f t="shared" si="25"/>
        <v>15141.091143</v>
      </c>
      <c r="AD38" s="103">
        <f t="shared" si="32"/>
        <v>15198.6226222</v>
      </c>
      <c r="AE38" s="103">
        <f t="shared" si="33"/>
        <v>137.17340808096992</v>
      </c>
      <c r="AF38" s="103">
        <f t="shared" si="34"/>
        <v>15152.420252</v>
      </c>
      <c r="AG38" s="103">
        <f t="shared" si="35"/>
        <v>15080.625728999999</v>
      </c>
      <c r="AH38" s="104">
        <f t="shared" si="36"/>
        <v>15577.096539</v>
      </c>
    </row>
    <row r="41" spans="2:34" x14ac:dyDescent="0.25">
      <c r="B41" s="20" t="s">
        <v>49</v>
      </c>
      <c r="C41" s="44">
        <v>1</v>
      </c>
      <c r="D41" s="44">
        <v>2</v>
      </c>
      <c r="E41" s="44">
        <v>3</v>
      </c>
      <c r="F41" s="44">
        <v>4</v>
      </c>
      <c r="G41" s="44">
        <v>5</v>
      </c>
      <c r="H41" s="44">
        <v>6</v>
      </c>
      <c r="I41" s="44">
        <v>7</v>
      </c>
      <c r="J41" s="44">
        <v>8</v>
      </c>
      <c r="K41" s="44">
        <v>9</v>
      </c>
      <c r="L41" s="44">
        <v>10</v>
      </c>
      <c r="M41" s="43" t="s">
        <v>41</v>
      </c>
      <c r="N41" s="44" t="s">
        <v>42</v>
      </c>
      <c r="O41" s="44" t="s">
        <v>43</v>
      </c>
      <c r="P41" s="44" t="s">
        <v>44</v>
      </c>
      <c r="Q41" s="45" t="s">
        <v>45</v>
      </c>
      <c r="S41" s="20" t="s">
        <v>53</v>
      </c>
      <c r="T41" s="82">
        <v>1</v>
      </c>
      <c r="U41" s="83">
        <v>2</v>
      </c>
      <c r="V41" s="83">
        <v>3</v>
      </c>
      <c r="W41" s="83">
        <v>4</v>
      </c>
      <c r="X41" s="83">
        <v>5</v>
      </c>
      <c r="Y41" s="83">
        <v>6</v>
      </c>
      <c r="Z41" s="83">
        <v>7</v>
      </c>
      <c r="AA41" s="83">
        <v>8</v>
      </c>
      <c r="AB41" s="83">
        <v>9</v>
      </c>
      <c r="AC41" s="95">
        <v>10</v>
      </c>
      <c r="AD41" s="44" t="s">
        <v>41</v>
      </c>
      <c r="AE41" s="44" t="s">
        <v>42</v>
      </c>
      <c r="AF41" s="44" t="s">
        <v>43</v>
      </c>
      <c r="AG41" s="44" t="s">
        <v>44</v>
      </c>
      <c r="AH41" s="45" t="s">
        <v>45</v>
      </c>
    </row>
    <row r="42" spans="2:34" x14ac:dyDescent="0.25">
      <c r="B42" s="20" t="s">
        <v>14</v>
      </c>
      <c r="C42" s="100">
        <v>95.509823999999995</v>
      </c>
      <c r="D42" s="100">
        <v>94.883028999999993</v>
      </c>
      <c r="E42" s="100">
        <v>95.589701000000005</v>
      </c>
      <c r="F42" s="100">
        <v>95.451391999999998</v>
      </c>
      <c r="G42" s="100">
        <v>94.735068999999996</v>
      </c>
      <c r="H42" s="100">
        <v>94.577403000000004</v>
      </c>
      <c r="I42" s="100">
        <v>95.086189000000005</v>
      </c>
      <c r="J42" s="100">
        <v>95.465112000000005</v>
      </c>
      <c r="K42" s="100">
        <v>95.241527000000005</v>
      </c>
      <c r="L42" s="100">
        <v>94.760154999999997</v>
      </c>
      <c r="M42" s="99">
        <f>AVERAGE(C42:L42)</f>
        <v>95.129940099999999</v>
      </c>
      <c r="N42" s="100">
        <f>_xlfn.STDEV.P(C42:L42)</f>
        <v>0.35279678686049676</v>
      </c>
      <c r="O42" s="100">
        <f>MEDIAN(C42:L42)</f>
        <v>95.163858000000005</v>
      </c>
      <c r="P42" s="100">
        <f>MIN(C42:L42)</f>
        <v>94.577403000000004</v>
      </c>
      <c r="Q42" s="101">
        <f>MAX(C42:L42)</f>
        <v>95.589701000000005</v>
      </c>
      <c r="S42" s="20" t="s">
        <v>14</v>
      </c>
      <c r="T42" s="86">
        <f>C3+C42</f>
        <v>170.50982399999998</v>
      </c>
      <c r="U42" s="87">
        <f t="shared" ref="U42:AC51" si="37">D3+D42</f>
        <v>191.88302899999999</v>
      </c>
      <c r="V42" s="87">
        <f t="shared" si="37"/>
        <v>172.58970099999999</v>
      </c>
      <c r="W42" s="87">
        <f t="shared" si="37"/>
        <v>167.451392</v>
      </c>
      <c r="X42" s="87">
        <f t="shared" si="37"/>
        <v>170.73506900000001</v>
      </c>
      <c r="Y42" s="87">
        <f t="shared" si="37"/>
        <v>167.577403</v>
      </c>
      <c r="Z42" s="87">
        <f t="shared" si="37"/>
        <v>168.08618899999999</v>
      </c>
      <c r="AA42" s="87">
        <f t="shared" si="37"/>
        <v>168.465112</v>
      </c>
      <c r="AB42" s="87">
        <f t="shared" si="37"/>
        <v>168.24152700000002</v>
      </c>
      <c r="AC42" s="88">
        <f t="shared" si="37"/>
        <v>170.760155</v>
      </c>
      <c r="AD42" s="87">
        <f>AVERAGE(T42:AC42)</f>
        <v>171.62994009999997</v>
      </c>
      <c r="AE42" s="87">
        <f>_xlfn.STDEV.P(T42:AC42)</f>
        <v>6.9416115184313689</v>
      </c>
      <c r="AF42" s="87">
        <f>MEDIAN(T42:AC42)</f>
        <v>169.48746799999998</v>
      </c>
      <c r="AG42" s="87">
        <f>MIN(T42:AC42)</f>
        <v>167.451392</v>
      </c>
      <c r="AH42" s="88">
        <f>MAX(T42:AC42)</f>
        <v>191.88302899999999</v>
      </c>
    </row>
    <row r="43" spans="2:34" x14ac:dyDescent="0.25">
      <c r="B43" s="18" t="s">
        <v>15</v>
      </c>
      <c r="C43" s="96">
        <v>91.176865000000006</v>
      </c>
      <c r="D43" s="96">
        <v>90.049240999999995</v>
      </c>
      <c r="E43" s="96">
        <v>90.292759000000004</v>
      </c>
      <c r="F43" s="96">
        <v>90.363331000000002</v>
      </c>
      <c r="G43" s="96">
        <v>90.745165</v>
      </c>
      <c r="H43" s="96">
        <v>90.099187000000001</v>
      </c>
      <c r="I43" s="96">
        <v>90.366448000000005</v>
      </c>
      <c r="J43" s="96">
        <v>90.338910999999996</v>
      </c>
      <c r="K43" s="96">
        <v>90.651544000000001</v>
      </c>
      <c r="L43" s="96">
        <v>134.47069200000001</v>
      </c>
      <c r="M43" s="97">
        <f t="shared" ref="M43:M51" si="38">AVERAGE(C43:L43)</f>
        <v>94.855414299999993</v>
      </c>
      <c r="N43" s="96">
        <f t="shared" ref="N43:N51" si="39">_xlfn.STDEV.P(C43:L43)</f>
        <v>13.2088450789202</v>
      </c>
      <c r="O43" s="96">
        <f t="shared" ref="O43:O51" si="40">MEDIAN(C43:L43)</f>
        <v>90.364889500000004</v>
      </c>
      <c r="P43" s="96">
        <f t="shared" ref="P43:P51" si="41">MIN(C43:L43)</f>
        <v>90.049240999999995</v>
      </c>
      <c r="Q43" s="98">
        <f t="shared" ref="Q43:Q51" si="42">MAX(C43:L43)</f>
        <v>134.47069200000001</v>
      </c>
      <c r="S43" s="18" t="s">
        <v>15</v>
      </c>
      <c r="T43" s="89">
        <f t="shared" ref="T43:T51" si="43">C4+C43</f>
        <v>164.17686500000002</v>
      </c>
      <c r="U43" s="90">
        <f t="shared" si="37"/>
        <v>162.04924099999999</v>
      </c>
      <c r="V43" s="90">
        <f t="shared" si="37"/>
        <v>163.29275899999999</v>
      </c>
      <c r="W43" s="90">
        <f t="shared" si="37"/>
        <v>161.36333100000002</v>
      </c>
      <c r="X43" s="90">
        <f t="shared" si="37"/>
        <v>163.74516499999999</v>
      </c>
      <c r="Y43" s="90">
        <f t="shared" si="37"/>
        <v>166.099187</v>
      </c>
      <c r="Z43" s="90">
        <f t="shared" si="37"/>
        <v>160.36644799999999</v>
      </c>
      <c r="AA43" s="90">
        <f t="shared" si="37"/>
        <v>163.338911</v>
      </c>
      <c r="AB43" s="90">
        <f t="shared" si="37"/>
        <v>160.651544</v>
      </c>
      <c r="AC43" s="91">
        <f t="shared" si="37"/>
        <v>204.47069200000001</v>
      </c>
      <c r="AD43" s="90">
        <f t="shared" ref="AD43:AD51" si="44">AVERAGE(T43:AC43)</f>
        <v>166.95541430000003</v>
      </c>
      <c r="AE43" s="90">
        <f t="shared" ref="AE43:AE51" si="45">_xlfn.STDEV.P(T43:AC43)</f>
        <v>12.614057842697262</v>
      </c>
      <c r="AF43" s="90">
        <f t="shared" ref="AF43:AF51" si="46">MEDIAN(T43:AC43)</f>
        <v>163.31583499999999</v>
      </c>
      <c r="AG43" s="90">
        <f t="shared" ref="AG43:AG51" si="47">MIN(T43:AC43)</f>
        <v>160.36644799999999</v>
      </c>
      <c r="AH43" s="91">
        <f t="shared" ref="AH43:AH51" si="48">MAX(T43:AC43)</f>
        <v>204.47069200000001</v>
      </c>
    </row>
    <row r="44" spans="2:34" x14ac:dyDescent="0.25">
      <c r="B44" s="18" t="s">
        <v>17</v>
      </c>
      <c r="C44" s="96">
        <v>87.153447</v>
      </c>
      <c r="D44" s="96">
        <v>81.171839000000006</v>
      </c>
      <c r="E44" s="96">
        <v>78.663439999999994</v>
      </c>
      <c r="F44" s="96">
        <v>77.613286000000002</v>
      </c>
      <c r="G44" s="96">
        <v>77.488601000000003</v>
      </c>
      <c r="H44" s="96">
        <v>78.463462000000007</v>
      </c>
      <c r="I44" s="96">
        <v>78.212363999999994</v>
      </c>
      <c r="J44" s="96">
        <v>77.833811999999995</v>
      </c>
      <c r="K44" s="96">
        <v>77.885750000000002</v>
      </c>
      <c r="L44" s="96">
        <v>78.117299000000003</v>
      </c>
      <c r="M44" s="97">
        <f t="shared" si="38"/>
        <v>79.260329999999996</v>
      </c>
      <c r="N44" s="96">
        <f t="shared" si="39"/>
        <v>2.8129591693892757</v>
      </c>
      <c r="O44" s="96">
        <f t="shared" si="40"/>
        <v>78.164831499999991</v>
      </c>
      <c r="P44" s="96">
        <f t="shared" si="41"/>
        <v>77.488601000000003</v>
      </c>
      <c r="Q44" s="98">
        <f t="shared" si="42"/>
        <v>87.153447</v>
      </c>
      <c r="S44" s="18" t="s">
        <v>17</v>
      </c>
      <c r="T44" s="89">
        <f t="shared" si="43"/>
        <v>154.153447</v>
      </c>
      <c r="U44" s="90">
        <f t="shared" si="37"/>
        <v>147.17183900000001</v>
      </c>
      <c r="V44" s="90">
        <f t="shared" si="37"/>
        <v>142.66343999999998</v>
      </c>
      <c r="W44" s="90">
        <f t="shared" si="37"/>
        <v>143.61328600000002</v>
      </c>
      <c r="X44" s="90">
        <f t="shared" si="37"/>
        <v>148.48860100000002</v>
      </c>
      <c r="Y44" s="90">
        <f t="shared" si="37"/>
        <v>145.46346199999999</v>
      </c>
      <c r="Z44" s="90">
        <f t="shared" si="37"/>
        <v>146.21236399999998</v>
      </c>
      <c r="AA44" s="90">
        <f t="shared" si="37"/>
        <v>144.83381199999999</v>
      </c>
      <c r="AB44" s="90">
        <f t="shared" si="37"/>
        <v>142.88575</v>
      </c>
      <c r="AC44" s="91">
        <f t="shared" si="37"/>
        <v>144.117299</v>
      </c>
      <c r="AD44" s="90">
        <f t="shared" si="44"/>
        <v>145.96033</v>
      </c>
      <c r="AE44" s="90">
        <f t="shared" si="45"/>
        <v>3.2526054308279102</v>
      </c>
      <c r="AF44" s="90">
        <f t="shared" si="46"/>
        <v>145.14863700000001</v>
      </c>
      <c r="AG44" s="90">
        <f t="shared" si="47"/>
        <v>142.66343999999998</v>
      </c>
      <c r="AH44" s="91">
        <f t="shared" si="48"/>
        <v>154.153447</v>
      </c>
    </row>
    <row r="45" spans="2:34" x14ac:dyDescent="0.25">
      <c r="B45" s="19" t="s">
        <v>16</v>
      </c>
      <c r="C45" s="103">
        <v>60.664116999999997</v>
      </c>
      <c r="D45" s="103">
        <v>60.577060000000003</v>
      </c>
      <c r="E45" s="103">
        <v>93.755547000000007</v>
      </c>
      <c r="F45" s="103">
        <v>60.781866000000001</v>
      </c>
      <c r="G45" s="103">
        <v>61.139009000000001</v>
      </c>
      <c r="H45" s="103">
        <v>60.547995999999998</v>
      </c>
      <c r="I45" s="103">
        <v>60.453876000000001</v>
      </c>
      <c r="J45" s="103">
        <v>60.424061000000002</v>
      </c>
      <c r="K45" s="103">
        <v>60.858648000000002</v>
      </c>
      <c r="L45" s="103">
        <v>60.858778999999998</v>
      </c>
      <c r="M45" s="102">
        <f t="shared" si="38"/>
        <v>64.006095900000005</v>
      </c>
      <c r="N45" s="103">
        <f t="shared" si="39"/>
        <v>9.9186315778761518</v>
      </c>
      <c r="O45" s="103">
        <f t="shared" si="40"/>
        <v>60.722991499999999</v>
      </c>
      <c r="P45" s="103">
        <f t="shared" si="41"/>
        <v>60.424061000000002</v>
      </c>
      <c r="Q45" s="104">
        <f t="shared" si="42"/>
        <v>93.755547000000007</v>
      </c>
      <c r="S45" s="19" t="s">
        <v>16</v>
      </c>
      <c r="T45" s="92">
        <f t="shared" si="43"/>
        <v>121.664117</v>
      </c>
      <c r="U45" s="93">
        <f t="shared" si="37"/>
        <v>121.57706</v>
      </c>
      <c r="V45" s="93">
        <f t="shared" si="37"/>
        <v>153.75554700000001</v>
      </c>
      <c r="W45" s="93">
        <f t="shared" si="37"/>
        <v>119.78186600000001</v>
      </c>
      <c r="X45" s="93">
        <f t="shared" si="37"/>
        <v>119.139009</v>
      </c>
      <c r="Y45" s="93">
        <f t="shared" si="37"/>
        <v>119.547996</v>
      </c>
      <c r="Z45" s="93">
        <f t="shared" si="37"/>
        <v>118.45387600000001</v>
      </c>
      <c r="AA45" s="93">
        <f t="shared" si="37"/>
        <v>122.42406099999999</v>
      </c>
      <c r="AB45" s="93">
        <f t="shared" si="37"/>
        <v>118.858648</v>
      </c>
      <c r="AC45" s="94">
        <f t="shared" si="37"/>
        <v>121.858779</v>
      </c>
      <c r="AD45" s="93">
        <f t="shared" si="44"/>
        <v>123.70609589999999</v>
      </c>
      <c r="AE45" s="93">
        <f t="shared" si="45"/>
        <v>10.106232726275529</v>
      </c>
      <c r="AF45" s="93">
        <f t="shared" si="46"/>
        <v>120.679463</v>
      </c>
      <c r="AG45" s="93">
        <f t="shared" si="47"/>
        <v>118.45387600000001</v>
      </c>
      <c r="AH45" s="94">
        <f t="shared" si="48"/>
        <v>153.75554700000001</v>
      </c>
    </row>
    <row r="46" spans="2:34" x14ac:dyDescent="0.25">
      <c r="B46" s="20" t="s">
        <v>21</v>
      </c>
      <c r="C46" s="100">
        <v>95.262322999999995</v>
      </c>
      <c r="D46" s="100">
        <v>94.470929999999996</v>
      </c>
      <c r="E46" s="100">
        <v>95.217100000000002</v>
      </c>
      <c r="F46" s="100">
        <v>95.149084000000002</v>
      </c>
      <c r="G46" s="100">
        <v>94.729754</v>
      </c>
      <c r="H46" s="100">
        <v>95.078772000000001</v>
      </c>
      <c r="I46" s="100">
        <v>94.633026999999998</v>
      </c>
      <c r="J46" s="100">
        <v>109.644493</v>
      </c>
      <c r="K46" s="100">
        <v>95.228356000000005</v>
      </c>
      <c r="L46" s="100">
        <v>94.714607000000001</v>
      </c>
      <c r="M46" s="99">
        <f t="shared" si="38"/>
        <v>96.4128446</v>
      </c>
      <c r="N46" s="100">
        <f t="shared" si="39"/>
        <v>4.4188852236537706</v>
      </c>
      <c r="O46" s="100">
        <f t="shared" si="40"/>
        <v>95.113928000000001</v>
      </c>
      <c r="P46" s="100">
        <f t="shared" si="41"/>
        <v>94.470929999999996</v>
      </c>
      <c r="Q46" s="101">
        <f t="shared" si="42"/>
        <v>109.644493</v>
      </c>
      <c r="S46" s="20" t="s">
        <v>21</v>
      </c>
      <c r="T46" s="86">
        <f t="shared" si="43"/>
        <v>171.26232299999998</v>
      </c>
      <c r="U46" s="87">
        <f t="shared" si="37"/>
        <v>185.47093000000001</v>
      </c>
      <c r="V46" s="87">
        <f t="shared" si="37"/>
        <v>176.21710000000002</v>
      </c>
      <c r="W46" s="87">
        <f t="shared" si="37"/>
        <v>167.14908400000002</v>
      </c>
      <c r="X46" s="87">
        <f t="shared" si="37"/>
        <v>166.72975400000001</v>
      </c>
      <c r="Y46" s="87">
        <f t="shared" si="37"/>
        <v>170.07877200000001</v>
      </c>
      <c r="Z46" s="87">
        <f t="shared" si="37"/>
        <v>168.633027</v>
      </c>
      <c r="AA46" s="87">
        <f t="shared" si="37"/>
        <v>185.64449300000001</v>
      </c>
      <c r="AB46" s="87">
        <f t="shared" si="37"/>
        <v>168.22835600000002</v>
      </c>
      <c r="AC46" s="88">
        <f t="shared" si="37"/>
        <v>165.714607</v>
      </c>
      <c r="AD46" s="87">
        <f t="shared" si="44"/>
        <v>172.51284460000002</v>
      </c>
      <c r="AE46" s="87">
        <f t="shared" si="45"/>
        <v>7.0950836147170007</v>
      </c>
      <c r="AF46" s="87">
        <f t="shared" si="46"/>
        <v>169.35589950000002</v>
      </c>
      <c r="AG46" s="87">
        <f t="shared" si="47"/>
        <v>165.714607</v>
      </c>
      <c r="AH46" s="88">
        <f t="shared" si="48"/>
        <v>185.64449300000001</v>
      </c>
    </row>
    <row r="47" spans="2:34" x14ac:dyDescent="0.25">
      <c r="B47" s="18" t="s">
        <v>22</v>
      </c>
      <c r="C47" s="96">
        <v>89.758326999999994</v>
      </c>
      <c r="D47" s="96">
        <v>90.080690000000004</v>
      </c>
      <c r="E47" s="96">
        <v>90.384687999999997</v>
      </c>
      <c r="F47" s="96">
        <v>89.967735000000005</v>
      </c>
      <c r="G47" s="96">
        <v>90.484009999999998</v>
      </c>
      <c r="H47" s="96">
        <v>89.946438000000001</v>
      </c>
      <c r="I47" s="96">
        <v>89.735202999999998</v>
      </c>
      <c r="J47" s="96">
        <v>90.161627999999993</v>
      </c>
      <c r="K47" s="96">
        <v>90.132369999999995</v>
      </c>
      <c r="L47" s="96">
        <v>90.055400000000006</v>
      </c>
      <c r="M47" s="97">
        <f t="shared" si="38"/>
        <v>90.070648899999995</v>
      </c>
      <c r="N47" s="96">
        <f t="shared" si="39"/>
        <v>0.22759537304675106</v>
      </c>
      <c r="O47" s="96">
        <f t="shared" si="40"/>
        <v>90.068045000000012</v>
      </c>
      <c r="P47" s="96">
        <f t="shared" si="41"/>
        <v>89.735202999999998</v>
      </c>
      <c r="Q47" s="98">
        <f t="shared" si="42"/>
        <v>90.484009999999998</v>
      </c>
      <c r="S47" s="18" t="s">
        <v>22</v>
      </c>
      <c r="T47" s="89">
        <f t="shared" si="43"/>
        <v>158.75832700000001</v>
      </c>
      <c r="U47" s="90">
        <f t="shared" si="37"/>
        <v>166.08069</v>
      </c>
      <c r="V47" s="90">
        <f t="shared" si="37"/>
        <v>165.38468799999998</v>
      </c>
      <c r="W47" s="90">
        <f t="shared" si="37"/>
        <v>161.967735</v>
      </c>
      <c r="X47" s="90">
        <f t="shared" si="37"/>
        <v>160.48401000000001</v>
      </c>
      <c r="Y47" s="90">
        <f t="shared" si="37"/>
        <v>161.946438</v>
      </c>
      <c r="Z47" s="90">
        <f t="shared" si="37"/>
        <v>160.73520300000001</v>
      </c>
      <c r="AA47" s="90">
        <f t="shared" si="37"/>
        <v>163.16162800000001</v>
      </c>
      <c r="AB47" s="90">
        <f t="shared" si="37"/>
        <v>160.13236999999998</v>
      </c>
      <c r="AC47" s="91">
        <f t="shared" si="37"/>
        <v>163.05540000000002</v>
      </c>
      <c r="AD47" s="90">
        <f t="shared" si="44"/>
        <v>162.1706489</v>
      </c>
      <c r="AE47" s="90">
        <f t="shared" si="45"/>
        <v>2.1949604720432396</v>
      </c>
      <c r="AF47" s="90">
        <f t="shared" si="46"/>
        <v>161.9570865</v>
      </c>
      <c r="AG47" s="90">
        <f t="shared" si="47"/>
        <v>158.75832700000001</v>
      </c>
      <c r="AH47" s="91">
        <f t="shared" si="48"/>
        <v>166.08069</v>
      </c>
    </row>
    <row r="48" spans="2:34" x14ac:dyDescent="0.25">
      <c r="B48" s="19" t="s">
        <v>18</v>
      </c>
      <c r="C48" s="103">
        <v>85.655671999999996</v>
      </c>
      <c r="D48" s="103">
        <v>85.108699000000001</v>
      </c>
      <c r="E48" s="103">
        <v>84.838612999999995</v>
      </c>
      <c r="F48" s="103">
        <v>84.882923000000005</v>
      </c>
      <c r="G48" s="103">
        <v>84.654803000000001</v>
      </c>
      <c r="H48" s="103">
        <v>84.720764000000003</v>
      </c>
      <c r="I48" s="103">
        <v>84.696719000000002</v>
      </c>
      <c r="J48" s="103">
        <v>85.745137</v>
      </c>
      <c r="K48" s="103">
        <v>84.689367000000004</v>
      </c>
      <c r="L48" s="103">
        <v>84.829549</v>
      </c>
      <c r="M48" s="102">
        <f t="shared" si="38"/>
        <v>84.982224600000023</v>
      </c>
      <c r="N48" s="103">
        <f t="shared" si="39"/>
        <v>0.38055262628924125</v>
      </c>
      <c r="O48" s="103">
        <f t="shared" si="40"/>
        <v>84.834080999999998</v>
      </c>
      <c r="P48" s="103">
        <f t="shared" si="41"/>
        <v>84.654803000000001</v>
      </c>
      <c r="Q48" s="104">
        <f t="shared" si="42"/>
        <v>85.745137</v>
      </c>
      <c r="S48" s="19" t="s">
        <v>18</v>
      </c>
      <c r="T48" s="92">
        <f t="shared" si="43"/>
        <v>154.65567199999998</v>
      </c>
      <c r="U48" s="93">
        <f t="shared" si="37"/>
        <v>176.108699</v>
      </c>
      <c r="V48" s="93">
        <f t="shared" si="37"/>
        <v>154.83861300000001</v>
      </c>
      <c r="W48" s="93">
        <f t="shared" si="37"/>
        <v>156.88292300000001</v>
      </c>
      <c r="X48" s="93">
        <f t="shared" si="37"/>
        <v>151.65480300000002</v>
      </c>
      <c r="Y48" s="93">
        <f t="shared" si="37"/>
        <v>153.720764</v>
      </c>
      <c r="Z48" s="93">
        <f t="shared" si="37"/>
        <v>155.696719</v>
      </c>
      <c r="AA48" s="93">
        <f t="shared" si="37"/>
        <v>156.745137</v>
      </c>
      <c r="AB48" s="93">
        <f t="shared" si="37"/>
        <v>154.689367</v>
      </c>
      <c r="AC48" s="94">
        <f t="shared" si="37"/>
        <v>153.82954899999999</v>
      </c>
      <c r="AD48" s="93">
        <f t="shared" si="44"/>
        <v>156.88222460000003</v>
      </c>
      <c r="AE48" s="93">
        <f t="shared" si="45"/>
        <v>6.570111431427601</v>
      </c>
      <c r="AF48" s="93">
        <f t="shared" si="46"/>
        <v>154.76399000000001</v>
      </c>
      <c r="AG48" s="93">
        <f t="shared" si="47"/>
        <v>151.65480300000002</v>
      </c>
      <c r="AH48" s="94">
        <f t="shared" si="48"/>
        <v>176.108699</v>
      </c>
    </row>
    <row r="49" spans="2:34" x14ac:dyDescent="0.25">
      <c r="B49" s="18" t="s">
        <v>23</v>
      </c>
      <c r="C49" s="96">
        <v>98.950631000000001</v>
      </c>
      <c r="D49" s="96">
        <v>144.395994</v>
      </c>
      <c r="E49" s="96">
        <v>97.798553999999996</v>
      </c>
      <c r="F49" s="96">
        <v>97.480444000000006</v>
      </c>
      <c r="G49" s="96">
        <v>97.842921000000004</v>
      </c>
      <c r="H49" s="96">
        <v>97.610050999999999</v>
      </c>
      <c r="I49" s="96">
        <v>97.956622999999993</v>
      </c>
      <c r="J49" s="96">
        <v>99.019867000000005</v>
      </c>
      <c r="K49" s="96">
        <v>98.180290999999997</v>
      </c>
      <c r="L49" s="96">
        <v>99.308267000000001</v>
      </c>
      <c r="M49" s="97">
        <f t="shared" si="38"/>
        <v>102.8543643</v>
      </c>
      <c r="N49" s="96">
        <f t="shared" si="39"/>
        <v>13.860435641016927</v>
      </c>
      <c r="O49" s="96">
        <f t="shared" si="40"/>
        <v>98.068456999999995</v>
      </c>
      <c r="P49" s="96">
        <f t="shared" si="41"/>
        <v>97.480444000000006</v>
      </c>
      <c r="Q49" s="98">
        <f t="shared" si="42"/>
        <v>144.395994</v>
      </c>
      <c r="S49" s="18" t="s">
        <v>23</v>
      </c>
      <c r="T49" s="89">
        <f t="shared" si="43"/>
        <v>177.95063099999999</v>
      </c>
      <c r="U49" s="90">
        <f t="shared" si="37"/>
        <v>242.395994</v>
      </c>
      <c r="V49" s="90">
        <f t="shared" si="37"/>
        <v>175.798554</v>
      </c>
      <c r="W49" s="90">
        <f t="shared" si="37"/>
        <v>171.48044400000001</v>
      </c>
      <c r="X49" s="90">
        <f t="shared" si="37"/>
        <v>172.84292099999999</v>
      </c>
      <c r="Y49" s="90">
        <f t="shared" si="37"/>
        <v>172.610051</v>
      </c>
      <c r="Z49" s="90">
        <f t="shared" si="37"/>
        <v>172.95662299999998</v>
      </c>
      <c r="AA49" s="90">
        <f t="shared" si="37"/>
        <v>181.019867</v>
      </c>
      <c r="AB49" s="90">
        <f t="shared" si="37"/>
        <v>172.18029100000001</v>
      </c>
      <c r="AC49" s="91">
        <f t="shared" si="37"/>
        <v>172.308267</v>
      </c>
      <c r="AD49" s="90">
        <f t="shared" si="44"/>
        <v>181.1543643</v>
      </c>
      <c r="AE49" s="90">
        <f t="shared" si="45"/>
        <v>20.618352052935148</v>
      </c>
      <c r="AF49" s="90">
        <f t="shared" si="46"/>
        <v>172.89977199999998</v>
      </c>
      <c r="AG49" s="90">
        <f t="shared" si="47"/>
        <v>171.48044400000001</v>
      </c>
      <c r="AH49" s="91">
        <f t="shared" si="48"/>
        <v>242.395994</v>
      </c>
    </row>
    <row r="50" spans="2:34" x14ac:dyDescent="0.25">
      <c r="B50" s="18" t="s">
        <v>24</v>
      </c>
      <c r="C50" s="96">
        <v>96.732450999999998</v>
      </c>
      <c r="D50" s="96">
        <v>97.590925999999996</v>
      </c>
      <c r="E50" s="96">
        <v>96.438828000000001</v>
      </c>
      <c r="F50" s="96">
        <v>97.369744999999995</v>
      </c>
      <c r="G50" s="96">
        <v>97.830760999999995</v>
      </c>
      <c r="H50" s="96">
        <v>97.252823000000006</v>
      </c>
      <c r="I50" s="96">
        <v>96.985928000000001</v>
      </c>
      <c r="J50" s="96">
        <v>97.238500999999999</v>
      </c>
      <c r="K50" s="96">
        <v>96.995862000000002</v>
      </c>
      <c r="L50" s="96">
        <v>97.273793999999995</v>
      </c>
      <c r="M50" s="97">
        <f t="shared" si="38"/>
        <v>97.170961899999995</v>
      </c>
      <c r="N50" s="96">
        <f t="shared" si="39"/>
        <v>0.38291852985783909</v>
      </c>
      <c r="O50" s="96">
        <f t="shared" si="40"/>
        <v>97.24566200000001</v>
      </c>
      <c r="P50" s="96">
        <f t="shared" si="41"/>
        <v>96.438828000000001</v>
      </c>
      <c r="Q50" s="98">
        <f t="shared" si="42"/>
        <v>97.830760999999995</v>
      </c>
      <c r="S50" s="18" t="s">
        <v>24</v>
      </c>
      <c r="T50" s="89">
        <f t="shared" si="43"/>
        <v>171.732451</v>
      </c>
      <c r="U50" s="90">
        <f t="shared" si="37"/>
        <v>175.590926</v>
      </c>
      <c r="V50" s="90">
        <f t="shared" si="37"/>
        <v>170.438828</v>
      </c>
      <c r="W50" s="90">
        <f t="shared" si="37"/>
        <v>171.36974499999999</v>
      </c>
      <c r="X50" s="90">
        <f t="shared" si="37"/>
        <v>170.830761</v>
      </c>
      <c r="Y50" s="90">
        <f t="shared" si="37"/>
        <v>174.25282300000001</v>
      </c>
      <c r="Z50" s="90">
        <f t="shared" si="37"/>
        <v>172.985928</v>
      </c>
      <c r="AA50" s="90">
        <f t="shared" si="37"/>
        <v>170.23850099999999</v>
      </c>
      <c r="AB50" s="90">
        <f t="shared" si="37"/>
        <v>171.99586199999999</v>
      </c>
      <c r="AC50" s="91">
        <f t="shared" si="37"/>
        <v>169.27379400000001</v>
      </c>
      <c r="AD50" s="90">
        <f t="shared" si="44"/>
        <v>171.8709619</v>
      </c>
      <c r="AE50" s="90">
        <f t="shared" si="45"/>
        <v>1.8325878807054496</v>
      </c>
      <c r="AF50" s="90">
        <f t="shared" si="46"/>
        <v>171.551098</v>
      </c>
      <c r="AG50" s="90">
        <f t="shared" si="47"/>
        <v>169.27379400000001</v>
      </c>
      <c r="AH50" s="91">
        <f t="shared" si="48"/>
        <v>175.590926</v>
      </c>
    </row>
    <row r="51" spans="2:34" x14ac:dyDescent="0.25">
      <c r="B51" s="19" t="s">
        <v>19</v>
      </c>
      <c r="C51" s="103">
        <v>99.383971000000003</v>
      </c>
      <c r="D51" s="103">
        <v>98.715798000000007</v>
      </c>
      <c r="E51" s="103">
        <v>99.777495000000002</v>
      </c>
      <c r="F51" s="103">
        <v>102.392404</v>
      </c>
      <c r="G51" s="103">
        <v>99.365626000000006</v>
      </c>
      <c r="H51" s="103">
        <v>99.033109999999994</v>
      </c>
      <c r="I51" s="103">
        <v>98.527178000000006</v>
      </c>
      <c r="J51" s="103">
        <v>98.592912999999996</v>
      </c>
      <c r="K51" s="103">
        <v>99.129726000000005</v>
      </c>
      <c r="L51" s="103">
        <v>98.705931000000007</v>
      </c>
      <c r="M51" s="102">
        <f t="shared" si="38"/>
        <v>99.362415200000001</v>
      </c>
      <c r="N51" s="103">
        <f t="shared" si="39"/>
        <v>1.0795843937850147</v>
      </c>
      <c r="O51" s="103">
        <f t="shared" si="40"/>
        <v>99.081417999999999</v>
      </c>
      <c r="P51" s="103">
        <f t="shared" si="41"/>
        <v>98.527178000000006</v>
      </c>
      <c r="Q51" s="104">
        <f t="shared" si="42"/>
        <v>102.392404</v>
      </c>
      <c r="S51" s="19" t="s">
        <v>19</v>
      </c>
      <c r="T51" s="92">
        <f t="shared" si="43"/>
        <v>172.383971</v>
      </c>
      <c r="U51" s="93">
        <f t="shared" si="37"/>
        <v>173.71579800000001</v>
      </c>
      <c r="V51" s="93">
        <f t="shared" si="37"/>
        <v>175.77749499999999</v>
      </c>
      <c r="W51" s="93">
        <f t="shared" si="37"/>
        <v>175.392404</v>
      </c>
      <c r="X51" s="93">
        <f t="shared" si="37"/>
        <v>171.36562600000002</v>
      </c>
      <c r="Y51" s="93">
        <f t="shared" si="37"/>
        <v>175.03310999999999</v>
      </c>
      <c r="Z51" s="93">
        <f t="shared" si="37"/>
        <v>174.52717799999999</v>
      </c>
      <c r="AA51" s="93">
        <f t="shared" si="37"/>
        <v>174.59291300000001</v>
      </c>
      <c r="AB51" s="93">
        <f t="shared" si="37"/>
        <v>171.12972600000001</v>
      </c>
      <c r="AC51" s="94">
        <f t="shared" si="37"/>
        <v>170.70593100000002</v>
      </c>
      <c r="AD51" s="93">
        <f t="shared" si="44"/>
        <v>173.46241519999998</v>
      </c>
      <c r="AE51" s="93">
        <f t="shared" si="45"/>
        <v>1.8062860303130648</v>
      </c>
      <c r="AF51" s="93">
        <f t="shared" si="46"/>
        <v>174.121488</v>
      </c>
      <c r="AG51" s="93">
        <f t="shared" si="47"/>
        <v>170.70593100000002</v>
      </c>
      <c r="AH51" s="94">
        <f t="shared" si="48"/>
        <v>175.77749499999999</v>
      </c>
    </row>
    <row r="54" spans="2:34" x14ac:dyDescent="0.25">
      <c r="B54" s="20" t="s">
        <v>50</v>
      </c>
      <c r="C54" s="44">
        <v>1</v>
      </c>
      <c r="D54" s="44">
        <v>2</v>
      </c>
      <c r="E54" s="44">
        <v>3</v>
      </c>
      <c r="F54" s="44">
        <v>4</v>
      </c>
      <c r="G54" s="44">
        <v>5</v>
      </c>
      <c r="H54" s="44">
        <v>6</v>
      </c>
      <c r="I54" s="44">
        <v>7</v>
      </c>
      <c r="J54" s="44">
        <v>8</v>
      </c>
      <c r="K54" s="44">
        <v>9</v>
      </c>
      <c r="L54" s="44">
        <v>10</v>
      </c>
      <c r="M54" s="43" t="s">
        <v>41</v>
      </c>
      <c r="N54" s="44" t="s">
        <v>42</v>
      </c>
      <c r="O54" s="44" t="s">
        <v>43</v>
      </c>
      <c r="P54" s="44" t="s">
        <v>44</v>
      </c>
      <c r="Q54" s="45" t="s">
        <v>45</v>
      </c>
      <c r="S54" s="20" t="s">
        <v>54</v>
      </c>
      <c r="T54" s="44">
        <v>1</v>
      </c>
      <c r="U54" s="44">
        <v>2</v>
      </c>
      <c r="V54" s="44">
        <v>3</v>
      </c>
      <c r="W54" s="44">
        <v>4</v>
      </c>
      <c r="X54" s="44">
        <v>5</v>
      </c>
      <c r="Y54" s="44">
        <v>6</v>
      </c>
      <c r="Z54" s="44">
        <v>7</v>
      </c>
      <c r="AA54" s="44">
        <v>8</v>
      </c>
      <c r="AB54" s="44">
        <v>9</v>
      </c>
      <c r="AC54" s="44">
        <v>10</v>
      </c>
      <c r="AD54" s="43" t="s">
        <v>41</v>
      </c>
      <c r="AE54" s="44" t="s">
        <v>42</v>
      </c>
      <c r="AF54" s="44" t="s">
        <v>43</v>
      </c>
      <c r="AG54" s="44" t="s">
        <v>44</v>
      </c>
      <c r="AH54" s="45" t="s">
        <v>45</v>
      </c>
    </row>
    <row r="55" spans="2:34" x14ac:dyDescent="0.25">
      <c r="B55" s="20" t="s">
        <v>14</v>
      </c>
      <c r="C55" s="100">
        <v>638.61192100000005</v>
      </c>
      <c r="D55" s="100">
        <v>629.05926399999998</v>
      </c>
      <c r="E55" s="100">
        <v>628.19857999999999</v>
      </c>
      <c r="F55" s="100">
        <v>603.14496499999996</v>
      </c>
      <c r="G55" s="100">
        <v>623.04335200000003</v>
      </c>
      <c r="H55" s="100">
        <v>640.93350499999997</v>
      </c>
      <c r="I55" s="100">
        <v>588.67810099999997</v>
      </c>
      <c r="J55" s="100">
        <v>599.20933600000001</v>
      </c>
      <c r="K55" s="100">
        <v>631.653772</v>
      </c>
      <c r="L55" s="100">
        <v>617.85518300000001</v>
      </c>
      <c r="M55" s="99">
        <f>AVERAGE(C55:L55)</f>
        <v>620.03879789999996</v>
      </c>
      <c r="N55" s="100">
        <f>_xlfn.STDEV.P(C55:L55)</f>
        <v>16.676225786815852</v>
      </c>
      <c r="O55" s="100">
        <f>MEDIAN(C55:L55)</f>
        <v>625.62096599999995</v>
      </c>
      <c r="P55" s="100">
        <f>MIN(C55:L55)</f>
        <v>588.67810099999997</v>
      </c>
      <c r="Q55" s="101">
        <f>MAX(C55:L55)</f>
        <v>640.93350499999997</v>
      </c>
      <c r="S55" s="21" t="s">
        <v>14</v>
      </c>
      <c r="T55" s="99">
        <f>C3+C55</f>
        <v>713.61192100000005</v>
      </c>
      <c r="U55" s="100">
        <f t="shared" ref="U55:AC64" si="49">D3+D55</f>
        <v>726.05926399999998</v>
      </c>
      <c r="V55" s="100">
        <f t="shared" si="49"/>
        <v>705.19857999999999</v>
      </c>
      <c r="W55" s="100">
        <f t="shared" si="49"/>
        <v>675.14496499999996</v>
      </c>
      <c r="X55" s="100">
        <f t="shared" si="49"/>
        <v>699.04335200000003</v>
      </c>
      <c r="Y55" s="100">
        <f t="shared" si="49"/>
        <v>713.93350499999997</v>
      </c>
      <c r="Z55" s="100">
        <f t="shared" si="49"/>
        <v>661.67810099999997</v>
      </c>
      <c r="AA55" s="100">
        <f t="shared" si="49"/>
        <v>672.20933600000001</v>
      </c>
      <c r="AB55" s="100">
        <f t="shared" si="49"/>
        <v>704.653772</v>
      </c>
      <c r="AC55" s="101">
        <f t="shared" si="49"/>
        <v>693.85518300000001</v>
      </c>
      <c r="AD55" s="100">
        <f>AVERAGE(T55:AC55)</f>
        <v>696.53879789999996</v>
      </c>
      <c r="AE55" s="100">
        <f>_xlfn.STDEV.P(T55:AC55)</f>
        <v>19.709722189641891</v>
      </c>
      <c r="AF55" s="100">
        <f>MEDIAN(T55:AC55)</f>
        <v>701.84856200000002</v>
      </c>
      <c r="AG55" s="100">
        <f>MIN(T55:AC55)</f>
        <v>661.67810099999997</v>
      </c>
      <c r="AH55" s="101">
        <f>MAX(T55:AC55)</f>
        <v>726.05926399999998</v>
      </c>
    </row>
    <row r="56" spans="2:34" x14ac:dyDescent="0.25">
      <c r="B56" s="18" t="s">
        <v>15</v>
      </c>
      <c r="C56" s="96">
        <v>605.82978700000001</v>
      </c>
      <c r="D56" s="96">
        <v>580.70753200000001</v>
      </c>
      <c r="E56" s="96">
        <v>623.26605800000004</v>
      </c>
      <c r="F56" s="96">
        <v>565.67720499999996</v>
      </c>
      <c r="G56" s="96">
        <v>597.588075</v>
      </c>
      <c r="H56" s="96">
        <v>587.16218200000003</v>
      </c>
      <c r="I56" s="96">
        <v>590.38357699999995</v>
      </c>
      <c r="J56" s="96">
        <v>589.25344299999995</v>
      </c>
      <c r="K56" s="96">
        <v>597.90107599999999</v>
      </c>
      <c r="L56" s="96">
        <v>599.93976699999996</v>
      </c>
      <c r="M56" s="97">
        <f t="shared" ref="M56:M64" si="50">AVERAGE(C56:L56)</f>
        <v>593.77087019999999</v>
      </c>
      <c r="N56" s="96">
        <f t="shared" ref="N56:N64" si="51">_xlfn.STDEV.P(C56:L56)</f>
        <v>14.562036295323871</v>
      </c>
      <c r="O56" s="96">
        <f t="shared" ref="O56:O64" si="52">MEDIAN(C56:L56)</f>
        <v>593.98582599999997</v>
      </c>
      <c r="P56" s="96">
        <f t="shared" ref="P56:P64" si="53">MIN(C56:L56)</f>
        <v>565.67720499999996</v>
      </c>
      <c r="Q56" s="98">
        <f t="shared" ref="Q56:Q64" si="54">MAX(C56:L56)</f>
        <v>623.26605800000004</v>
      </c>
      <c r="S56" s="14" t="s">
        <v>15</v>
      </c>
      <c r="T56" s="97">
        <f t="shared" ref="T56:T64" si="55">C4+C56</f>
        <v>678.82978700000001</v>
      </c>
      <c r="U56" s="96">
        <f t="shared" si="49"/>
        <v>652.70753200000001</v>
      </c>
      <c r="V56" s="96">
        <f t="shared" si="49"/>
        <v>696.26605800000004</v>
      </c>
      <c r="W56" s="96">
        <f t="shared" si="49"/>
        <v>636.67720499999996</v>
      </c>
      <c r="X56" s="96">
        <f t="shared" si="49"/>
        <v>670.588075</v>
      </c>
      <c r="Y56" s="96">
        <f t="shared" si="49"/>
        <v>663.16218200000003</v>
      </c>
      <c r="Z56" s="96">
        <f t="shared" si="49"/>
        <v>660.38357699999995</v>
      </c>
      <c r="AA56" s="96">
        <f t="shared" si="49"/>
        <v>662.25344299999995</v>
      </c>
      <c r="AB56" s="96">
        <f t="shared" si="49"/>
        <v>667.90107599999999</v>
      </c>
      <c r="AC56" s="98">
        <f t="shared" si="49"/>
        <v>669.93976699999996</v>
      </c>
      <c r="AD56" s="96">
        <f t="shared" ref="AD56:AD64" si="56">AVERAGE(T56:AC56)</f>
        <v>665.87087020000001</v>
      </c>
      <c r="AE56" s="96">
        <f t="shared" ref="AE56:AE64" si="57">_xlfn.STDEV.P(T56:AC56)</f>
        <v>14.868783952507007</v>
      </c>
      <c r="AF56" s="96">
        <f t="shared" ref="AF56:AF64" si="58">MEDIAN(T56:AC56)</f>
        <v>665.53162900000007</v>
      </c>
      <c r="AG56" s="96">
        <f t="shared" ref="AG56:AG64" si="59">MIN(T56:AC56)</f>
        <v>636.67720499999996</v>
      </c>
      <c r="AH56" s="98">
        <f t="shared" ref="AH56:AH64" si="60">MAX(T56:AC56)</f>
        <v>696.26605800000004</v>
      </c>
    </row>
    <row r="57" spans="2:34" x14ac:dyDescent="0.25">
      <c r="B57" s="18" t="s">
        <v>17</v>
      </c>
      <c r="C57" s="96">
        <v>494.52487000000002</v>
      </c>
      <c r="D57" s="96">
        <v>490.00268599999998</v>
      </c>
      <c r="E57" s="96">
        <v>480.50543900000002</v>
      </c>
      <c r="F57" s="96">
        <v>502.51287100000002</v>
      </c>
      <c r="G57" s="96">
        <v>498.80786899999998</v>
      </c>
      <c r="H57" s="96">
        <v>526.74834799999996</v>
      </c>
      <c r="I57" s="96">
        <v>495.46966900000001</v>
      </c>
      <c r="J57" s="96">
        <v>506.63114999999999</v>
      </c>
      <c r="K57" s="96">
        <v>459.44278000000003</v>
      </c>
      <c r="L57" s="96">
        <v>499.75117</v>
      </c>
      <c r="M57" s="97">
        <f t="shared" si="50"/>
        <v>495.43968519999999</v>
      </c>
      <c r="N57" s="96">
        <f t="shared" si="51"/>
        <v>16.536784485097122</v>
      </c>
      <c r="O57" s="96">
        <f t="shared" si="52"/>
        <v>497.13876900000002</v>
      </c>
      <c r="P57" s="96">
        <f t="shared" si="53"/>
        <v>459.44278000000003</v>
      </c>
      <c r="Q57" s="98">
        <f t="shared" si="54"/>
        <v>526.74834799999996</v>
      </c>
      <c r="S57" s="14" t="s">
        <v>17</v>
      </c>
      <c r="T57" s="97">
        <f t="shared" si="55"/>
        <v>561.52486999999996</v>
      </c>
      <c r="U57" s="96">
        <f t="shared" si="49"/>
        <v>556.00268600000004</v>
      </c>
      <c r="V57" s="96">
        <f t="shared" si="49"/>
        <v>544.50543900000002</v>
      </c>
      <c r="W57" s="96">
        <f t="shared" si="49"/>
        <v>568.51287100000002</v>
      </c>
      <c r="X57" s="96">
        <f t="shared" si="49"/>
        <v>569.80786899999998</v>
      </c>
      <c r="Y57" s="96">
        <f t="shared" si="49"/>
        <v>593.74834799999996</v>
      </c>
      <c r="Z57" s="96">
        <f t="shared" si="49"/>
        <v>563.46966900000007</v>
      </c>
      <c r="AA57" s="96">
        <f t="shared" si="49"/>
        <v>573.63114999999993</v>
      </c>
      <c r="AB57" s="96">
        <f t="shared" si="49"/>
        <v>524.44278000000008</v>
      </c>
      <c r="AC57" s="98">
        <f t="shared" si="49"/>
        <v>565.75117</v>
      </c>
      <c r="AD57" s="96">
        <f t="shared" si="56"/>
        <v>562.13968520000003</v>
      </c>
      <c r="AE57" s="96">
        <f t="shared" si="57"/>
        <v>17.36506724509146</v>
      </c>
      <c r="AF57" s="96">
        <f t="shared" si="58"/>
        <v>564.61041950000003</v>
      </c>
      <c r="AG57" s="96">
        <f t="shared" si="59"/>
        <v>524.44278000000008</v>
      </c>
      <c r="AH57" s="98">
        <f t="shared" si="60"/>
        <v>593.74834799999996</v>
      </c>
    </row>
    <row r="58" spans="2:34" x14ac:dyDescent="0.25">
      <c r="B58" s="19" t="s">
        <v>16</v>
      </c>
      <c r="C58" s="103">
        <v>514.75658399999998</v>
      </c>
      <c r="D58" s="103">
        <v>431.07857999999999</v>
      </c>
      <c r="E58" s="103">
        <v>455.318601</v>
      </c>
      <c r="F58" s="103">
        <v>434.57601099999999</v>
      </c>
      <c r="G58" s="103">
        <v>455.64791200000002</v>
      </c>
      <c r="H58" s="103">
        <v>445.71315199999998</v>
      </c>
      <c r="I58" s="103">
        <v>444.646004</v>
      </c>
      <c r="J58" s="103">
        <v>443.988585</v>
      </c>
      <c r="K58" s="103">
        <v>438.10097000000002</v>
      </c>
      <c r="L58" s="103">
        <v>440.67877499999997</v>
      </c>
      <c r="M58" s="102">
        <f t="shared" si="50"/>
        <v>450.45051739999997</v>
      </c>
      <c r="N58" s="103">
        <f t="shared" si="51"/>
        <v>22.713747180516833</v>
      </c>
      <c r="O58" s="103">
        <f t="shared" si="52"/>
        <v>444.3172945</v>
      </c>
      <c r="P58" s="103">
        <f t="shared" si="53"/>
        <v>431.07857999999999</v>
      </c>
      <c r="Q58" s="104">
        <f t="shared" si="54"/>
        <v>514.75658399999998</v>
      </c>
      <c r="S58" s="16" t="s">
        <v>16</v>
      </c>
      <c r="T58" s="102">
        <f t="shared" si="55"/>
        <v>575.75658399999998</v>
      </c>
      <c r="U58" s="103">
        <f t="shared" si="49"/>
        <v>492.07857999999999</v>
      </c>
      <c r="V58" s="103">
        <f t="shared" si="49"/>
        <v>515.31860099999994</v>
      </c>
      <c r="W58" s="103">
        <f t="shared" si="49"/>
        <v>493.57601099999999</v>
      </c>
      <c r="X58" s="103">
        <f t="shared" si="49"/>
        <v>513.64791200000002</v>
      </c>
      <c r="Y58" s="103">
        <f t="shared" si="49"/>
        <v>504.71315199999998</v>
      </c>
      <c r="Z58" s="103">
        <f t="shared" si="49"/>
        <v>502.646004</v>
      </c>
      <c r="AA58" s="103">
        <f t="shared" si="49"/>
        <v>505.988585</v>
      </c>
      <c r="AB58" s="103">
        <f t="shared" si="49"/>
        <v>496.10097000000002</v>
      </c>
      <c r="AC58" s="104">
        <f t="shared" si="49"/>
        <v>501.67877499999997</v>
      </c>
      <c r="AD58" s="103">
        <f t="shared" si="56"/>
        <v>510.15051740000007</v>
      </c>
      <c r="AE58" s="103">
        <f t="shared" si="57"/>
        <v>23.058123432327189</v>
      </c>
      <c r="AF58" s="103">
        <f t="shared" si="58"/>
        <v>503.67957799999999</v>
      </c>
      <c r="AG58" s="103">
        <f t="shared" si="59"/>
        <v>492.07857999999999</v>
      </c>
      <c r="AH58" s="104">
        <f t="shared" si="60"/>
        <v>575.75658399999998</v>
      </c>
    </row>
    <row r="59" spans="2:34" x14ac:dyDescent="0.25">
      <c r="B59" s="20" t="s">
        <v>21</v>
      </c>
      <c r="C59" s="100">
        <v>804.70809099999997</v>
      </c>
      <c r="D59" s="100">
        <v>781.99795700000004</v>
      </c>
      <c r="E59" s="100">
        <v>835.63463300000001</v>
      </c>
      <c r="F59" s="100">
        <v>833.08078</v>
      </c>
      <c r="G59" s="100">
        <v>775.76761599999998</v>
      </c>
      <c r="H59" s="100">
        <v>827.93679499999996</v>
      </c>
      <c r="I59" s="100">
        <v>1106.7983999999999</v>
      </c>
      <c r="J59" s="100">
        <v>800.47882000000004</v>
      </c>
      <c r="K59" s="100">
        <v>835.30616299999997</v>
      </c>
      <c r="L59" s="100">
        <v>837.77145599999994</v>
      </c>
      <c r="M59" s="99">
        <f t="shared" si="50"/>
        <v>843.94807109999999</v>
      </c>
      <c r="N59" s="100">
        <f t="shared" si="51"/>
        <v>90.311928175559629</v>
      </c>
      <c r="O59" s="100">
        <f t="shared" si="52"/>
        <v>830.50878749999993</v>
      </c>
      <c r="P59" s="100">
        <f t="shared" si="53"/>
        <v>775.76761599999998</v>
      </c>
      <c r="Q59" s="101">
        <f t="shared" si="54"/>
        <v>1106.7983999999999</v>
      </c>
      <c r="S59" s="21" t="s">
        <v>21</v>
      </c>
      <c r="T59" s="99">
        <f t="shared" si="55"/>
        <v>880.70809099999997</v>
      </c>
      <c r="U59" s="100">
        <f t="shared" si="49"/>
        <v>872.99795700000004</v>
      </c>
      <c r="V59" s="100">
        <f t="shared" si="49"/>
        <v>916.63463300000001</v>
      </c>
      <c r="W59" s="100">
        <f t="shared" si="49"/>
        <v>905.08078</v>
      </c>
      <c r="X59" s="100">
        <f t="shared" si="49"/>
        <v>847.76761599999998</v>
      </c>
      <c r="Y59" s="100">
        <f t="shared" si="49"/>
        <v>902.93679499999996</v>
      </c>
      <c r="Z59" s="100">
        <f t="shared" si="49"/>
        <v>1180.7983999999999</v>
      </c>
      <c r="AA59" s="100">
        <f t="shared" si="49"/>
        <v>876.47882000000004</v>
      </c>
      <c r="AB59" s="100">
        <f t="shared" si="49"/>
        <v>908.30616299999997</v>
      </c>
      <c r="AC59" s="101">
        <f t="shared" si="49"/>
        <v>908.77145599999994</v>
      </c>
      <c r="AD59" s="100">
        <f t="shared" si="56"/>
        <v>920.04807110000002</v>
      </c>
      <c r="AE59" s="100">
        <f t="shared" si="57"/>
        <v>89.25711552009453</v>
      </c>
      <c r="AF59" s="100">
        <f t="shared" si="58"/>
        <v>904.00878749999993</v>
      </c>
      <c r="AG59" s="100">
        <f t="shared" si="59"/>
        <v>847.76761599999998</v>
      </c>
      <c r="AH59" s="101">
        <f t="shared" si="60"/>
        <v>1180.7983999999999</v>
      </c>
    </row>
    <row r="60" spans="2:34" x14ac:dyDescent="0.25">
      <c r="B60" s="18" t="s">
        <v>22</v>
      </c>
      <c r="C60" s="96">
        <v>563.90674100000001</v>
      </c>
      <c r="D60" s="96">
        <v>549.21380399999998</v>
      </c>
      <c r="E60" s="96">
        <v>798.70109400000001</v>
      </c>
      <c r="F60" s="96">
        <v>572.30524600000001</v>
      </c>
      <c r="G60" s="96">
        <v>566.57353999999998</v>
      </c>
      <c r="H60" s="96">
        <v>589.67614300000002</v>
      </c>
      <c r="I60" s="96">
        <v>527.97568100000001</v>
      </c>
      <c r="J60" s="96">
        <v>579.78678500000001</v>
      </c>
      <c r="K60" s="96">
        <v>565.55776000000003</v>
      </c>
      <c r="L60" s="96">
        <v>578.20755999999994</v>
      </c>
      <c r="M60" s="97">
        <f t="shared" si="50"/>
        <v>589.19043540000007</v>
      </c>
      <c r="N60" s="96">
        <f t="shared" si="51"/>
        <v>71.72432189557567</v>
      </c>
      <c r="O60" s="96">
        <f t="shared" si="52"/>
        <v>569.439393</v>
      </c>
      <c r="P60" s="96">
        <f t="shared" si="53"/>
        <v>527.97568100000001</v>
      </c>
      <c r="Q60" s="98">
        <f t="shared" si="54"/>
        <v>798.70109400000001</v>
      </c>
      <c r="S60" s="14" t="s">
        <v>22</v>
      </c>
      <c r="T60" s="97">
        <f t="shared" si="55"/>
        <v>632.90674100000001</v>
      </c>
      <c r="U60" s="96">
        <f t="shared" si="49"/>
        <v>625.21380399999998</v>
      </c>
      <c r="V60" s="96">
        <f t="shared" si="49"/>
        <v>873.70109400000001</v>
      </c>
      <c r="W60" s="96">
        <f t="shared" si="49"/>
        <v>644.30524600000001</v>
      </c>
      <c r="X60" s="96">
        <f t="shared" si="49"/>
        <v>636.57353999999998</v>
      </c>
      <c r="Y60" s="96">
        <f t="shared" si="49"/>
        <v>661.67614300000002</v>
      </c>
      <c r="Z60" s="96">
        <f t="shared" si="49"/>
        <v>598.97568100000001</v>
      </c>
      <c r="AA60" s="96">
        <f t="shared" si="49"/>
        <v>652.78678500000001</v>
      </c>
      <c r="AB60" s="96">
        <f t="shared" si="49"/>
        <v>635.55776000000003</v>
      </c>
      <c r="AC60" s="98">
        <f t="shared" si="49"/>
        <v>651.20755999999994</v>
      </c>
      <c r="AD60" s="96">
        <f t="shared" si="56"/>
        <v>661.29043539999998</v>
      </c>
      <c r="AE60" s="96">
        <f t="shared" si="57"/>
        <v>72.694079071822244</v>
      </c>
      <c r="AF60" s="96">
        <f t="shared" si="58"/>
        <v>640.439393</v>
      </c>
      <c r="AG60" s="96">
        <f t="shared" si="59"/>
        <v>598.97568100000001</v>
      </c>
      <c r="AH60" s="98">
        <f t="shared" si="60"/>
        <v>873.70109400000001</v>
      </c>
    </row>
    <row r="61" spans="2:34" x14ac:dyDescent="0.25">
      <c r="B61" s="19" t="s">
        <v>18</v>
      </c>
      <c r="C61" s="103">
        <v>873.44371799999999</v>
      </c>
      <c r="D61" s="103">
        <v>846.89902199999995</v>
      </c>
      <c r="E61" s="103">
        <v>858.37231899999995</v>
      </c>
      <c r="F61" s="103">
        <v>893.96591100000001</v>
      </c>
      <c r="G61" s="103">
        <v>884.64001599999995</v>
      </c>
      <c r="H61" s="103">
        <v>852.81023700000003</v>
      </c>
      <c r="I61" s="103">
        <v>855.64244599999995</v>
      </c>
      <c r="J61" s="103">
        <v>855.77377200000001</v>
      </c>
      <c r="K61" s="103">
        <v>872.58705199999997</v>
      </c>
      <c r="L61" s="103">
        <v>911.49914200000001</v>
      </c>
      <c r="M61" s="102">
        <f t="shared" si="50"/>
        <v>870.56336350000004</v>
      </c>
      <c r="N61" s="103">
        <f t="shared" si="51"/>
        <v>19.746197139248267</v>
      </c>
      <c r="O61" s="103">
        <f t="shared" si="52"/>
        <v>865.47968549999996</v>
      </c>
      <c r="P61" s="103">
        <f t="shared" si="53"/>
        <v>846.89902199999995</v>
      </c>
      <c r="Q61" s="104">
        <f t="shared" si="54"/>
        <v>911.49914200000001</v>
      </c>
      <c r="S61" s="16" t="s">
        <v>18</v>
      </c>
      <c r="T61" s="102">
        <f t="shared" si="55"/>
        <v>942.44371799999999</v>
      </c>
      <c r="U61" s="103">
        <f t="shared" si="49"/>
        <v>937.89902199999995</v>
      </c>
      <c r="V61" s="103">
        <f t="shared" si="49"/>
        <v>928.37231899999995</v>
      </c>
      <c r="W61" s="103">
        <f t="shared" si="49"/>
        <v>965.96591100000001</v>
      </c>
      <c r="X61" s="103">
        <f t="shared" si="49"/>
        <v>951.64001599999995</v>
      </c>
      <c r="Y61" s="103">
        <f t="shared" si="49"/>
        <v>921.81023700000003</v>
      </c>
      <c r="Z61" s="103">
        <f t="shared" si="49"/>
        <v>926.64244599999995</v>
      </c>
      <c r="AA61" s="103">
        <f t="shared" si="49"/>
        <v>926.77377200000001</v>
      </c>
      <c r="AB61" s="103">
        <f t="shared" si="49"/>
        <v>942.58705199999997</v>
      </c>
      <c r="AC61" s="104">
        <f t="shared" si="49"/>
        <v>980.49914200000001</v>
      </c>
      <c r="AD61" s="103">
        <f t="shared" si="56"/>
        <v>942.46336350000024</v>
      </c>
      <c r="AE61" s="103">
        <f t="shared" si="57"/>
        <v>17.960300430729333</v>
      </c>
      <c r="AF61" s="103">
        <f t="shared" si="58"/>
        <v>940.17137000000002</v>
      </c>
      <c r="AG61" s="103">
        <f t="shared" si="59"/>
        <v>921.81023700000003</v>
      </c>
      <c r="AH61" s="104">
        <f t="shared" si="60"/>
        <v>980.49914200000001</v>
      </c>
    </row>
    <row r="62" spans="2:34" x14ac:dyDescent="0.25">
      <c r="B62" s="18" t="s">
        <v>23</v>
      </c>
      <c r="C62" s="96">
        <v>677.53067499999997</v>
      </c>
      <c r="D62" s="96">
        <v>640.51235999999994</v>
      </c>
      <c r="E62" s="96">
        <v>688.57240200000001</v>
      </c>
      <c r="F62" s="96">
        <v>679.05283399999996</v>
      </c>
      <c r="G62" s="96">
        <v>652.65494699999999</v>
      </c>
      <c r="H62" s="96">
        <v>826.29901900000004</v>
      </c>
      <c r="I62" s="96">
        <v>662.56704999999999</v>
      </c>
      <c r="J62" s="96">
        <v>664.12785099999996</v>
      </c>
      <c r="K62" s="96">
        <v>649.805431</v>
      </c>
      <c r="L62" s="96">
        <v>801.070198</v>
      </c>
      <c r="M62" s="97">
        <f t="shared" si="50"/>
        <v>694.21927669999991</v>
      </c>
      <c r="N62" s="96">
        <f t="shared" si="51"/>
        <v>61.558564606288229</v>
      </c>
      <c r="O62" s="96">
        <f t="shared" si="52"/>
        <v>670.82926299999997</v>
      </c>
      <c r="P62" s="96">
        <f t="shared" si="53"/>
        <v>640.51235999999994</v>
      </c>
      <c r="Q62" s="98">
        <f t="shared" si="54"/>
        <v>826.29901900000004</v>
      </c>
      <c r="S62" s="14" t="s">
        <v>23</v>
      </c>
      <c r="T62" s="99">
        <f t="shared" si="55"/>
        <v>756.53067499999997</v>
      </c>
      <c r="U62" s="100">
        <f t="shared" si="49"/>
        <v>738.51235999999994</v>
      </c>
      <c r="V62" s="100">
        <f t="shared" si="49"/>
        <v>766.57240200000001</v>
      </c>
      <c r="W62" s="100">
        <f t="shared" si="49"/>
        <v>753.05283399999996</v>
      </c>
      <c r="X62" s="100">
        <f t="shared" si="49"/>
        <v>727.65494699999999</v>
      </c>
      <c r="Y62" s="100">
        <f t="shared" si="49"/>
        <v>901.29901900000004</v>
      </c>
      <c r="Z62" s="100">
        <f t="shared" si="49"/>
        <v>737.56704999999999</v>
      </c>
      <c r="AA62" s="100">
        <f t="shared" si="49"/>
        <v>746.12785099999996</v>
      </c>
      <c r="AB62" s="100">
        <f t="shared" si="49"/>
        <v>723.805431</v>
      </c>
      <c r="AC62" s="101">
        <f t="shared" si="49"/>
        <v>874.070198</v>
      </c>
      <c r="AD62" s="96">
        <f t="shared" si="56"/>
        <v>772.51927669999998</v>
      </c>
      <c r="AE62" s="96">
        <f t="shared" si="57"/>
        <v>59.183813214142951</v>
      </c>
      <c r="AF62" s="96">
        <f t="shared" si="58"/>
        <v>749.59034249999991</v>
      </c>
      <c r="AG62" s="96">
        <f t="shared" si="59"/>
        <v>723.805431</v>
      </c>
      <c r="AH62" s="98">
        <f t="shared" si="60"/>
        <v>901.29901900000004</v>
      </c>
    </row>
    <row r="63" spans="2:34" x14ac:dyDescent="0.25">
      <c r="B63" s="18" t="s">
        <v>24</v>
      </c>
      <c r="C63" s="96">
        <v>706.43978600000003</v>
      </c>
      <c r="D63" s="96">
        <v>871.29153599999995</v>
      </c>
      <c r="E63" s="96">
        <v>669.36260000000004</v>
      </c>
      <c r="F63" s="96">
        <v>672.262608</v>
      </c>
      <c r="G63" s="96">
        <v>678.92857800000002</v>
      </c>
      <c r="H63" s="96">
        <v>675.310069</v>
      </c>
      <c r="I63" s="96">
        <v>681.75346000000002</v>
      </c>
      <c r="J63" s="96">
        <v>903.92668100000003</v>
      </c>
      <c r="K63" s="96">
        <v>614.93410100000006</v>
      </c>
      <c r="L63" s="96">
        <v>677.56068100000005</v>
      </c>
      <c r="M63" s="97">
        <f t="shared" si="50"/>
        <v>715.17701</v>
      </c>
      <c r="N63" s="96">
        <f t="shared" si="51"/>
        <v>89.162331278787775</v>
      </c>
      <c r="O63" s="96">
        <f t="shared" si="52"/>
        <v>678.24462949999997</v>
      </c>
      <c r="P63" s="96">
        <f t="shared" si="53"/>
        <v>614.93410100000006</v>
      </c>
      <c r="Q63" s="98">
        <f t="shared" si="54"/>
        <v>903.92668100000003</v>
      </c>
      <c r="S63" s="14" t="s">
        <v>24</v>
      </c>
      <c r="T63" s="97">
        <f t="shared" si="55"/>
        <v>781.43978600000003</v>
      </c>
      <c r="U63" s="96">
        <f t="shared" si="49"/>
        <v>949.29153599999995</v>
      </c>
      <c r="V63" s="96">
        <f t="shared" si="49"/>
        <v>743.36260000000004</v>
      </c>
      <c r="W63" s="96">
        <f t="shared" si="49"/>
        <v>746.262608</v>
      </c>
      <c r="X63" s="96">
        <f t="shared" si="49"/>
        <v>751.92857800000002</v>
      </c>
      <c r="Y63" s="96">
        <f t="shared" si="49"/>
        <v>752.310069</v>
      </c>
      <c r="Z63" s="96">
        <f t="shared" si="49"/>
        <v>757.75346000000002</v>
      </c>
      <c r="AA63" s="96">
        <f t="shared" si="49"/>
        <v>976.92668100000003</v>
      </c>
      <c r="AB63" s="96">
        <f t="shared" si="49"/>
        <v>689.93410100000006</v>
      </c>
      <c r="AC63" s="98">
        <f t="shared" si="49"/>
        <v>749.56068100000005</v>
      </c>
      <c r="AD63" s="96">
        <f t="shared" si="56"/>
        <v>789.87700999999993</v>
      </c>
      <c r="AE63" s="96">
        <f t="shared" si="57"/>
        <v>89.462190966174745</v>
      </c>
      <c r="AF63" s="96">
        <f t="shared" si="58"/>
        <v>752.11932350000006</v>
      </c>
      <c r="AG63" s="96">
        <f t="shared" si="59"/>
        <v>689.93410100000006</v>
      </c>
      <c r="AH63" s="98">
        <f t="shared" si="60"/>
        <v>976.92668100000003</v>
      </c>
    </row>
    <row r="64" spans="2:34" x14ac:dyDescent="0.25">
      <c r="B64" s="19" t="s">
        <v>19</v>
      </c>
      <c r="C64" s="103">
        <v>880.08539099999996</v>
      </c>
      <c r="D64" s="103">
        <v>897.24625700000001</v>
      </c>
      <c r="E64" s="103">
        <v>872.75715300000002</v>
      </c>
      <c r="F64" s="103">
        <v>903.06399299999998</v>
      </c>
      <c r="G64" s="103">
        <v>882.31140700000003</v>
      </c>
      <c r="H64" s="103">
        <v>894.944389</v>
      </c>
      <c r="I64" s="103">
        <v>806.81163900000001</v>
      </c>
      <c r="J64" s="103">
        <v>870.05001300000004</v>
      </c>
      <c r="K64" s="103">
        <v>822.24993300000006</v>
      </c>
      <c r="L64" s="103">
        <v>886.55372299999999</v>
      </c>
      <c r="M64" s="102">
        <f t="shared" si="50"/>
        <v>871.60738980000008</v>
      </c>
      <c r="N64" s="103">
        <f t="shared" si="51"/>
        <v>30.396916840274471</v>
      </c>
      <c r="O64" s="103">
        <f t="shared" si="52"/>
        <v>881.19839899999999</v>
      </c>
      <c r="P64" s="103">
        <f t="shared" si="53"/>
        <v>806.81163900000001</v>
      </c>
      <c r="Q64" s="104">
        <f t="shared" si="54"/>
        <v>903.06399299999998</v>
      </c>
      <c r="S64" s="16" t="s">
        <v>19</v>
      </c>
      <c r="T64" s="102">
        <f t="shared" si="55"/>
        <v>953.08539099999996</v>
      </c>
      <c r="U64" s="103">
        <f t="shared" si="49"/>
        <v>972.24625700000001</v>
      </c>
      <c r="V64" s="103">
        <f t="shared" si="49"/>
        <v>948.75715300000002</v>
      </c>
      <c r="W64" s="103">
        <f t="shared" si="49"/>
        <v>976.06399299999998</v>
      </c>
      <c r="X64" s="103">
        <f t="shared" si="49"/>
        <v>954.31140700000003</v>
      </c>
      <c r="Y64" s="103">
        <f t="shared" si="49"/>
        <v>970.944389</v>
      </c>
      <c r="Z64" s="103">
        <f t="shared" si="49"/>
        <v>882.81163900000001</v>
      </c>
      <c r="AA64" s="103">
        <f t="shared" si="49"/>
        <v>946.05001300000004</v>
      </c>
      <c r="AB64" s="103">
        <f t="shared" si="49"/>
        <v>894.24993300000006</v>
      </c>
      <c r="AC64" s="104">
        <f t="shared" si="49"/>
        <v>958.55372299999999</v>
      </c>
      <c r="AD64" s="103">
        <f t="shared" si="56"/>
        <v>945.70738980000021</v>
      </c>
      <c r="AE64" s="103">
        <f t="shared" si="57"/>
        <v>30.281012242568146</v>
      </c>
      <c r="AF64" s="103">
        <f t="shared" si="58"/>
        <v>953.69839899999999</v>
      </c>
      <c r="AG64" s="103">
        <f t="shared" si="59"/>
        <v>882.81163900000001</v>
      </c>
      <c r="AH64" s="104">
        <f t="shared" si="60"/>
        <v>976.06399299999998</v>
      </c>
    </row>
    <row r="67" spans="2:34" x14ac:dyDescent="0.25">
      <c r="B67" s="20" t="s">
        <v>57</v>
      </c>
      <c r="C67" s="44">
        <v>1</v>
      </c>
      <c r="D67" s="44">
        <v>2</v>
      </c>
      <c r="E67" s="44">
        <v>3</v>
      </c>
      <c r="F67" s="44">
        <v>4</v>
      </c>
      <c r="G67" s="44">
        <v>5</v>
      </c>
      <c r="H67" s="44">
        <v>6</v>
      </c>
      <c r="I67" s="44">
        <v>7</v>
      </c>
      <c r="J67" s="44">
        <v>8</v>
      </c>
      <c r="K67" s="44">
        <v>9</v>
      </c>
      <c r="L67" s="44">
        <v>10</v>
      </c>
      <c r="M67" s="43" t="s">
        <v>41</v>
      </c>
      <c r="N67" s="44" t="s">
        <v>42</v>
      </c>
      <c r="O67" s="44" t="s">
        <v>43</v>
      </c>
      <c r="P67" s="44" t="s">
        <v>44</v>
      </c>
      <c r="Q67" s="45" t="s">
        <v>45</v>
      </c>
      <c r="S67" s="20" t="s">
        <v>58</v>
      </c>
      <c r="T67" s="82">
        <v>1</v>
      </c>
      <c r="U67" s="83">
        <v>2</v>
      </c>
      <c r="V67" s="83">
        <v>3</v>
      </c>
      <c r="W67" s="83">
        <v>4</v>
      </c>
      <c r="X67" s="83">
        <v>5</v>
      </c>
      <c r="Y67" s="83">
        <v>6</v>
      </c>
      <c r="Z67" s="83">
        <v>7</v>
      </c>
      <c r="AA67" s="83">
        <v>8</v>
      </c>
      <c r="AB67" s="83">
        <v>9</v>
      </c>
      <c r="AC67" s="95">
        <v>10</v>
      </c>
      <c r="AD67" s="83" t="s">
        <v>41</v>
      </c>
      <c r="AE67" s="83" t="s">
        <v>42</v>
      </c>
      <c r="AF67" s="83" t="s">
        <v>43</v>
      </c>
      <c r="AG67" s="83" t="s">
        <v>44</v>
      </c>
      <c r="AH67" s="95" t="s">
        <v>45</v>
      </c>
    </row>
    <row r="68" spans="2:34" x14ac:dyDescent="0.25">
      <c r="B68" s="20" t="s">
        <v>14</v>
      </c>
      <c r="C68" s="100">
        <v>1094.806542</v>
      </c>
      <c r="D68" s="100">
        <v>1076.0116399999999</v>
      </c>
      <c r="E68" s="100">
        <v>1082.2804100000001</v>
      </c>
      <c r="F68" s="100">
        <v>1075.4434550000001</v>
      </c>
      <c r="G68" s="100">
        <v>1068.881445</v>
      </c>
      <c r="H68" s="100">
        <v>1094.8236770000001</v>
      </c>
      <c r="I68" s="100">
        <v>1087.250612</v>
      </c>
      <c r="J68" s="100">
        <v>1107.157661</v>
      </c>
      <c r="K68" s="100">
        <v>1090.8007170000001</v>
      </c>
      <c r="L68" s="100">
        <v>1084.7414650000001</v>
      </c>
      <c r="M68" s="99">
        <f>AVERAGE(C68:L68)</f>
        <v>1086.2197624</v>
      </c>
      <c r="N68" s="100">
        <f>_xlfn.STDEV.P(C68:L68)</f>
        <v>10.709151222118795</v>
      </c>
      <c r="O68" s="100">
        <f>MEDIAN(C68:L68)</f>
        <v>1085.9960384999999</v>
      </c>
      <c r="P68" s="100">
        <f>MIN(C68:L68)</f>
        <v>1068.881445</v>
      </c>
      <c r="Q68" s="101">
        <f>MAX(C68:L68)</f>
        <v>1107.157661</v>
      </c>
      <c r="S68" s="21" t="s">
        <v>14</v>
      </c>
      <c r="T68" s="108">
        <f>C3+C68</f>
        <v>1169.806542</v>
      </c>
      <c r="U68" s="110">
        <f t="shared" ref="U68:AC77" si="61">D3+D68</f>
        <v>1173.0116399999999</v>
      </c>
      <c r="V68" s="110">
        <f t="shared" si="61"/>
        <v>1159.2804100000001</v>
      </c>
      <c r="W68" s="110">
        <f t="shared" si="61"/>
        <v>1147.4434550000001</v>
      </c>
      <c r="X68" s="110">
        <f t="shared" si="61"/>
        <v>1144.881445</v>
      </c>
      <c r="Y68" s="110">
        <f t="shared" si="61"/>
        <v>1167.8236770000001</v>
      </c>
      <c r="Z68" s="110">
        <f t="shared" si="61"/>
        <v>1160.250612</v>
      </c>
      <c r="AA68" s="110">
        <f t="shared" si="61"/>
        <v>1180.157661</v>
      </c>
      <c r="AB68" s="110">
        <f t="shared" si="61"/>
        <v>1163.8007170000001</v>
      </c>
      <c r="AC68" s="111">
        <f t="shared" si="61"/>
        <v>1160.7414650000001</v>
      </c>
      <c r="AD68" s="110">
        <f>AVERAGE(T68:AC68)</f>
        <v>1162.7197624</v>
      </c>
      <c r="AE68" s="110">
        <f>_xlfn.STDEV.P(T68:AC68)</f>
        <v>10.299779361627513</v>
      </c>
      <c r="AF68" s="110">
        <f>MEDIAN(T68:AC68)</f>
        <v>1162.2710910000001</v>
      </c>
      <c r="AG68" s="110">
        <f>MIN(T68:AC68)</f>
        <v>1144.881445</v>
      </c>
      <c r="AH68" s="111">
        <f>MAX(T68:AC68)</f>
        <v>1180.157661</v>
      </c>
    </row>
    <row r="69" spans="2:34" x14ac:dyDescent="0.25">
      <c r="B69" s="18" t="s">
        <v>15</v>
      </c>
      <c r="C69" s="96">
        <v>1052.982389</v>
      </c>
      <c r="D69" s="96">
        <v>1038.05594</v>
      </c>
      <c r="E69" s="96">
        <v>1032.5478430000001</v>
      </c>
      <c r="F69" s="96">
        <v>1030.218822</v>
      </c>
      <c r="G69" s="96">
        <v>1068.6115520000001</v>
      </c>
      <c r="H69" s="96">
        <v>1041.1447149999999</v>
      </c>
      <c r="I69" s="96">
        <v>1047.591287</v>
      </c>
      <c r="J69" s="96">
        <v>1038.024173</v>
      </c>
      <c r="K69" s="96">
        <v>1060.494721</v>
      </c>
      <c r="L69" s="96">
        <v>1038.0705109999999</v>
      </c>
      <c r="M69" s="97">
        <f t="shared" ref="M69:M77" si="62">AVERAGE(C69:L69)</f>
        <v>1044.7741953000002</v>
      </c>
      <c r="N69" s="96">
        <f t="shared" ref="N69:N77" si="63">_xlfn.STDEV.P(C69:L69)</f>
        <v>11.835614899214262</v>
      </c>
      <c r="O69" s="96">
        <f t="shared" ref="O69:O77" si="64">MEDIAN(C69:L69)</f>
        <v>1039.6076129999999</v>
      </c>
      <c r="P69" s="96">
        <f t="shared" ref="P69:P77" si="65">MIN(C69:L69)</f>
        <v>1030.218822</v>
      </c>
      <c r="Q69" s="98">
        <f t="shared" ref="Q69:Q77" si="66">MAX(C69:L69)</f>
        <v>1068.6115520000001</v>
      </c>
      <c r="S69" s="14" t="s">
        <v>15</v>
      </c>
      <c r="T69" s="115">
        <f t="shared" ref="T69:T77" si="67">C4+C69</f>
        <v>1125.982389</v>
      </c>
      <c r="U69" s="109">
        <f t="shared" si="61"/>
        <v>1110.05594</v>
      </c>
      <c r="V69" s="109">
        <f t="shared" si="61"/>
        <v>1105.5478430000001</v>
      </c>
      <c r="W69" s="109">
        <f t="shared" si="61"/>
        <v>1101.218822</v>
      </c>
      <c r="X69" s="109">
        <f t="shared" si="61"/>
        <v>1141.6115520000001</v>
      </c>
      <c r="Y69" s="109">
        <f t="shared" si="61"/>
        <v>1117.1447149999999</v>
      </c>
      <c r="Z69" s="109">
        <f t="shared" si="61"/>
        <v>1117.591287</v>
      </c>
      <c r="AA69" s="109">
        <f t="shared" si="61"/>
        <v>1111.024173</v>
      </c>
      <c r="AB69" s="109">
        <f t="shared" si="61"/>
        <v>1130.494721</v>
      </c>
      <c r="AC69" s="112">
        <f t="shared" si="61"/>
        <v>1108.0705109999999</v>
      </c>
      <c r="AD69" s="109">
        <f t="shared" ref="AD69:AD77" si="68">AVERAGE(T69:AC69)</f>
        <v>1116.8741953000003</v>
      </c>
      <c r="AE69" s="109">
        <f t="shared" ref="AE69:AE77" si="69">_xlfn.STDEV.P(T69:AC69)</f>
        <v>11.885265347584909</v>
      </c>
      <c r="AF69" s="109">
        <f t="shared" ref="AF69:AF77" si="70">MEDIAN(T69:AC69)</f>
        <v>1114.0844440000001</v>
      </c>
      <c r="AG69" s="109">
        <f t="shared" ref="AG69:AG77" si="71">MIN(T69:AC69)</f>
        <v>1101.218822</v>
      </c>
      <c r="AH69" s="112">
        <f t="shared" ref="AH69:AH77" si="72">MAX(T69:AC69)</f>
        <v>1141.6115520000001</v>
      </c>
    </row>
    <row r="70" spans="2:34" x14ac:dyDescent="0.25">
      <c r="B70" s="18" t="s">
        <v>17</v>
      </c>
      <c r="C70" s="96">
        <v>985.88908500000002</v>
      </c>
      <c r="D70" s="96">
        <v>877.34316699999999</v>
      </c>
      <c r="E70" s="96">
        <v>881.24216999999999</v>
      </c>
      <c r="F70" s="96">
        <v>894.05761600000005</v>
      </c>
      <c r="G70" s="96">
        <v>875.70369200000005</v>
      </c>
      <c r="H70" s="96">
        <v>895.22720600000002</v>
      </c>
      <c r="I70" s="96">
        <v>886.89213099999995</v>
      </c>
      <c r="J70" s="96">
        <v>911.19525699999997</v>
      </c>
      <c r="K70" s="96">
        <v>902.38625300000001</v>
      </c>
      <c r="L70" s="96">
        <v>890.83194000000003</v>
      </c>
      <c r="M70" s="97">
        <f t="shared" si="62"/>
        <v>900.07685170000002</v>
      </c>
      <c r="N70" s="96">
        <f t="shared" si="63"/>
        <v>30.458765138067662</v>
      </c>
      <c r="O70" s="96">
        <f t="shared" si="64"/>
        <v>892.44477800000004</v>
      </c>
      <c r="P70" s="96">
        <f t="shared" si="65"/>
        <v>875.70369200000005</v>
      </c>
      <c r="Q70" s="98">
        <f t="shared" si="66"/>
        <v>985.88908500000002</v>
      </c>
      <c r="S70" s="14" t="s">
        <v>17</v>
      </c>
      <c r="T70" s="115">
        <f t="shared" si="67"/>
        <v>1052.889085</v>
      </c>
      <c r="U70" s="109">
        <f t="shared" si="61"/>
        <v>943.34316699999999</v>
      </c>
      <c r="V70" s="109">
        <f t="shared" si="61"/>
        <v>945.24216999999999</v>
      </c>
      <c r="W70" s="109">
        <f t="shared" si="61"/>
        <v>960.05761600000005</v>
      </c>
      <c r="X70" s="109">
        <f t="shared" si="61"/>
        <v>946.70369200000005</v>
      </c>
      <c r="Y70" s="109">
        <f t="shared" si="61"/>
        <v>962.22720600000002</v>
      </c>
      <c r="Z70" s="109">
        <f t="shared" si="61"/>
        <v>954.89213099999995</v>
      </c>
      <c r="AA70" s="109">
        <f t="shared" si="61"/>
        <v>978.19525699999997</v>
      </c>
      <c r="AB70" s="109">
        <f t="shared" si="61"/>
        <v>967.38625300000001</v>
      </c>
      <c r="AC70" s="112">
        <f t="shared" si="61"/>
        <v>956.83194000000003</v>
      </c>
      <c r="AD70" s="109">
        <f t="shared" si="68"/>
        <v>966.77685170000007</v>
      </c>
      <c r="AE70" s="109">
        <f t="shared" si="69"/>
        <v>30.443185062604179</v>
      </c>
      <c r="AF70" s="109">
        <f t="shared" si="70"/>
        <v>958.44477800000004</v>
      </c>
      <c r="AG70" s="109">
        <f t="shared" si="71"/>
        <v>943.34316699999999</v>
      </c>
      <c r="AH70" s="112">
        <f t="shared" si="72"/>
        <v>1052.889085</v>
      </c>
    </row>
    <row r="71" spans="2:34" x14ac:dyDescent="0.25">
      <c r="B71" s="19" t="s">
        <v>16</v>
      </c>
      <c r="C71" s="103">
        <v>922.52693699999998</v>
      </c>
      <c r="D71" s="103">
        <v>649.41021999999998</v>
      </c>
      <c r="E71" s="103">
        <v>677.26657</v>
      </c>
      <c r="F71" s="103">
        <v>667.50579600000003</v>
      </c>
      <c r="G71" s="103">
        <v>665.37529700000005</v>
      </c>
      <c r="H71" s="103">
        <v>649.10756700000002</v>
      </c>
      <c r="I71" s="103">
        <v>661.30734900000004</v>
      </c>
      <c r="J71" s="103">
        <v>651.37002700000005</v>
      </c>
      <c r="K71" s="103">
        <v>658.09704599999998</v>
      </c>
      <c r="L71" s="103">
        <v>662.86349099999995</v>
      </c>
      <c r="M71" s="102">
        <f t="shared" si="62"/>
        <v>686.48302999999999</v>
      </c>
      <c r="N71" s="103">
        <f t="shared" si="63"/>
        <v>79.125876961282572</v>
      </c>
      <c r="O71" s="103">
        <f t="shared" si="64"/>
        <v>662.08542</v>
      </c>
      <c r="P71" s="103">
        <f t="shared" si="65"/>
        <v>649.10756700000002</v>
      </c>
      <c r="Q71" s="104">
        <f t="shared" si="66"/>
        <v>922.52693699999998</v>
      </c>
      <c r="S71" s="16" t="s">
        <v>16</v>
      </c>
      <c r="T71" s="116">
        <f t="shared" si="67"/>
        <v>983.52693699999998</v>
      </c>
      <c r="U71" s="113">
        <f t="shared" si="61"/>
        <v>710.41021999999998</v>
      </c>
      <c r="V71" s="113">
        <f t="shared" si="61"/>
        <v>737.26657</v>
      </c>
      <c r="W71" s="113">
        <f t="shared" si="61"/>
        <v>726.50579600000003</v>
      </c>
      <c r="X71" s="113">
        <f t="shared" si="61"/>
        <v>723.37529700000005</v>
      </c>
      <c r="Y71" s="113">
        <f t="shared" si="61"/>
        <v>708.10756700000002</v>
      </c>
      <c r="Z71" s="113">
        <f t="shared" si="61"/>
        <v>719.30734900000004</v>
      </c>
      <c r="AA71" s="113">
        <f t="shared" si="61"/>
        <v>713.37002700000005</v>
      </c>
      <c r="AB71" s="113">
        <f t="shared" si="61"/>
        <v>716.09704599999998</v>
      </c>
      <c r="AC71" s="114">
        <f t="shared" si="61"/>
        <v>723.86349099999995</v>
      </c>
      <c r="AD71" s="113">
        <f t="shared" si="68"/>
        <v>746.18302999999992</v>
      </c>
      <c r="AE71" s="113">
        <f t="shared" si="69"/>
        <v>79.530357813176707</v>
      </c>
      <c r="AF71" s="113">
        <f t="shared" si="70"/>
        <v>721.3413230000001</v>
      </c>
      <c r="AG71" s="113">
        <f t="shared" si="71"/>
        <v>708.10756700000002</v>
      </c>
      <c r="AH71" s="114">
        <f t="shared" si="72"/>
        <v>983.52693699999998</v>
      </c>
    </row>
    <row r="72" spans="2:34" x14ac:dyDescent="0.25">
      <c r="B72" s="20" t="s">
        <v>21</v>
      </c>
      <c r="C72" s="100">
        <v>1110.543948</v>
      </c>
      <c r="D72" s="100">
        <v>1079.712454</v>
      </c>
      <c r="E72" s="100">
        <v>1099.8802929999999</v>
      </c>
      <c r="F72" s="100">
        <v>1116.057425</v>
      </c>
      <c r="G72" s="100">
        <v>1100.811839</v>
      </c>
      <c r="H72" s="100">
        <v>1094.923806</v>
      </c>
      <c r="I72" s="100">
        <v>1533.8123479999999</v>
      </c>
      <c r="J72" s="100">
        <v>1096.233532</v>
      </c>
      <c r="K72" s="100">
        <v>1136.4329499999999</v>
      </c>
      <c r="L72" s="100">
        <v>1104.2932269999999</v>
      </c>
      <c r="M72" s="99">
        <f t="shared" si="62"/>
        <v>1147.2701822000001</v>
      </c>
      <c r="N72" s="100">
        <f t="shared" si="63"/>
        <v>129.62078204039747</v>
      </c>
      <c r="O72" s="100">
        <f t="shared" si="64"/>
        <v>1102.552533</v>
      </c>
      <c r="P72" s="100">
        <f t="shared" si="65"/>
        <v>1079.712454</v>
      </c>
      <c r="Q72" s="101">
        <f t="shared" si="66"/>
        <v>1533.8123479999999</v>
      </c>
      <c r="S72" s="21" t="s">
        <v>21</v>
      </c>
      <c r="T72" s="108">
        <f t="shared" si="67"/>
        <v>1186.543948</v>
      </c>
      <c r="U72" s="110">
        <f t="shared" si="61"/>
        <v>1170.712454</v>
      </c>
      <c r="V72" s="110">
        <f t="shared" si="61"/>
        <v>1180.8802929999999</v>
      </c>
      <c r="W72" s="110">
        <f t="shared" si="61"/>
        <v>1188.057425</v>
      </c>
      <c r="X72" s="110">
        <f t="shared" si="61"/>
        <v>1172.811839</v>
      </c>
      <c r="Y72" s="110">
        <f t="shared" si="61"/>
        <v>1169.923806</v>
      </c>
      <c r="Z72" s="110">
        <f t="shared" si="61"/>
        <v>1607.8123479999999</v>
      </c>
      <c r="AA72" s="110">
        <f t="shared" si="61"/>
        <v>1172.233532</v>
      </c>
      <c r="AB72" s="110">
        <f t="shared" si="61"/>
        <v>1209.4329499999999</v>
      </c>
      <c r="AC72" s="111">
        <f t="shared" si="61"/>
        <v>1175.2932269999999</v>
      </c>
      <c r="AD72" s="110">
        <f t="shared" si="68"/>
        <v>1223.3701822</v>
      </c>
      <c r="AE72" s="110">
        <f t="shared" si="69"/>
        <v>128.65085560043502</v>
      </c>
      <c r="AF72" s="110">
        <f t="shared" si="70"/>
        <v>1178.0867599999999</v>
      </c>
      <c r="AG72" s="110">
        <f t="shared" si="71"/>
        <v>1169.923806</v>
      </c>
      <c r="AH72" s="111">
        <f t="shared" si="72"/>
        <v>1607.8123479999999</v>
      </c>
    </row>
    <row r="73" spans="2:34" x14ac:dyDescent="0.25">
      <c r="B73" s="18" t="s">
        <v>22</v>
      </c>
      <c r="C73" s="96">
        <v>1075.8137240000001</v>
      </c>
      <c r="D73" s="96">
        <v>1047.5667330000001</v>
      </c>
      <c r="E73" s="96">
        <v>1495.4517109999999</v>
      </c>
      <c r="F73" s="96">
        <v>1047.2268489999999</v>
      </c>
      <c r="G73" s="96">
        <v>1035.6121519999999</v>
      </c>
      <c r="H73" s="96">
        <v>1068.1856990000001</v>
      </c>
      <c r="I73" s="96">
        <v>1058.679646</v>
      </c>
      <c r="J73" s="96">
        <v>1064.07277</v>
      </c>
      <c r="K73" s="96">
        <v>1054.9421359999999</v>
      </c>
      <c r="L73" s="96">
        <v>1044.083789</v>
      </c>
      <c r="M73" s="97">
        <f t="shared" si="62"/>
        <v>1099.1635209000001</v>
      </c>
      <c r="N73" s="96">
        <f t="shared" si="63"/>
        <v>132.59230884582908</v>
      </c>
      <c r="O73" s="96">
        <f t="shared" si="64"/>
        <v>1056.8108910000001</v>
      </c>
      <c r="P73" s="96">
        <f t="shared" si="65"/>
        <v>1035.6121519999999</v>
      </c>
      <c r="Q73" s="98">
        <f t="shared" si="66"/>
        <v>1495.4517109999999</v>
      </c>
      <c r="S73" s="14" t="s">
        <v>22</v>
      </c>
      <c r="T73" s="115">
        <f t="shared" si="67"/>
        <v>1144.8137240000001</v>
      </c>
      <c r="U73" s="109">
        <f t="shared" si="61"/>
        <v>1123.5667330000001</v>
      </c>
      <c r="V73" s="109">
        <f t="shared" si="61"/>
        <v>1570.4517109999999</v>
      </c>
      <c r="W73" s="109">
        <f t="shared" si="61"/>
        <v>1119.2268489999999</v>
      </c>
      <c r="X73" s="109">
        <f t="shared" si="61"/>
        <v>1105.6121519999999</v>
      </c>
      <c r="Y73" s="109">
        <f t="shared" si="61"/>
        <v>1140.1856990000001</v>
      </c>
      <c r="Z73" s="109">
        <f t="shared" si="61"/>
        <v>1129.679646</v>
      </c>
      <c r="AA73" s="109">
        <f t="shared" si="61"/>
        <v>1137.07277</v>
      </c>
      <c r="AB73" s="109">
        <f t="shared" si="61"/>
        <v>1124.9421359999999</v>
      </c>
      <c r="AC73" s="112">
        <f t="shared" si="61"/>
        <v>1117.083789</v>
      </c>
      <c r="AD73" s="109">
        <f t="shared" si="68"/>
        <v>1171.2635209</v>
      </c>
      <c r="AE73" s="109">
        <f t="shared" si="69"/>
        <v>133.52485726218777</v>
      </c>
      <c r="AF73" s="109">
        <f t="shared" si="70"/>
        <v>1127.3108910000001</v>
      </c>
      <c r="AG73" s="109">
        <f t="shared" si="71"/>
        <v>1105.6121519999999</v>
      </c>
      <c r="AH73" s="112">
        <f t="shared" si="72"/>
        <v>1570.4517109999999</v>
      </c>
    </row>
    <row r="74" spans="2:34" x14ac:dyDescent="0.25">
      <c r="B74" s="19" t="s">
        <v>18</v>
      </c>
      <c r="C74" s="103">
        <v>994.75682600000005</v>
      </c>
      <c r="D74" s="103">
        <v>991.38047900000004</v>
      </c>
      <c r="E74" s="103">
        <v>985.27911600000004</v>
      </c>
      <c r="F74" s="103">
        <v>994.41630999999995</v>
      </c>
      <c r="G74" s="103">
        <v>1023.657752</v>
      </c>
      <c r="H74" s="103">
        <v>1013.837846</v>
      </c>
      <c r="I74" s="103">
        <v>1017.1473570000001</v>
      </c>
      <c r="J74" s="103">
        <v>1018.618554</v>
      </c>
      <c r="K74" s="103">
        <v>1010.297426</v>
      </c>
      <c r="L74" s="103">
        <v>1018.916749</v>
      </c>
      <c r="M74" s="102">
        <f t="shared" si="62"/>
        <v>1006.8308414999999</v>
      </c>
      <c r="N74" s="103">
        <f t="shared" si="63"/>
        <v>13.186368231412731</v>
      </c>
      <c r="O74" s="103">
        <f t="shared" si="64"/>
        <v>1012.067636</v>
      </c>
      <c r="P74" s="103">
        <f t="shared" si="65"/>
        <v>985.27911600000004</v>
      </c>
      <c r="Q74" s="104">
        <f t="shared" si="66"/>
        <v>1023.657752</v>
      </c>
      <c r="S74" s="16" t="s">
        <v>18</v>
      </c>
      <c r="T74" s="116">
        <f t="shared" si="67"/>
        <v>1063.756826</v>
      </c>
      <c r="U74" s="113">
        <f t="shared" si="61"/>
        <v>1082.3804789999999</v>
      </c>
      <c r="V74" s="113">
        <f t="shared" si="61"/>
        <v>1055.2791160000002</v>
      </c>
      <c r="W74" s="113">
        <f t="shared" si="61"/>
        <v>1066.4163100000001</v>
      </c>
      <c r="X74" s="113">
        <f t="shared" si="61"/>
        <v>1090.6577520000001</v>
      </c>
      <c r="Y74" s="113">
        <f t="shared" si="61"/>
        <v>1082.8378459999999</v>
      </c>
      <c r="Z74" s="113">
        <f t="shared" si="61"/>
        <v>1088.1473570000001</v>
      </c>
      <c r="AA74" s="113">
        <f t="shared" si="61"/>
        <v>1089.6185540000001</v>
      </c>
      <c r="AB74" s="113">
        <f t="shared" si="61"/>
        <v>1080.2974260000001</v>
      </c>
      <c r="AC74" s="114">
        <f t="shared" si="61"/>
        <v>1087.916749</v>
      </c>
      <c r="AD74" s="113">
        <f t="shared" si="68"/>
        <v>1078.7308415</v>
      </c>
      <c r="AE74" s="113">
        <f t="shared" si="69"/>
        <v>11.7997411850604</v>
      </c>
      <c r="AF74" s="113">
        <f t="shared" si="70"/>
        <v>1082.6091624999999</v>
      </c>
      <c r="AG74" s="113">
        <f t="shared" si="71"/>
        <v>1055.2791160000002</v>
      </c>
      <c r="AH74" s="114">
        <f t="shared" si="72"/>
        <v>1090.6577520000001</v>
      </c>
    </row>
    <row r="75" spans="2:34" x14ac:dyDescent="0.25">
      <c r="B75" s="18" t="s">
        <v>23</v>
      </c>
      <c r="C75" s="96">
        <v>1125.0504450000001</v>
      </c>
      <c r="D75" s="96">
        <v>1126.8212510000001</v>
      </c>
      <c r="E75" s="96">
        <v>1125.5449550000001</v>
      </c>
      <c r="F75" s="96">
        <v>1121.4680069999999</v>
      </c>
      <c r="G75" s="96">
        <v>1116.486339</v>
      </c>
      <c r="H75" s="96">
        <v>1146.2272399999999</v>
      </c>
      <c r="I75" s="96">
        <v>1136.903824</v>
      </c>
      <c r="J75" s="96">
        <v>1117.7651269999999</v>
      </c>
      <c r="K75" s="96">
        <v>1143.0353130000001</v>
      </c>
      <c r="L75" s="96">
        <v>1153.7392649999999</v>
      </c>
      <c r="M75" s="97">
        <f t="shared" si="62"/>
        <v>1131.3041766000001</v>
      </c>
      <c r="N75" s="96">
        <f t="shared" si="63"/>
        <v>12.194283279082217</v>
      </c>
      <c r="O75" s="96">
        <f t="shared" si="64"/>
        <v>1126.1831030000001</v>
      </c>
      <c r="P75" s="96">
        <f t="shared" si="65"/>
        <v>1116.486339</v>
      </c>
      <c r="Q75" s="98">
        <f t="shared" si="66"/>
        <v>1153.7392649999999</v>
      </c>
      <c r="S75" s="14" t="s">
        <v>23</v>
      </c>
      <c r="T75" s="115">
        <f t="shared" si="67"/>
        <v>1204.0504450000001</v>
      </c>
      <c r="U75" s="109">
        <f t="shared" si="61"/>
        <v>1224.8212510000001</v>
      </c>
      <c r="V75" s="109">
        <f t="shared" si="61"/>
        <v>1203.5449550000001</v>
      </c>
      <c r="W75" s="109">
        <f t="shared" si="61"/>
        <v>1195.4680069999999</v>
      </c>
      <c r="X75" s="109">
        <f t="shared" si="61"/>
        <v>1191.486339</v>
      </c>
      <c r="Y75" s="109">
        <f t="shared" si="61"/>
        <v>1221.2272399999999</v>
      </c>
      <c r="Z75" s="109">
        <f t="shared" si="61"/>
        <v>1211.903824</v>
      </c>
      <c r="AA75" s="109">
        <f t="shared" si="61"/>
        <v>1199.7651269999999</v>
      </c>
      <c r="AB75" s="109">
        <f t="shared" si="61"/>
        <v>1217.0353130000001</v>
      </c>
      <c r="AC75" s="112">
        <f t="shared" si="61"/>
        <v>1226.7392649999999</v>
      </c>
      <c r="AD75" s="109">
        <f t="shared" si="68"/>
        <v>1209.6041766000003</v>
      </c>
      <c r="AE75" s="109">
        <f t="shared" si="69"/>
        <v>11.887929614970997</v>
      </c>
      <c r="AF75" s="109">
        <f t="shared" si="70"/>
        <v>1207.9771344999999</v>
      </c>
      <c r="AG75" s="109">
        <f t="shared" si="71"/>
        <v>1191.486339</v>
      </c>
      <c r="AH75" s="112">
        <f t="shared" si="72"/>
        <v>1226.7392649999999</v>
      </c>
    </row>
    <row r="76" spans="2:34" x14ac:dyDescent="0.25">
      <c r="B76" s="18" t="s">
        <v>24</v>
      </c>
      <c r="C76" s="96">
        <v>1131.827237</v>
      </c>
      <c r="D76" s="96">
        <v>1518.281434</v>
      </c>
      <c r="E76" s="96">
        <v>1140.5305390000001</v>
      </c>
      <c r="F76" s="96">
        <v>1142.6998490000001</v>
      </c>
      <c r="G76" s="96">
        <v>1118.1860280000001</v>
      </c>
      <c r="H76" s="96">
        <v>1120.407438</v>
      </c>
      <c r="I76" s="96">
        <v>1122.342672</v>
      </c>
      <c r="J76" s="96">
        <v>1144.8184309999999</v>
      </c>
      <c r="K76" s="96">
        <v>1127.0389740000001</v>
      </c>
      <c r="L76" s="96">
        <v>1132.490317</v>
      </c>
      <c r="M76" s="97">
        <f t="shared" si="62"/>
        <v>1169.8622919000002</v>
      </c>
      <c r="N76" s="96">
        <f t="shared" si="63"/>
        <v>116.47864317052758</v>
      </c>
      <c r="O76" s="96">
        <f t="shared" si="64"/>
        <v>1132.1587770000001</v>
      </c>
      <c r="P76" s="96">
        <f t="shared" si="65"/>
        <v>1118.1860280000001</v>
      </c>
      <c r="Q76" s="98">
        <f t="shared" si="66"/>
        <v>1518.281434</v>
      </c>
      <c r="S76" s="14" t="s">
        <v>24</v>
      </c>
      <c r="T76" s="115">
        <f t="shared" si="67"/>
        <v>1206.827237</v>
      </c>
      <c r="U76" s="109">
        <f t="shared" si="61"/>
        <v>1596.281434</v>
      </c>
      <c r="V76" s="109">
        <f t="shared" si="61"/>
        <v>1214.5305390000001</v>
      </c>
      <c r="W76" s="109">
        <f t="shared" si="61"/>
        <v>1216.6998490000001</v>
      </c>
      <c r="X76" s="109">
        <f t="shared" si="61"/>
        <v>1191.1860280000001</v>
      </c>
      <c r="Y76" s="109">
        <f t="shared" si="61"/>
        <v>1197.407438</v>
      </c>
      <c r="Z76" s="109">
        <f t="shared" si="61"/>
        <v>1198.342672</v>
      </c>
      <c r="AA76" s="109">
        <f t="shared" si="61"/>
        <v>1217.8184309999999</v>
      </c>
      <c r="AB76" s="109">
        <f t="shared" si="61"/>
        <v>1202.0389740000001</v>
      </c>
      <c r="AC76" s="112">
        <f t="shared" si="61"/>
        <v>1204.490317</v>
      </c>
      <c r="AD76" s="109">
        <f t="shared" si="68"/>
        <v>1244.5622919000002</v>
      </c>
      <c r="AE76" s="109">
        <f t="shared" si="69"/>
        <v>117.53578182233311</v>
      </c>
      <c r="AF76" s="109">
        <f t="shared" si="70"/>
        <v>1205.6587770000001</v>
      </c>
      <c r="AG76" s="109">
        <f t="shared" si="71"/>
        <v>1191.1860280000001</v>
      </c>
      <c r="AH76" s="112">
        <f t="shared" si="72"/>
        <v>1596.281434</v>
      </c>
    </row>
    <row r="77" spans="2:34" x14ac:dyDescent="0.25">
      <c r="B77" s="19" t="s">
        <v>19</v>
      </c>
      <c r="C77" s="103">
        <v>1105.4075359999999</v>
      </c>
      <c r="D77" s="103">
        <v>1101.8342970000001</v>
      </c>
      <c r="E77" s="103">
        <v>1097.669257</v>
      </c>
      <c r="F77" s="103">
        <v>1116.664329</v>
      </c>
      <c r="G77" s="103">
        <v>1108.026341</v>
      </c>
      <c r="H77" s="103">
        <v>1117.6839950000001</v>
      </c>
      <c r="I77" s="103">
        <v>1113.0967840000001</v>
      </c>
      <c r="J77" s="103">
        <v>1126.198693</v>
      </c>
      <c r="K77" s="103">
        <v>1111.306855</v>
      </c>
      <c r="L77" s="103">
        <v>1117.0063190000001</v>
      </c>
      <c r="M77" s="102">
        <f t="shared" si="62"/>
        <v>1111.4894406000001</v>
      </c>
      <c r="N77" s="103">
        <f t="shared" si="63"/>
        <v>8.0484086190905462</v>
      </c>
      <c r="O77" s="103">
        <f t="shared" si="64"/>
        <v>1112.2018195000001</v>
      </c>
      <c r="P77" s="103">
        <f t="shared" si="65"/>
        <v>1097.669257</v>
      </c>
      <c r="Q77" s="104">
        <f t="shared" si="66"/>
        <v>1126.198693</v>
      </c>
      <c r="S77" s="16" t="s">
        <v>19</v>
      </c>
      <c r="T77" s="116">
        <f t="shared" si="67"/>
        <v>1178.4075359999999</v>
      </c>
      <c r="U77" s="113">
        <f t="shared" si="61"/>
        <v>1176.8342970000001</v>
      </c>
      <c r="V77" s="113">
        <f t="shared" si="61"/>
        <v>1173.669257</v>
      </c>
      <c r="W77" s="113">
        <f t="shared" si="61"/>
        <v>1189.664329</v>
      </c>
      <c r="X77" s="113">
        <f t="shared" si="61"/>
        <v>1180.026341</v>
      </c>
      <c r="Y77" s="113">
        <f t="shared" si="61"/>
        <v>1193.6839950000001</v>
      </c>
      <c r="Z77" s="113">
        <f t="shared" si="61"/>
        <v>1189.0967840000001</v>
      </c>
      <c r="AA77" s="113">
        <f t="shared" si="61"/>
        <v>1202.198693</v>
      </c>
      <c r="AB77" s="113">
        <f t="shared" si="61"/>
        <v>1183.306855</v>
      </c>
      <c r="AC77" s="114">
        <f t="shared" si="61"/>
        <v>1189.0063190000001</v>
      </c>
      <c r="AD77" s="113">
        <f t="shared" si="68"/>
        <v>1185.5894406000002</v>
      </c>
      <c r="AE77" s="113">
        <f t="shared" si="69"/>
        <v>8.2972986676297893</v>
      </c>
      <c r="AF77" s="113">
        <f t="shared" si="70"/>
        <v>1186.1565869999999</v>
      </c>
      <c r="AG77" s="113">
        <f t="shared" si="71"/>
        <v>1173.669257</v>
      </c>
      <c r="AH77" s="114">
        <f t="shared" si="72"/>
        <v>1202.198693</v>
      </c>
    </row>
    <row r="80" spans="2:34" x14ac:dyDescent="0.25">
      <c r="B80" s="20" t="s">
        <v>60</v>
      </c>
      <c r="C80" s="44">
        <v>1</v>
      </c>
      <c r="D80" s="44">
        <v>2</v>
      </c>
      <c r="E80" s="44">
        <v>3</v>
      </c>
      <c r="F80" s="44">
        <v>4</v>
      </c>
      <c r="G80" s="44">
        <v>5</v>
      </c>
      <c r="H80" s="44">
        <v>6</v>
      </c>
      <c r="I80" s="44">
        <v>7</v>
      </c>
      <c r="J80" s="44">
        <v>8</v>
      </c>
      <c r="K80" s="44">
        <v>9</v>
      </c>
      <c r="L80" s="44">
        <v>10</v>
      </c>
      <c r="M80" s="43" t="s">
        <v>41</v>
      </c>
      <c r="N80" s="44" t="s">
        <v>42</v>
      </c>
      <c r="O80" s="44" t="s">
        <v>43</v>
      </c>
      <c r="P80" s="44" t="s">
        <v>44</v>
      </c>
      <c r="Q80" s="45" t="s">
        <v>45</v>
      </c>
      <c r="S80" s="21" t="s">
        <v>61</v>
      </c>
      <c r="T80" s="82">
        <v>1</v>
      </c>
      <c r="U80" s="83">
        <v>2</v>
      </c>
      <c r="V80" s="83">
        <v>3</v>
      </c>
      <c r="W80" s="83">
        <v>4</v>
      </c>
      <c r="X80" s="83">
        <v>5</v>
      </c>
      <c r="Y80" s="83">
        <v>6</v>
      </c>
      <c r="Z80" s="83">
        <v>7</v>
      </c>
      <c r="AA80" s="83">
        <v>8</v>
      </c>
      <c r="AB80" s="83">
        <v>9</v>
      </c>
      <c r="AC80" s="95">
        <v>10</v>
      </c>
      <c r="AD80" s="44" t="s">
        <v>41</v>
      </c>
      <c r="AE80" s="44" t="s">
        <v>42</v>
      </c>
      <c r="AF80" s="44" t="s">
        <v>43</v>
      </c>
      <c r="AG80" s="44" t="s">
        <v>44</v>
      </c>
      <c r="AH80" s="45" t="s">
        <v>45</v>
      </c>
    </row>
    <row r="81" spans="2:34" x14ac:dyDescent="0.25">
      <c r="B81" s="20" t="s">
        <v>14</v>
      </c>
      <c r="C81" s="100">
        <v>1311.7958329999999</v>
      </c>
      <c r="D81" s="100">
        <v>1253.9589699999999</v>
      </c>
      <c r="E81" s="100">
        <v>1396.838432</v>
      </c>
      <c r="F81" s="100">
        <v>1272.7964380000001</v>
      </c>
      <c r="G81" s="100">
        <v>1299.7971170000001</v>
      </c>
      <c r="H81" s="100">
        <v>1326.1984110000001</v>
      </c>
      <c r="I81" s="100">
        <v>1223.6508220000001</v>
      </c>
      <c r="J81" s="100">
        <v>1305.130823</v>
      </c>
      <c r="K81" s="100">
        <v>1282.7505619999999</v>
      </c>
      <c r="L81" s="100">
        <v>1387.2715969999999</v>
      </c>
      <c r="M81" s="99">
        <f>AVERAGE(C81:L81)</f>
        <v>1306.0189005</v>
      </c>
      <c r="N81" s="100">
        <f>_xlfn.STDEV.P(C81:L81)</f>
        <v>51.449156616661966</v>
      </c>
      <c r="O81" s="100">
        <f>MEDIAN(C81:L81)</f>
        <v>1302.46397</v>
      </c>
      <c r="P81" s="100">
        <f>MIN(C81:L81)</f>
        <v>1223.6508220000001</v>
      </c>
      <c r="Q81" s="101">
        <f>MAX(C81:L81)</f>
        <v>1396.838432</v>
      </c>
      <c r="S81" s="21" t="s">
        <v>14</v>
      </c>
      <c r="T81" s="108">
        <f>C3+C81</f>
        <v>1386.7958329999999</v>
      </c>
      <c r="U81" s="110">
        <f t="shared" ref="U81:AC90" si="73">D3+D81</f>
        <v>1350.9589699999999</v>
      </c>
      <c r="V81" s="110">
        <f t="shared" si="73"/>
        <v>1473.838432</v>
      </c>
      <c r="W81" s="110">
        <f t="shared" si="73"/>
        <v>1344.7964380000001</v>
      </c>
      <c r="X81" s="110">
        <f t="shared" si="73"/>
        <v>1375.7971170000001</v>
      </c>
      <c r="Y81" s="110">
        <f t="shared" si="73"/>
        <v>1399.1984110000001</v>
      </c>
      <c r="Z81" s="110">
        <f t="shared" si="73"/>
        <v>1296.6508220000001</v>
      </c>
      <c r="AA81" s="110">
        <f t="shared" si="73"/>
        <v>1378.130823</v>
      </c>
      <c r="AB81" s="110">
        <f t="shared" si="73"/>
        <v>1355.7505619999999</v>
      </c>
      <c r="AC81" s="111">
        <f t="shared" si="73"/>
        <v>1463.2715969999999</v>
      </c>
      <c r="AD81" s="100">
        <f>AVERAGE(T81:AC81)</f>
        <v>1382.5189005</v>
      </c>
      <c r="AE81" s="100">
        <f>_xlfn.STDEV.P(T81:AC81)</f>
        <v>50.724821228524917</v>
      </c>
      <c r="AF81" s="100">
        <f>MEDIAN(T81:AC81)</f>
        <v>1376.96397</v>
      </c>
      <c r="AG81" s="100">
        <f>MIN(T81:AC81)</f>
        <v>1296.6508220000001</v>
      </c>
      <c r="AH81" s="101">
        <f>MAX(T81:AC81)</f>
        <v>1473.838432</v>
      </c>
    </row>
    <row r="82" spans="2:34" x14ac:dyDescent="0.25">
      <c r="B82" s="18" t="s">
        <v>15</v>
      </c>
      <c r="C82" s="96">
        <v>1250.1002370000001</v>
      </c>
      <c r="D82" s="96">
        <v>1273.0517749999999</v>
      </c>
      <c r="E82" s="96">
        <v>1585.268816</v>
      </c>
      <c r="F82" s="96">
        <v>1273.0617569999999</v>
      </c>
      <c r="G82" s="96">
        <v>1288.8331020000001</v>
      </c>
      <c r="H82" s="96">
        <v>1228.306507</v>
      </c>
      <c r="I82" s="96">
        <v>1285.4280229999999</v>
      </c>
      <c r="J82" s="96">
        <v>1188.052216</v>
      </c>
      <c r="K82" s="96">
        <v>1365.6389919999999</v>
      </c>
      <c r="L82" s="96">
        <v>1243.4469799999999</v>
      </c>
      <c r="M82" s="97">
        <f t="shared" ref="M82:M90" si="74">AVERAGE(C82:L82)</f>
        <v>1298.1188405</v>
      </c>
      <c r="N82" s="96">
        <f t="shared" ref="N82:N90" si="75">_xlfn.STDEV.P(C82:L82)</f>
        <v>105.26195829121288</v>
      </c>
      <c r="O82" s="96">
        <f t="shared" ref="O82:O90" si="76">MEDIAN(C82:L82)</f>
        <v>1273.0567659999999</v>
      </c>
      <c r="P82" s="96">
        <f t="shared" ref="P82:P90" si="77">MIN(C82:L82)</f>
        <v>1188.052216</v>
      </c>
      <c r="Q82" s="98">
        <f t="shared" ref="Q82:Q90" si="78">MAX(C82:L82)</f>
        <v>1585.268816</v>
      </c>
      <c r="S82" s="14" t="s">
        <v>15</v>
      </c>
      <c r="T82" s="115">
        <f t="shared" ref="T82:T90" si="79">C4+C82</f>
        <v>1323.1002370000001</v>
      </c>
      <c r="U82" s="109">
        <f t="shared" si="73"/>
        <v>1345.0517749999999</v>
      </c>
      <c r="V82" s="109">
        <f t="shared" si="73"/>
        <v>1658.268816</v>
      </c>
      <c r="W82" s="109">
        <f t="shared" si="73"/>
        <v>1344.0617569999999</v>
      </c>
      <c r="X82" s="109">
        <f t="shared" si="73"/>
        <v>1361.8331020000001</v>
      </c>
      <c r="Y82" s="109">
        <f t="shared" si="73"/>
        <v>1304.306507</v>
      </c>
      <c r="Z82" s="109">
        <f t="shared" si="73"/>
        <v>1355.4280229999999</v>
      </c>
      <c r="AA82" s="109">
        <f t="shared" si="73"/>
        <v>1261.052216</v>
      </c>
      <c r="AB82" s="109">
        <f t="shared" si="73"/>
        <v>1435.6389919999999</v>
      </c>
      <c r="AC82" s="112">
        <f t="shared" si="73"/>
        <v>1313.4469799999999</v>
      </c>
      <c r="AD82" s="96">
        <f t="shared" ref="AD82:AD90" si="80">AVERAGE(T82:AC82)</f>
        <v>1370.2188405000002</v>
      </c>
      <c r="AE82" s="96">
        <f t="shared" ref="AE82:AE90" si="81">_xlfn.STDEV.P(T82:AC82)</f>
        <v>105.14953269321285</v>
      </c>
      <c r="AF82" s="96">
        <f t="shared" ref="AF82:AF90" si="82">MEDIAN(T82:AC82)</f>
        <v>1344.5567659999999</v>
      </c>
      <c r="AG82" s="96">
        <f t="shared" ref="AG82:AG90" si="83">MIN(T82:AC82)</f>
        <v>1261.052216</v>
      </c>
      <c r="AH82" s="98">
        <f t="shared" ref="AH82:AH90" si="84">MAX(T82:AC82)</f>
        <v>1658.268816</v>
      </c>
    </row>
    <row r="83" spans="2:34" x14ac:dyDescent="0.25">
      <c r="B83" s="18" t="s">
        <v>17</v>
      </c>
      <c r="C83" s="96">
        <v>1149.9558480000001</v>
      </c>
      <c r="D83" s="96">
        <v>1085.3779569999999</v>
      </c>
      <c r="E83" s="96">
        <v>1054.2230199999999</v>
      </c>
      <c r="F83" s="96">
        <v>1138.0600870000001</v>
      </c>
      <c r="G83" s="96">
        <v>1116.383728</v>
      </c>
      <c r="H83" s="96">
        <v>1069.851979</v>
      </c>
      <c r="I83" s="96">
        <v>1073.275652</v>
      </c>
      <c r="J83" s="96">
        <v>1131.2180679999999</v>
      </c>
      <c r="K83" s="96">
        <v>1075.9930879999999</v>
      </c>
      <c r="L83" s="96">
        <v>1155.185798</v>
      </c>
      <c r="M83" s="97">
        <f t="shared" si="74"/>
        <v>1104.9525225</v>
      </c>
      <c r="N83" s="96">
        <f t="shared" si="75"/>
        <v>35.34983819464464</v>
      </c>
      <c r="O83" s="96">
        <f t="shared" si="76"/>
        <v>1100.8808425</v>
      </c>
      <c r="P83" s="96">
        <f t="shared" si="77"/>
        <v>1054.2230199999999</v>
      </c>
      <c r="Q83" s="98">
        <f t="shared" si="78"/>
        <v>1155.185798</v>
      </c>
      <c r="S83" s="14" t="s">
        <v>17</v>
      </c>
      <c r="T83" s="115">
        <f t="shared" si="79"/>
        <v>1216.9558480000001</v>
      </c>
      <c r="U83" s="109">
        <f t="shared" si="73"/>
        <v>1151.3779569999999</v>
      </c>
      <c r="V83" s="109">
        <f t="shared" si="73"/>
        <v>1118.2230199999999</v>
      </c>
      <c r="W83" s="109">
        <f t="shared" si="73"/>
        <v>1204.0600870000001</v>
      </c>
      <c r="X83" s="109">
        <f t="shared" si="73"/>
        <v>1187.383728</v>
      </c>
      <c r="Y83" s="109">
        <f t="shared" si="73"/>
        <v>1136.851979</v>
      </c>
      <c r="Z83" s="109">
        <f t="shared" si="73"/>
        <v>1141.275652</v>
      </c>
      <c r="AA83" s="109">
        <f t="shared" si="73"/>
        <v>1198.2180679999999</v>
      </c>
      <c r="AB83" s="109">
        <f t="shared" si="73"/>
        <v>1140.9930879999999</v>
      </c>
      <c r="AC83" s="112">
        <f t="shared" si="73"/>
        <v>1221.185798</v>
      </c>
      <c r="AD83" s="96">
        <f t="shared" si="80"/>
        <v>1171.6525225</v>
      </c>
      <c r="AE83" s="96">
        <f t="shared" si="81"/>
        <v>35.84548606292789</v>
      </c>
      <c r="AF83" s="96">
        <f t="shared" si="82"/>
        <v>1169.3808425</v>
      </c>
      <c r="AG83" s="96">
        <f t="shared" si="83"/>
        <v>1118.2230199999999</v>
      </c>
      <c r="AH83" s="98">
        <f t="shared" si="84"/>
        <v>1221.185798</v>
      </c>
    </row>
    <row r="84" spans="2:34" x14ac:dyDescent="0.25">
      <c r="B84" s="19" t="s">
        <v>16</v>
      </c>
      <c r="C84" s="103">
        <v>1347.5429630000001</v>
      </c>
      <c r="D84" s="103">
        <v>872.68301899999994</v>
      </c>
      <c r="E84" s="103">
        <v>845.03549099999998</v>
      </c>
      <c r="F84" s="103">
        <v>872.50983799999995</v>
      </c>
      <c r="G84" s="103">
        <v>847.75289999999995</v>
      </c>
      <c r="H84" s="103">
        <v>858.76115900000002</v>
      </c>
      <c r="I84" s="103">
        <v>847.50321899999994</v>
      </c>
      <c r="J84" s="103">
        <v>888.74790199999995</v>
      </c>
      <c r="K84" s="103">
        <v>888.37243799999999</v>
      </c>
      <c r="L84" s="103">
        <v>866.426872</v>
      </c>
      <c r="M84" s="102">
        <f t="shared" si="74"/>
        <v>913.53358009999988</v>
      </c>
      <c r="N84" s="103">
        <f t="shared" si="75"/>
        <v>145.45151351804682</v>
      </c>
      <c r="O84" s="103">
        <f t="shared" si="76"/>
        <v>869.46835499999997</v>
      </c>
      <c r="P84" s="103">
        <f t="shared" si="77"/>
        <v>845.03549099999998</v>
      </c>
      <c r="Q84" s="104">
        <f t="shared" si="78"/>
        <v>1347.5429630000001</v>
      </c>
      <c r="S84" s="16" t="s">
        <v>16</v>
      </c>
      <c r="T84" s="116">
        <f t="shared" si="79"/>
        <v>1408.5429630000001</v>
      </c>
      <c r="U84" s="113">
        <f t="shared" si="73"/>
        <v>933.68301899999994</v>
      </c>
      <c r="V84" s="113">
        <f t="shared" si="73"/>
        <v>905.03549099999998</v>
      </c>
      <c r="W84" s="113">
        <f t="shared" si="73"/>
        <v>931.50983799999995</v>
      </c>
      <c r="X84" s="113">
        <f t="shared" si="73"/>
        <v>905.75289999999995</v>
      </c>
      <c r="Y84" s="113">
        <f t="shared" si="73"/>
        <v>917.76115900000002</v>
      </c>
      <c r="Z84" s="113">
        <f t="shared" si="73"/>
        <v>905.50321899999994</v>
      </c>
      <c r="AA84" s="113">
        <f t="shared" si="73"/>
        <v>950.74790199999995</v>
      </c>
      <c r="AB84" s="113">
        <f t="shared" si="73"/>
        <v>946.37243799999999</v>
      </c>
      <c r="AC84" s="114">
        <f t="shared" si="73"/>
        <v>927.426872</v>
      </c>
      <c r="AD84" s="103">
        <f t="shared" si="80"/>
        <v>973.23358009999993</v>
      </c>
      <c r="AE84" s="103">
        <f t="shared" si="81"/>
        <v>145.94312947909074</v>
      </c>
      <c r="AF84" s="103">
        <f t="shared" si="82"/>
        <v>929.46835499999997</v>
      </c>
      <c r="AG84" s="103">
        <f t="shared" si="83"/>
        <v>905.03549099999998</v>
      </c>
      <c r="AH84" s="104">
        <f t="shared" si="84"/>
        <v>1408.5429630000001</v>
      </c>
    </row>
    <row r="85" spans="2:34" x14ac:dyDescent="0.25">
      <c r="B85" s="20" t="s">
        <v>21</v>
      </c>
      <c r="C85" s="100">
        <v>1338.8687709999999</v>
      </c>
      <c r="D85" s="100">
        <v>1322.835636</v>
      </c>
      <c r="E85" s="100">
        <v>1276.5487069999999</v>
      </c>
      <c r="F85" s="100">
        <v>1345.8534219999999</v>
      </c>
      <c r="G85" s="100">
        <v>1324.37399</v>
      </c>
      <c r="H85" s="100">
        <v>1364.6603849999999</v>
      </c>
      <c r="I85" s="100">
        <v>1866.0679299999999</v>
      </c>
      <c r="J85" s="100">
        <v>1350.752898</v>
      </c>
      <c r="K85" s="100">
        <v>1312.9065399999999</v>
      </c>
      <c r="L85" s="100">
        <v>1298.744246</v>
      </c>
      <c r="M85" s="99">
        <f t="shared" si="74"/>
        <v>1380.1612525</v>
      </c>
      <c r="N85" s="100">
        <f t="shared" si="75"/>
        <v>163.82260331193595</v>
      </c>
      <c r="O85" s="100">
        <f t="shared" si="76"/>
        <v>1331.6213805</v>
      </c>
      <c r="P85" s="100">
        <f t="shared" si="77"/>
        <v>1276.5487069999999</v>
      </c>
      <c r="Q85" s="101">
        <f t="shared" si="78"/>
        <v>1866.0679299999999</v>
      </c>
      <c r="S85" s="21" t="s">
        <v>21</v>
      </c>
      <c r="T85" s="108">
        <f t="shared" si="79"/>
        <v>1414.8687709999999</v>
      </c>
      <c r="U85" s="110">
        <f t="shared" si="73"/>
        <v>1413.835636</v>
      </c>
      <c r="V85" s="110">
        <f t="shared" si="73"/>
        <v>1357.5487069999999</v>
      </c>
      <c r="W85" s="110">
        <f t="shared" si="73"/>
        <v>1417.8534219999999</v>
      </c>
      <c r="X85" s="110">
        <f t="shared" si="73"/>
        <v>1396.37399</v>
      </c>
      <c r="Y85" s="110">
        <f t="shared" si="73"/>
        <v>1439.6603849999999</v>
      </c>
      <c r="Z85" s="110">
        <f t="shared" si="73"/>
        <v>1940.0679299999999</v>
      </c>
      <c r="AA85" s="110">
        <f t="shared" si="73"/>
        <v>1426.752898</v>
      </c>
      <c r="AB85" s="110">
        <f t="shared" si="73"/>
        <v>1385.9065399999999</v>
      </c>
      <c r="AC85" s="111">
        <f t="shared" si="73"/>
        <v>1369.744246</v>
      </c>
      <c r="AD85" s="100">
        <f t="shared" si="80"/>
        <v>1456.2612525</v>
      </c>
      <c r="AE85" s="100">
        <f t="shared" si="81"/>
        <v>163.08565041658272</v>
      </c>
      <c r="AF85" s="100">
        <f t="shared" si="82"/>
        <v>1414.3522035000001</v>
      </c>
      <c r="AG85" s="100">
        <f t="shared" si="83"/>
        <v>1357.5487069999999</v>
      </c>
      <c r="AH85" s="101">
        <f t="shared" si="84"/>
        <v>1940.0679299999999</v>
      </c>
    </row>
    <row r="86" spans="2:34" x14ac:dyDescent="0.25">
      <c r="B86" s="18" t="s">
        <v>22</v>
      </c>
      <c r="C86" s="96">
        <v>1234.0532740000001</v>
      </c>
      <c r="D86" s="96">
        <v>1354.0645380000001</v>
      </c>
      <c r="E86" s="96">
        <v>1897.7875280000001</v>
      </c>
      <c r="F86" s="96">
        <v>1276.217216</v>
      </c>
      <c r="G86" s="96">
        <v>1225.495142</v>
      </c>
      <c r="H86" s="96">
        <v>1232.2337669999999</v>
      </c>
      <c r="I86" s="96">
        <v>1251.6580120000001</v>
      </c>
      <c r="J86" s="96">
        <v>1241.6312459999999</v>
      </c>
      <c r="K86" s="96">
        <v>1266.995803</v>
      </c>
      <c r="L86" s="96">
        <v>1280.3498300000001</v>
      </c>
      <c r="M86" s="97">
        <f t="shared" si="74"/>
        <v>1326.0486356000001</v>
      </c>
      <c r="N86" s="96">
        <f t="shared" si="75"/>
        <v>193.84650676985382</v>
      </c>
      <c r="O86" s="96">
        <f t="shared" si="76"/>
        <v>1259.3269075000001</v>
      </c>
      <c r="P86" s="96">
        <f t="shared" si="77"/>
        <v>1225.495142</v>
      </c>
      <c r="Q86" s="98">
        <f t="shared" si="78"/>
        <v>1897.7875280000001</v>
      </c>
      <c r="S86" s="14" t="s">
        <v>22</v>
      </c>
      <c r="T86" s="115">
        <f t="shared" si="79"/>
        <v>1303.0532740000001</v>
      </c>
      <c r="U86" s="109">
        <f t="shared" si="73"/>
        <v>1430.0645380000001</v>
      </c>
      <c r="V86" s="109">
        <f t="shared" si="73"/>
        <v>1972.7875280000001</v>
      </c>
      <c r="W86" s="109">
        <f t="shared" si="73"/>
        <v>1348.217216</v>
      </c>
      <c r="X86" s="109">
        <f t="shared" si="73"/>
        <v>1295.495142</v>
      </c>
      <c r="Y86" s="109">
        <f t="shared" si="73"/>
        <v>1304.2337669999999</v>
      </c>
      <c r="Z86" s="109">
        <f t="shared" si="73"/>
        <v>1322.6580120000001</v>
      </c>
      <c r="AA86" s="109">
        <f t="shared" si="73"/>
        <v>1314.6312459999999</v>
      </c>
      <c r="AB86" s="109">
        <f t="shared" si="73"/>
        <v>1336.995803</v>
      </c>
      <c r="AC86" s="112">
        <f t="shared" si="73"/>
        <v>1353.3498300000001</v>
      </c>
      <c r="AD86" s="96">
        <f t="shared" si="80"/>
        <v>1398.1486356</v>
      </c>
      <c r="AE86" s="96">
        <f t="shared" si="81"/>
        <v>195.07513649195573</v>
      </c>
      <c r="AF86" s="96">
        <f t="shared" si="82"/>
        <v>1329.8269075000001</v>
      </c>
      <c r="AG86" s="96">
        <f t="shared" si="83"/>
        <v>1295.495142</v>
      </c>
      <c r="AH86" s="98">
        <f t="shared" si="84"/>
        <v>1972.7875280000001</v>
      </c>
    </row>
    <row r="87" spans="2:34" x14ac:dyDescent="0.25">
      <c r="B87" s="19" t="s">
        <v>18</v>
      </c>
      <c r="C87" s="103">
        <v>1286.51775</v>
      </c>
      <c r="D87" s="103">
        <v>1236.488967</v>
      </c>
      <c r="E87" s="103">
        <v>1224.669662</v>
      </c>
      <c r="F87" s="103">
        <v>1245.253011</v>
      </c>
      <c r="G87" s="103">
        <v>1208.9842590000001</v>
      </c>
      <c r="H87" s="103">
        <v>1187.6317329999999</v>
      </c>
      <c r="I87" s="103">
        <v>1197.107974</v>
      </c>
      <c r="J87" s="103">
        <v>1245.7977599999999</v>
      </c>
      <c r="K87" s="103">
        <v>1199.3705299999999</v>
      </c>
      <c r="L87" s="103">
        <v>1229.483074</v>
      </c>
      <c r="M87" s="102">
        <f t="shared" si="74"/>
        <v>1226.1304720000001</v>
      </c>
      <c r="N87" s="103">
        <f t="shared" si="75"/>
        <v>28.025550476051556</v>
      </c>
      <c r="O87" s="103">
        <f t="shared" si="76"/>
        <v>1227.076368</v>
      </c>
      <c r="P87" s="103">
        <f t="shared" si="77"/>
        <v>1187.6317329999999</v>
      </c>
      <c r="Q87" s="104">
        <f t="shared" si="78"/>
        <v>1286.51775</v>
      </c>
      <c r="S87" s="16" t="s">
        <v>18</v>
      </c>
      <c r="T87" s="116">
        <f t="shared" si="79"/>
        <v>1355.51775</v>
      </c>
      <c r="U87" s="113">
        <f t="shared" si="73"/>
        <v>1327.488967</v>
      </c>
      <c r="V87" s="113">
        <f t="shared" si="73"/>
        <v>1294.669662</v>
      </c>
      <c r="W87" s="113">
        <f t="shared" si="73"/>
        <v>1317.253011</v>
      </c>
      <c r="X87" s="113">
        <f t="shared" si="73"/>
        <v>1275.9842590000001</v>
      </c>
      <c r="Y87" s="113">
        <f t="shared" si="73"/>
        <v>1256.6317329999999</v>
      </c>
      <c r="Z87" s="113">
        <f t="shared" si="73"/>
        <v>1268.107974</v>
      </c>
      <c r="AA87" s="113">
        <f t="shared" si="73"/>
        <v>1316.7977599999999</v>
      </c>
      <c r="AB87" s="113">
        <f t="shared" si="73"/>
        <v>1269.3705299999999</v>
      </c>
      <c r="AC87" s="114">
        <f t="shared" si="73"/>
        <v>1298.483074</v>
      </c>
      <c r="AD87" s="103">
        <f t="shared" si="80"/>
        <v>1298.0304719999999</v>
      </c>
      <c r="AE87" s="103">
        <f t="shared" si="81"/>
        <v>29.702603112954826</v>
      </c>
      <c r="AF87" s="103">
        <f t="shared" si="82"/>
        <v>1296.576368</v>
      </c>
      <c r="AG87" s="103">
        <f t="shared" si="83"/>
        <v>1256.6317329999999</v>
      </c>
      <c r="AH87" s="104">
        <f t="shared" si="84"/>
        <v>1355.51775</v>
      </c>
    </row>
    <row r="88" spans="2:34" x14ac:dyDescent="0.25">
      <c r="B88" s="18" t="s">
        <v>23</v>
      </c>
      <c r="C88" s="96">
        <v>1293.5990139999999</v>
      </c>
      <c r="D88" s="96">
        <v>1380.8698079999999</v>
      </c>
      <c r="E88" s="96">
        <v>1360.02316</v>
      </c>
      <c r="F88" s="96">
        <v>1341.9873520000001</v>
      </c>
      <c r="G88" s="96">
        <v>1361.0000930000001</v>
      </c>
      <c r="H88" s="96">
        <v>1420.3697460000001</v>
      </c>
      <c r="I88" s="96">
        <v>1403.909858</v>
      </c>
      <c r="J88" s="96">
        <v>1315.1960320000001</v>
      </c>
      <c r="K88" s="96">
        <v>1322.065261</v>
      </c>
      <c r="L88" s="96">
        <v>1370.181691</v>
      </c>
      <c r="M88" s="97">
        <f t="shared" si="74"/>
        <v>1356.9202015000001</v>
      </c>
      <c r="N88" s="96">
        <f t="shared" si="75"/>
        <v>37.680144791304222</v>
      </c>
      <c r="O88" s="96">
        <f t="shared" si="76"/>
        <v>1360.5116265000001</v>
      </c>
      <c r="P88" s="96">
        <f t="shared" si="77"/>
        <v>1293.5990139999999</v>
      </c>
      <c r="Q88" s="98">
        <f t="shared" si="78"/>
        <v>1420.3697460000001</v>
      </c>
      <c r="S88" s="14" t="s">
        <v>23</v>
      </c>
      <c r="T88" s="115">
        <f t="shared" si="79"/>
        <v>1372.5990139999999</v>
      </c>
      <c r="U88" s="109">
        <f t="shared" si="73"/>
        <v>1478.8698079999999</v>
      </c>
      <c r="V88" s="109">
        <f t="shared" si="73"/>
        <v>1438.02316</v>
      </c>
      <c r="W88" s="109">
        <f t="shared" si="73"/>
        <v>1415.9873520000001</v>
      </c>
      <c r="X88" s="109">
        <f t="shared" si="73"/>
        <v>1436.0000930000001</v>
      </c>
      <c r="Y88" s="109">
        <f t="shared" si="73"/>
        <v>1495.3697460000001</v>
      </c>
      <c r="Z88" s="109">
        <f t="shared" si="73"/>
        <v>1478.909858</v>
      </c>
      <c r="AA88" s="109">
        <f t="shared" si="73"/>
        <v>1397.1960320000001</v>
      </c>
      <c r="AB88" s="109">
        <f t="shared" si="73"/>
        <v>1396.065261</v>
      </c>
      <c r="AC88" s="112">
        <f t="shared" si="73"/>
        <v>1443.181691</v>
      </c>
      <c r="AD88" s="96">
        <f t="shared" si="80"/>
        <v>1435.2202015</v>
      </c>
      <c r="AE88" s="96">
        <f t="shared" si="81"/>
        <v>38.437162374369557</v>
      </c>
      <c r="AF88" s="96">
        <f t="shared" si="82"/>
        <v>1437.0116265000001</v>
      </c>
      <c r="AG88" s="96">
        <f t="shared" si="83"/>
        <v>1372.5990139999999</v>
      </c>
      <c r="AH88" s="98">
        <f t="shared" si="84"/>
        <v>1495.3697460000001</v>
      </c>
    </row>
    <row r="89" spans="2:34" x14ac:dyDescent="0.25">
      <c r="B89" s="18" t="s">
        <v>24</v>
      </c>
      <c r="C89" s="96">
        <v>1396.37509</v>
      </c>
      <c r="D89" s="96">
        <v>1896.417512</v>
      </c>
      <c r="E89" s="96">
        <v>1337.8106809999999</v>
      </c>
      <c r="F89" s="96">
        <v>1362.6444530000001</v>
      </c>
      <c r="G89" s="96">
        <v>1358.257126</v>
      </c>
      <c r="H89" s="96">
        <v>1360.4645499999999</v>
      </c>
      <c r="I89" s="96">
        <v>1369.803817</v>
      </c>
      <c r="J89" s="96">
        <v>1363.9458549999999</v>
      </c>
      <c r="K89" s="96">
        <v>1312.4051649999999</v>
      </c>
      <c r="L89" s="96">
        <v>1355.730808</v>
      </c>
      <c r="M89" s="97">
        <f t="shared" si="74"/>
        <v>1411.3855057000001</v>
      </c>
      <c r="N89" s="96">
        <f t="shared" si="75"/>
        <v>162.96011283029426</v>
      </c>
      <c r="O89" s="96">
        <f t="shared" si="76"/>
        <v>1361.5545015</v>
      </c>
      <c r="P89" s="96">
        <f t="shared" si="77"/>
        <v>1312.4051649999999</v>
      </c>
      <c r="Q89" s="98">
        <f t="shared" si="78"/>
        <v>1896.417512</v>
      </c>
      <c r="S89" s="14" t="s">
        <v>24</v>
      </c>
      <c r="T89" s="115">
        <f t="shared" si="79"/>
        <v>1471.37509</v>
      </c>
      <c r="U89" s="109">
        <f t="shared" si="73"/>
        <v>1974.417512</v>
      </c>
      <c r="V89" s="109">
        <f t="shared" si="73"/>
        <v>1411.8106809999999</v>
      </c>
      <c r="W89" s="109">
        <f t="shared" si="73"/>
        <v>1436.6444530000001</v>
      </c>
      <c r="X89" s="109">
        <f t="shared" si="73"/>
        <v>1431.257126</v>
      </c>
      <c r="Y89" s="109">
        <f t="shared" si="73"/>
        <v>1437.4645499999999</v>
      </c>
      <c r="Z89" s="109">
        <f t="shared" si="73"/>
        <v>1445.803817</v>
      </c>
      <c r="AA89" s="109">
        <f t="shared" si="73"/>
        <v>1436.9458549999999</v>
      </c>
      <c r="AB89" s="109">
        <f t="shared" si="73"/>
        <v>1387.4051649999999</v>
      </c>
      <c r="AC89" s="112">
        <f t="shared" si="73"/>
        <v>1427.730808</v>
      </c>
      <c r="AD89" s="96">
        <f t="shared" si="80"/>
        <v>1486.0855057000001</v>
      </c>
      <c r="AE89" s="96">
        <f t="shared" si="81"/>
        <v>164.07201487055229</v>
      </c>
      <c r="AF89" s="96">
        <f t="shared" si="82"/>
        <v>1436.7951539999999</v>
      </c>
      <c r="AG89" s="96">
        <f t="shared" si="83"/>
        <v>1387.4051649999999</v>
      </c>
      <c r="AH89" s="98">
        <f t="shared" si="84"/>
        <v>1974.417512</v>
      </c>
    </row>
    <row r="90" spans="2:34" x14ac:dyDescent="0.25">
      <c r="B90" s="19" t="s">
        <v>19</v>
      </c>
      <c r="C90" s="103">
        <v>1359.8103269999999</v>
      </c>
      <c r="D90" s="103">
        <v>1334.241968</v>
      </c>
      <c r="E90" s="103">
        <v>1257.845765</v>
      </c>
      <c r="F90" s="103">
        <v>1344.328849</v>
      </c>
      <c r="G90" s="103">
        <v>1288.292819</v>
      </c>
      <c r="H90" s="103">
        <v>1329.729777</v>
      </c>
      <c r="I90" s="103">
        <v>1292.7264909999999</v>
      </c>
      <c r="J90" s="103">
        <v>1327.6363650000001</v>
      </c>
      <c r="K90" s="103">
        <v>1366.8752199999999</v>
      </c>
      <c r="L90" s="103">
        <v>1384.4896960000001</v>
      </c>
      <c r="M90" s="102">
        <f t="shared" si="74"/>
        <v>1328.5977277</v>
      </c>
      <c r="N90" s="103">
        <f t="shared" si="75"/>
        <v>37.097045415598963</v>
      </c>
      <c r="O90" s="103">
        <f t="shared" si="76"/>
        <v>1331.9858724999999</v>
      </c>
      <c r="P90" s="103">
        <f t="shared" si="77"/>
        <v>1257.845765</v>
      </c>
      <c r="Q90" s="104">
        <f t="shared" si="78"/>
        <v>1384.4896960000001</v>
      </c>
      <c r="S90" s="16" t="s">
        <v>19</v>
      </c>
      <c r="T90" s="116">
        <f t="shared" si="79"/>
        <v>1432.8103269999999</v>
      </c>
      <c r="U90" s="113">
        <f t="shared" si="73"/>
        <v>1409.241968</v>
      </c>
      <c r="V90" s="113">
        <f t="shared" si="73"/>
        <v>1333.845765</v>
      </c>
      <c r="W90" s="113">
        <f t="shared" si="73"/>
        <v>1417.328849</v>
      </c>
      <c r="X90" s="113">
        <f t="shared" si="73"/>
        <v>1360.292819</v>
      </c>
      <c r="Y90" s="113">
        <f t="shared" si="73"/>
        <v>1405.729777</v>
      </c>
      <c r="Z90" s="113">
        <f t="shared" si="73"/>
        <v>1368.7264909999999</v>
      </c>
      <c r="AA90" s="113">
        <f t="shared" si="73"/>
        <v>1403.6363650000001</v>
      </c>
      <c r="AB90" s="113">
        <f t="shared" si="73"/>
        <v>1438.8752199999999</v>
      </c>
      <c r="AC90" s="114">
        <f t="shared" si="73"/>
        <v>1456.4896960000001</v>
      </c>
      <c r="AD90" s="103">
        <f t="shared" si="80"/>
        <v>1402.6977277000001</v>
      </c>
      <c r="AE90" s="103">
        <f t="shared" si="81"/>
        <v>36.150989704668</v>
      </c>
      <c r="AF90" s="103">
        <f t="shared" si="82"/>
        <v>1407.4858724999999</v>
      </c>
      <c r="AG90" s="103">
        <f t="shared" si="83"/>
        <v>1333.845765</v>
      </c>
      <c r="AH90" s="104">
        <f t="shared" si="84"/>
        <v>1456.4896960000001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6716-5639-43D6-AFEC-89B6DD15CDC4}">
  <dimension ref="B2:AT90"/>
  <sheetViews>
    <sheetView zoomScale="40" zoomScaleNormal="40" workbookViewId="0"/>
  </sheetViews>
  <sheetFormatPr baseColWidth="10" defaultRowHeight="15" x14ac:dyDescent="0.25"/>
  <cols>
    <col min="2" max="2" width="34.5703125" customWidth="1"/>
    <col min="19" max="19" width="32.7109375" customWidth="1"/>
  </cols>
  <sheetData>
    <row r="2" spans="2:46" x14ac:dyDescent="0.25">
      <c r="B2" s="20" t="s">
        <v>40</v>
      </c>
      <c r="C2" s="82">
        <v>1</v>
      </c>
      <c r="D2" s="83">
        <v>2</v>
      </c>
      <c r="E2" s="83">
        <v>3</v>
      </c>
      <c r="F2" s="83">
        <v>4</v>
      </c>
      <c r="G2" s="83">
        <v>5</v>
      </c>
      <c r="H2" s="83">
        <v>6</v>
      </c>
      <c r="I2" s="83">
        <v>7</v>
      </c>
      <c r="J2" s="83">
        <v>8</v>
      </c>
      <c r="K2" s="83">
        <v>9</v>
      </c>
      <c r="L2" s="95">
        <v>10</v>
      </c>
      <c r="M2" s="43" t="s">
        <v>41</v>
      </c>
      <c r="N2" s="44" t="s">
        <v>42</v>
      </c>
      <c r="O2" s="44" t="s">
        <v>43</v>
      </c>
      <c r="P2" s="44" t="s">
        <v>44</v>
      </c>
      <c r="Q2" s="45" t="s">
        <v>45</v>
      </c>
    </row>
    <row r="3" spans="2:46" x14ac:dyDescent="0.25">
      <c r="B3" s="20" t="s">
        <v>14</v>
      </c>
      <c r="C3" s="99">
        <v>120</v>
      </c>
      <c r="D3" s="100">
        <v>124</v>
      </c>
      <c r="E3" s="100">
        <v>142</v>
      </c>
      <c r="F3" s="100">
        <v>164</v>
      </c>
      <c r="G3" s="100">
        <v>121</v>
      </c>
      <c r="H3" s="100">
        <v>124</v>
      </c>
      <c r="I3" s="100">
        <v>125</v>
      </c>
      <c r="J3" s="100">
        <v>118</v>
      </c>
      <c r="K3" s="100">
        <v>113</v>
      </c>
      <c r="L3" s="101">
        <v>114</v>
      </c>
      <c r="M3" s="86">
        <f>AVERAGE(C3:L3)</f>
        <v>126.5</v>
      </c>
      <c r="N3" s="87">
        <f>_xlfn.STDEV.P(C3:L3)</f>
        <v>14.644111444536332</v>
      </c>
      <c r="O3" s="87">
        <f>MEDIAN(C3:L3)</f>
        <v>122.5</v>
      </c>
      <c r="P3" s="87">
        <f>MIN(C3:L3)</f>
        <v>113</v>
      </c>
      <c r="Q3" s="88">
        <f>MAX(C3:L3)</f>
        <v>164</v>
      </c>
    </row>
    <row r="4" spans="2:46" x14ac:dyDescent="0.25">
      <c r="B4" s="18" t="s">
        <v>15</v>
      </c>
      <c r="C4" s="97">
        <v>120</v>
      </c>
      <c r="D4" s="96">
        <v>127</v>
      </c>
      <c r="E4" s="96">
        <v>136</v>
      </c>
      <c r="F4" s="96">
        <v>149</v>
      </c>
      <c r="G4" s="96">
        <v>121</v>
      </c>
      <c r="H4" s="96">
        <v>125</v>
      </c>
      <c r="I4" s="96">
        <v>126</v>
      </c>
      <c r="J4" s="96">
        <v>111</v>
      </c>
      <c r="K4" s="96">
        <v>115</v>
      </c>
      <c r="L4" s="98">
        <v>117</v>
      </c>
      <c r="M4" s="89">
        <f t="shared" ref="M4:M12" si="0">AVERAGE(C4:L4)</f>
        <v>124.7</v>
      </c>
      <c r="N4" s="90">
        <f t="shared" ref="N4:N12" si="1">_xlfn.STDEV.P(C4:L4)</f>
        <v>10.49809506529637</v>
      </c>
      <c r="O4" s="90">
        <f t="shared" ref="O4:O12" si="2">MEDIAN(C4:L4)</f>
        <v>123</v>
      </c>
      <c r="P4" s="90">
        <f t="shared" ref="P4:P12" si="3">MIN(C4:L4)</f>
        <v>111</v>
      </c>
      <c r="Q4" s="91">
        <f t="shared" ref="Q4:Q12" si="4">MAX(C4:L4)</f>
        <v>149</v>
      </c>
    </row>
    <row r="5" spans="2:46" x14ac:dyDescent="0.25">
      <c r="B5" s="18" t="s">
        <v>17</v>
      </c>
      <c r="C5" s="97">
        <v>133</v>
      </c>
      <c r="D5" s="96">
        <v>142</v>
      </c>
      <c r="E5" s="96">
        <v>139</v>
      </c>
      <c r="F5" s="96">
        <v>148</v>
      </c>
      <c r="G5" s="96">
        <v>132</v>
      </c>
      <c r="H5" s="96">
        <v>141</v>
      </c>
      <c r="I5" s="96">
        <v>145</v>
      </c>
      <c r="J5" s="96">
        <v>193</v>
      </c>
      <c r="K5" s="96">
        <v>129</v>
      </c>
      <c r="L5" s="98">
        <v>119</v>
      </c>
      <c r="M5" s="89">
        <f t="shared" si="0"/>
        <v>142.1</v>
      </c>
      <c r="N5" s="90">
        <f t="shared" si="1"/>
        <v>18.801329740207208</v>
      </c>
      <c r="O5" s="90">
        <f t="shared" si="2"/>
        <v>140</v>
      </c>
      <c r="P5" s="90">
        <f t="shared" si="3"/>
        <v>119</v>
      </c>
      <c r="Q5" s="91">
        <f t="shared" si="4"/>
        <v>193</v>
      </c>
    </row>
    <row r="6" spans="2:46" x14ac:dyDescent="0.25">
      <c r="B6" s="19" t="s">
        <v>16</v>
      </c>
      <c r="C6" s="102">
        <v>123</v>
      </c>
      <c r="D6" s="103">
        <v>127</v>
      </c>
      <c r="E6" s="103">
        <v>136</v>
      </c>
      <c r="F6" s="103">
        <v>149</v>
      </c>
      <c r="G6" s="103">
        <v>121</v>
      </c>
      <c r="H6" s="103">
        <v>131</v>
      </c>
      <c r="I6" s="103">
        <v>129</v>
      </c>
      <c r="J6" s="103">
        <v>116</v>
      </c>
      <c r="K6" s="103">
        <v>117</v>
      </c>
      <c r="L6" s="104">
        <v>121</v>
      </c>
      <c r="M6" s="92">
        <f t="shared" si="0"/>
        <v>127</v>
      </c>
      <c r="N6" s="93">
        <f t="shared" si="1"/>
        <v>9.4551573228582502</v>
      </c>
      <c r="O6" s="93">
        <f t="shared" si="2"/>
        <v>125</v>
      </c>
      <c r="P6" s="93">
        <f t="shared" si="3"/>
        <v>116</v>
      </c>
      <c r="Q6" s="94">
        <f t="shared" si="4"/>
        <v>149</v>
      </c>
    </row>
    <row r="7" spans="2:46" x14ac:dyDescent="0.25">
      <c r="B7" s="20" t="s">
        <v>21</v>
      </c>
      <c r="C7" s="99">
        <v>125</v>
      </c>
      <c r="D7" s="100">
        <v>130</v>
      </c>
      <c r="E7" s="100">
        <v>153</v>
      </c>
      <c r="F7" s="100">
        <v>150</v>
      </c>
      <c r="G7" s="100">
        <v>126</v>
      </c>
      <c r="H7" s="100">
        <v>133</v>
      </c>
      <c r="I7" s="100">
        <v>129</v>
      </c>
      <c r="J7" s="100">
        <v>117</v>
      </c>
      <c r="K7" s="100">
        <v>117</v>
      </c>
      <c r="L7" s="101">
        <v>130</v>
      </c>
      <c r="M7" s="86">
        <f t="shared" si="0"/>
        <v>131</v>
      </c>
      <c r="N7" s="87">
        <f t="shared" si="1"/>
        <v>11.436782764396638</v>
      </c>
      <c r="O7" s="87">
        <f t="shared" si="2"/>
        <v>129.5</v>
      </c>
      <c r="P7" s="87">
        <f t="shared" si="3"/>
        <v>117</v>
      </c>
      <c r="Q7" s="88">
        <f t="shared" si="4"/>
        <v>153</v>
      </c>
    </row>
    <row r="8" spans="2:46" x14ac:dyDescent="0.25">
      <c r="B8" s="18" t="s">
        <v>22</v>
      </c>
      <c r="C8" s="97">
        <v>139</v>
      </c>
      <c r="D8" s="96">
        <v>129</v>
      </c>
      <c r="E8" s="96">
        <v>154</v>
      </c>
      <c r="F8" s="96">
        <v>168</v>
      </c>
      <c r="G8" s="96">
        <v>127</v>
      </c>
      <c r="H8" s="96">
        <v>128</v>
      </c>
      <c r="I8" s="96">
        <v>137</v>
      </c>
      <c r="J8" s="96">
        <v>116</v>
      </c>
      <c r="K8" s="96">
        <v>120</v>
      </c>
      <c r="L8" s="98">
        <v>126</v>
      </c>
      <c r="M8" s="89">
        <f t="shared" si="0"/>
        <v>134.4</v>
      </c>
      <c r="N8" s="90">
        <f t="shared" si="1"/>
        <v>15.107613974417006</v>
      </c>
      <c r="O8" s="90">
        <f t="shared" si="2"/>
        <v>128.5</v>
      </c>
      <c r="P8" s="90">
        <f t="shared" si="3"/>
        <v>116</v>
      </c>
      <c r="Q8" s="91">
        <f t="shared" si="4"/>
        <v>168</v>
      </c>
    </row>
    <row r="9" spans="2:46" x14ac:dyDescent="0.25">
      <c r="B9" s="19" t="s">
        <v>18</v>
      </c>
      <c r="C9" s="102">
        <v>124</v>
      </c>
      <c r="D9" s="103">
        <v>131</v>
      </c>
      <c r="E9" s="103">
        <v>137</v>
      </c>
      <c r="F9" s="103">
        <v>156</v>
      </c>
      <c r="G9" s="103">
        <v>121</v>
      </c>
      <c r="H9" s="103">
        <v>126</v>
      </c>
      <c r="I9" s="103">
        <v>133</v>
      </c>
      <c r="J9" s="103">
        <v>120</v>
      </c>
      <c r="K9" s="103">
        <v>118</v>
      </c>
      <c r="L9" s="104">
        <v>118</v>
      </c>
      <c r="M9" s="92">
        <f t="shared" si="0"/>
        <v>128.4</v>
      </c>
      <c r="N9" s="93">
        <f t="shared" si="1"/>
        <v>11.092339699089637</v>
      </c>
      <c r="O9" s="93">
        <f t="shared" si="2"/>
        <v>125</v>
      </c>
      <c r="P9" s="93">
        <f t="shared" si="3"/>
        <v>118</v>
      </c>
      <c r="Q9" s="94">
        <f t="shared" si="4"/>
        <v>156</v>
      </c>
      <c r="AK9" s="117"/>
      <c r="AL9" s="117"/>
      <c r="AM9" s="117"/>
      <c r="AN9" s="117"/>
      <c r="AO9" s="117"/>
      <c r="AP9" s="117"/>
      <c r="AQ9" s="117"/>
      <c r="AR9" s="117"/>
      <c r="AS9" s="117"/>
      <c r="AT9" s="117"/>
    </row>
    <row r="10" spans="2:46" x14ac:dyDescent="0.25">
      <c r="B10" s="20" t="s">
        <v>23</v>
      </c>
      <c r="C10" s="99">
        <v>126</v>
      </c>
      <c r="D10" s="100">
        <v>155</v>
      </c>
      <c r="E10" s="100">
        <v>155</v>
      </c>
      <c r="F10" s="100">
        <v>149</v>
      </c>
      <c r="G10" s="100">
        <v>122</v>
      </c>
      <c r="H10" s="100">
        <v>139</v>
      </c>
      <c r="I10" s="100">
        <v>130</v>
      </c>
      <c r="J10" s="100">
        <v>118</v>
      </c>
      <c r="K10" s="100">
        <v>120</v>
      </c>
      <c r="L10" s="101">
        <v>129</v>
      </c>
      <c r="M10" s="86">
        <f t="shared" si="0"/>
        <v>134.30000000000001</v>
      </c>
      <c r="N10" s="87">
        <f t="shared" si="1"/>
        <v>13.535508856337836</v>
      </c>
      <c r="O10" s="87">
        <f t="shared" si="2"/>
        <v>129.5</v>
      </c>
      <c r="P10" s="87">
        <f t="shared" si="3"/>
        <v>118</v>
      </c>
      <c r="Q10" s="88">
        <f t="shared" si="4"/>
        <v>155</v>
      </c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</row>
    <row r="11" spans="2:46" x14ac:dyDescent="0.25">
      <c r="B11" s="18" t="s">
        <v>24</v>
      </c>
      <c r="C11" s="97">
        <v>140</v>
      </c>
      <c r="D11" s="96">
        <v>129</v>
      </c>
      <c r="E11" s="96">
        <v>138</v>
      </c>
      <c r="F11" s="96">
        <v>171</v>
      </c>
      <c r="G11" s="96">
        <v>124</v>
      </c>
      <c r="H11" s="96">
        <v>130</v>
      </c>
      <c r="I11" s="96">
        <v>132</v>
      </c>
      <c r="J11" s="96">
        <v>114</v>
      </c>
      <c r="K11" s="96">
        <v>116</v>
      </c>
      <c r="L11" s="98">
        <v>120</v>
      </c>
      <c r="M11" s="89">
        <f t="shared" si="0"/>
        <v>131.4</v>
      </c>
      <c r="N11" s="90">
        <f t="shared" si="1"/>
        <v>15.551205741035002</v>
      </c>
      <c r="O11" s="90">
        <f t="shared" si="2"/>
        <v>129.5</v>
      </c>
      <c r="P11" s="90">
        <f t="shared" si="3"/>
        <v>114</v>
      </c>
      <c r="Q11" s="91">
        <f t="shared" si="4"/>
        <v>171</v>
      </c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</row>
    <row r="12" spans="2:46" x14ac:dyDescent="0.25">
      <c r="B12" s="19" t="s">
        <v>19</v>
      </c>
      <c r="C12" s="102">
        <v>122</v>
      </c>
      <c r="D12" s="103">
        <v>125</v>
      </c>
      <c r="E12" s="103">
        <v>139</v>
      </c>
      <c r="F12" s="103">
        <v>150</v>
      </c>
      <c r="G12" s="103">
        <v>119</v>
      </c>
      <c r="H12" s="103">
        <v>122</v>
      </c>
      <c r="I12" s="103">
        <v>131</v>
      </c>
      <c r="J12" s="103">
        <v>114</v>
      </c>
      <c r="K12" s="103">
        <v>113</v>
      </c>
      <c r="L12" s="104">
        <v>118</v>
      </c>
      <c r="M12" s="92">
        <f t="shared" si="0"/>
        <v>125.3</v>
      </c>
      <c r="N12" s="93">
        <f t="shared" si="1"/>
        <v>11.063905277974861</v>
      </c>
      <c r="O12" s="93">
        <f t="shared" si="2"/>
        <v>122</v>
      </c>
      <c r="P12" s="93">
        <f t="shared" si="3"/>
        <v>113</v>
      </c>
      <c r="Q12" s="94">
        <f t="shared" si="4"/>
        <v>150</v>
      </c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</row>
    <row r="13" spans="2:46" x14ac:dyDescent="0.25"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</row>
    <row r="14" spans="2:46" x14ac:dyDescent="0.25"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</row>
    <row r="15" spans="2:46" x14ac:dyDescent="0.25">
      <c r="B15" s="20" t="s">
        <v>46</v>
      </c>
      <c r="C15" s="44">
        <v>1</v>
      </c>
      <c r="D15" s="44">
        <v>2</v>
      </c>
      <c r="E15" s="44">
        <v>3</v>
      </c>
      <c r="F15" s="44">
        <v>4</v>
      </c>
      <c r="G15" s="44">
        <v>5</v>
      </c>
      <c r="H15" s="44">
        <v>6</v>
      </c>
      <c r="I15" s="44">
        <v>7</v>
      </c>
      <c r="J15" s="44">
        <v>8</v>
      </c>
      <c r="K15" s="44">
        <v>9</v>
      </c>
      <c r="L15" s="44">
        <v>10</v>
      </c>
      <c r="M15" s="43" t="s">
        <v>41</v>
      </c>
      <c r="N15" s="44" t="s">
        <v>42</v>
      </c>
      <c r="O15" s="44" t="s">
        <v>43</v>
      </c>
      <c r="P15" s="44" t="s">
        <v>44</v>
      </c>
      <c r="Q15" s="45" t="s">
        <v>45</v>
      </c>
      <c r="S15" s="20" t="s">
        <v>51</v>
      </c>
      <c r="T15" s="44">
        <v>1</v>
      </c>
      <c r="U15" s="44">
        <v>2</v>
      </c>
      <c r="V15" s="44">
        <v>3</v>
      </c>
      <c r="W15" s="44">
        <v>4</v>
      </c>
      <c r="X15" s="44">
        <v>5</v>
      </c>
      <c r="Y15" s="44">
        <v>6</v>
      </c>
      <c r="Z15" s="44">
        <v>7</v>
      </c>
      <c r="AA15" s="44">
        <v>8</v>
      </c>
      <c r="AB15" s="44">
        <v>9</v>
      </c>
      <c r="AC15" s="44">
        <v>10</v>
      </c>
      <c r="AD15" s="43" t="s">
        <v>41</v>
      </c>
      <c r="AE15" s="44" t="s">
        <v>42</v>
      </c>
      <c r="AF15" s="44" t="s">
        <v>43</v>
      </c>
      <c r="AG15" s="44" t="s">
        <v>44</v>
      </c>
      <c r="AH15" s="45" t="s">
        <v>45</v>
      </c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</row>
    <row r="16" spans="2:46" x14ac:dyDescent="0.25">
      <c r="B16" s="20" t="s">
        <v>14</v>
      </c>
      <c r="C16" s="87">
        <v>97.260805000000005</v>
      </c>
      <c r="D16" s="87">
        <v>96.769290999999996</v>
      </c>
      <c r="E16" s="87">
        <v>97.140449000000004</v>
      </c>
      <c r="F16" s="87">
        <v>97.794078999999996</v>
      </c>
      <c r="G16" s="87">
        <v>96.845840999999993</v>
      </c>
      <c r="H16" s="87">
        <v>103.506581</v>
      </c>
      <c r="I16" s="87">
        <v>96.475016999999994</v>
      </c>
      <c r="J16" s="87">
        <v>97.327127000000004</v>
      </c>
      <c r="K16" s="87">
        <v>96.775865999999994</v>
      </c>
      <c r="L16" s="87">
        <v>96.748722999999998</v>
      </c>
      <c r="M16" s="86">
        <f>AVERAGE(C16:L16)</f>
        <v>97.664377900000005</v>
      </c>
      <c r="N16" s="87">
        <f>_xlfn.STDEV.P(C16:L16)</f>
        <v>1.9802249882881722</v>
      </c>
      <c r="O16" s="87">
        <f>MEDIAN(C16:L16)</f>
        <v>96.993144999999998</v>
      </c>
      <c r="P16" s="87">
        <f>MIN(C16:L16)</f>
        <v>96.475016999999994</v>
      </c>
      <c r="Q16" s="88">
        <f>MAX(C16:L16)</f>
        <v>103.506581</v>
      </c>
      <c r="S16" s="21" t="s">
        <v>14</v>
      </c>
      <c r="T16" s="86">
        <f t="shared" ref="T16:T25" si="5">C3+C16</f>
        <v>217.260805</v>
      </c>
      <c r="U16" s="87">
        <f t="shared" ref="U16:U25" si="6">D3+D16</f>
        <v>220.76929100000001</v>
      </c>
      <c r="V16" s="87">
        <f t="shared" ref="V16:V25" si="7">E3+E16</f>
        <v>239.14044899999999</v>
      </c>
      <c r="W16" s="87">
        <f t="shared" ref="W16:W25" si="8">F3+F16</f>
        <v>261.79407900000001</v>
      </c>
      <c r="X16" s="87">
        <f t="shared" ref="X16:X25" si="9">G3+G16</f>
        <v>217.84584100000001</v>
      </c>
      <c r="Y16" s="87">
        <f t="shared" ref="Y16:Y25" si="10">H3+H16</f>
        <v>227.50658099999998</v>
      </c>
      <c r="Z16" s="87">
        <f t="shared" ref="Z16:Z25" si="11">I3+I16</f>
        <v>221.47501699999998</v>
      </c>
      <c r="AA16" s="87">
        <f t="shared" ref="AA16:AA25" si="12">J3+J16</f>
        <v>215.32712700000002</v>
      </c>
      <c r="AB16" s="87">
        <f t="shared" ref="AB16:AB25" si="13">K3+K16</f>
        <v>209.77586600000001</v>
      </c>
      <c r="AC16" s="88">
        <f t="shared" ref="AC16:AC25" si="14">L3+L16</f>
        <v>210.74872299999998</v>
      </c>
      <c r="AD16" s="87">
        <f>AVERAGE(T16:AC16)</f>
        <v>224.16437790000001</v>
      </c>
      <c r="AE16" s="87">
        <f>_xlfn.STDEV.P(T16:AC16)</f>
        <v>14.909379635123686</v>
      </c>
      <c r="AF16" s="87">
        <f>MEDIAN(T16:AC16)</f>
        <v>219.30756600000001</v>
      </c>
      <c r="AG16" s="87">
        <f>MIN(T16:AC16)</f>
        <v>209.77586600000001</v>
      </c>
      <c r="AH16" s="88">
        <f>MAX(T16:AC16)</f>
        <v>261.79407900000001</v>
      </c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</row>
    <row r="17" spans="2:46" x14ac:dyDescent="0.25">
      <c r="B17" s="18" t="s">
        <v>15</v>
      </c>
      <c r="C17" s="90">
        <v>96.683728000000002</v>
      </c>
      <c r="D17" s="90">
        <v>148.68259499999999</v>
      </c>
      <c r="E17" s="90">
        <v>96.838001000000006</v>
      </c>
      <c r="F17" s="90">
        <v>96.265974</v>
      </c>
      <c r="G17" s="90">
        <v>96.602742000000006</v>
      </c>
      <c r="H17" s="90">
        <v>96.961633000000006</v>
      </c>
      <c r="I17" s="90">
        <v>96.914433000000002</v>
      </c>
      <c r="J17" s="90">
        <v>97.065702999999999</v>
      </c>
      <c r="K17" s="90">
        <v>102.334294</v>
      </c>
      <c r="L17" s="90">
        <v>105.77408200000001</v>
      </c>
      <c r="M17" s="89">
        <f t="shared" ref="M17:M25" si="15">AVERAGE(C17:L17)</f>
        <v>103.4123185</v>
      </c>
      <c r="N17" s="90">
        <f t="shared" ref="N17:N25" si="16">_xlfn.STDEV.P(C17:L17)</f>
        <v>15.382417034602891</v>
      </c>
      <c r="O17" s="90">
        <f t="shared" ref="O17:O25" si="17">MEDIAN(C17:L17)</f>
        <v>96.938033000000004</v>
      </c>
      <c r="P17" s="90">
        <f t="shared" ref="P17:P25" si="18">MIN(C17:L17)</f>
        <v>96.265974</v>
      </c>
      <c r="Q17" s="91">
        <f t="shared" ref="Q17:Q25" si="19">MAX(C17:L17)</f>
        <v>148.68259499999999</v>
      </c>
      <c r="S17" s="14" t="s">
        <v>15</v>
      </c>
      <c r="T17" s="89">
        <f t="shared" si="5"/>
        <v>216.683728</v>
      </c>
      <c r="U17" s="90">
        <f t="shared" si="6"/>
        <v>275.68259499999999</v>
      </c>
      <c r="V17" s="90">
        <f t="shared" si="7"/>
        <v>232.83800100000002</v>
      </c>
      <c r="W17" s="90">
        <f t="shared" si="8"/>
        <v>245.265974</v>
      </c>
      <c r="X17" s="90">
        <f t="shared" si="9"/>
        <v>217.60274200000001</v>
      </c>
      <c r="Y17" s="90">
        <f t="shared" si="10"/>
        <v>221.96163300000001</v>
      </c>
      <c r="Z17" s="90">
        <f t="shared" si="11"/>
        <v>222.914433</v>
      </c>
      <c r="AA17" s="90">
        <f t="shared" si="12"/>
        <v>208.06570299999998</v>
      </c>
      <c r="AB17" s="90">
        <f t="shared" si="13"/>
        <v>217.334294</v>
      </c>
      <c r="AC17" s="91">
        <f t="shared" si="14"/>
        <v>222.77408200000002</v>
      </c>
      <c r="AD17" s="90">
        <f t="shared" ref="AD17:AD25" si="20">AVERAGE(T17:AC17)</f>
        <v>228.11231849999999</v>
      </c>
      <c r="AE17" s="90">
        <f t="shared" ref="AE17:AE25" si="21">_xlfn.STDEV.P(T17:AC17)</f>
        <v>18.52553204975332</v>
      </c>
      <c r="AF17" s="90">
        <f t="shared" ref="AF17:AF25" si="22">MEDIAN(T17:AC17)</f>
        <v>222.36785750000001</v>
      </c>
      <c r="AG17" s="90">
        <f t="shared" ref="AG17:AG25" si="23">MIN(T17:AC17)</f>
        <v>208.06570299999998</v>
      </c>
      <c r="AH17" s="91">
        <f t="shared" ref="AH17:AH25" si="24">MAX(T17:AC17)</f>
        <v>275.68259499999999</v>
      </c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</row>
    <row r="18" spans="2:46" x14ac:dyDescent="0.25">
      <c r="B18" s="18" t="s">
        <v>17</v>
      </c>
      <c r="C18" s="90">
        <v>98.918266000000003</v>
      </c>
      <c r="D18" s="90">
        <v>99.140000999999998</v>
      </c>
      <c r="E18" s="90">
        <v>98.973259999999996</v>
      </c>
      <c r="F18" s="90">
        <v>99.384103999999994</v>
      </c>
      <c r="G18" s="90">
        <v>98.916793999999996</v>
      </c>
      <c r="H18" s="90">
        <v>99.041431000000003</v>
      </c>
      <c r="I18" s="90">
        <v>99.389921999999999</v>
      </c>
      <c r="J18" s="90">
        <v>99.863175999999996</v>
      </c>
      <c r="K18" s="90">
        <v>99.529889999999995</v>
      </c>
      <c r="L18" s="90">
        <v>99.904522999999998</v>
      </c>
      <c r="M18" s="89">
        <f t="shared" si="15"/>
        <v>99.306136699999996</v>
      </c>
      <c r="N18" s="90">
        <f t="shared" si="16"/>
        <v>0.35242472319491031</v>
      </c>
      <c r="O18" s="90">
        <f t="shared" si="17"/>
        <v>99.262052499999996</v>
      </c>
      <c r="P18" s="90">
        <f t="shared" si="18"/>
        <v>98.916793999999996</v>
      </c>
      <c r="Q18" s="91">
        <f t="shared" si="19"/>
        <v>99.904522999999998</v>
      </c>
      <c r="S18" s="14" t="s">
        <v>17</v>
      </c>
      <c r="T18" s="89">
        <f t="shared" si="5"/>
        <v>231.91826600000002</v>
      </c>
      <c r="U18" s="90">
        <f t="shared" si="6"/>
        <v>241.14000099999998</v>
      </c>
      <c r="V18" s="90">
        <f t="shared" si="7"/>
        <v>237.97325999999998</v>
      </c>
      <c r="W18" s="90">
        <f t="shared" si="8"/>
        <v>247.38410399999998</v>
      </c>
      <c r="X18" s="90">
        <f t="shared" si="9"/>
        <v>230.91679399999998</v>
      </c>
      <c r="Y18" s="90">
        <f t="shared" si="10"/>
        <v>240.04143099999999</v>
      </c>
      <c r="Z18" s="90">
        <f t="shared" si="11"/>
        <v>244.38992200000001</v>
      </c>
      <c r="AA18" s="90">
        <f t="shared" si="12"/>
        <v>292.86317600000001</v>
      </c>
      <c r="AB18" s="90">
        <f t="shared" si="13"/>
        <v>228.52988999999999</v>
      </c>
      <c r="AC18" s="91">
        <f t="shared" si="14"/>
        <v>218.90452299999998</v>
      </c>
      <c r="AD18" s="90">
        <f t="shared" si="20"/>
        <v>241.40613670000002</v>
      </c>
      <c r="AE18" s="90">
        <f t="shared" si="21"/>
        <v>18.916527700545867</v>
      </c>
      <c r="AF18" s="90">
        <f t="shared" si="22"/>
        <v>239.00734549999999</v>
      </c>
      <c r="AG18" s="90">
        <f t="shared" si="23"/>
        <v>218.90452299999998</v>
      </c>
      <c r="AH18" s="91">
        <f t="shared" si="24"/>
        <v>292.86317600000001</v>
      </c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</row>
    <row r="19" spans="2:46" x14ac:dyDescent="0.25">
      <c r="B19" s="19" t="s">
        <v>16</v>
      </c>
      <c r="C19" s="93">
        <v>105.959822</v>
      </c>
      <c r="D19" s="93">
        <v>105.252945</v>
      </c>
      <c r="E19" s="93">
        <v>106.16850599999999</v>
      </c>
      <c r="F19" s="93">
        <v>106.182337</v>
      </c>
      <c r="G19" s="93">
        <v>105.28643</v>
      </c>
      <c r="H19" s="93">
        <v>105.912266</v>
      </c>
      <c r="I19" s="93">
        <v>105.857349</v>
      </c>
      <c r="J19" s="93">
        <v>105.723377</v>
      </c>
      <c r="K19" s="93">
        <v>105.98515</v>
      </c>
      <c r="L19" s="93">
        <v>115.509261</v>
      </c>
      <c r="M19" s="92">
        <f t="shared" si="15"/>
        <v>106.78374430000001</v>
      </c>
      <c r="N19" s="93">
        <f t="shared" si="16"/>
        <v>2.9243599214306029</v>
      </c>
      <c r="O19" s="93">
        <f t="shared" si="17"/>
        <v>105.93604400000001</v>
      </c>
      <c r="P19" s="93">
        <f t="shared" si="18"/>
        <v>105.252945</v>
      </c>
      <c r="Q19" s="94">
        <f t="shared" si="19"/>
        <v>115.509261</v>
      </c>
      <c r="S19" s="16" t="s">
        <v>16</v>
      </c>
      <c r="T19" s="92">
        <f t="shared" si="5"/>
        <v>228.959822</v>
      </c>
      <c r="U19" s="93">
        <f t="shared" si="6"/>
        <v>232.25294500000001</v>
      </c>
      <c r="V19" s="93">
        <f t="shared" si="7"/>
        <v>242.16850599999998</v>
      </c>
      <c r="W19" s="93">
        <f t="shared" si="8"/>
        <v>255.18233700000002</v>
      </c>
      <c r="X19" s="93">
        <f t="shared" si="9"/>
        <v>226.28643</v>
      </c>
      <c r="Y19" s="93">
        <f t="shared" si="10"/>
        <v>236.91226599999999</v>
      </c>
      <c r="Z19" s="93">
        <f t="shared" si="11"/>
        <v>234.857349</v>
      </c>
      <c r="AA19" s="93">
        <f t="shared" si="12"/>
        <v>221.723377</v>
      </c>
      <c r="AB19" s="93">
        <f t="shared" si="13"/>
        <v>222.98515</v>
      </c>
      <c r="AC19" s="94">
        <f t="shared" si="14"/>
        <v>236.50926099999998</v>
      </c>
      <c r="AD19" s="93">
        <f t="shared" si="20"/>
        <v>233.78374430000002</v>
      </c>
      <c r="AE19" s="93">
        <f t="shared" si="21"/>
        <v>9.43640878459966</v>
      </c>
      <c r="AF19" s="93">
        <f t="shared" si="22"/>
        <v>233.55514700000001</v>
      </c>
      <c r="AG19" s="93">
        <f t="shared" si="23"/>
        <v>221.723377</v>
      </c>
      <c r="AH19" s="94">
        <f t="shared" si="24"/>
        <v>255.18233700000002</v>
      </c>
    </row>
    <row r="20" spans="2:46" x14ac:dyDescent="0.25">
      <c r="B20" s="20" t="s">
        <v>21</v>
      </c>
      <c r="C20" s="87">
        <v>97.145169999999993</v>
      </c>
      <c r="D20" s="87">
        <v>96.397167999999994</v>
      </c>
      <c r="E20" s="87">
        <v>96.899832000000004</v>
      </c>
      <c r="F20" s="87">
        <v>97.082953000000003</v>
      </c>
      <c r="G20" s="87">
        <v>96.545305999999997</v>
      </c>
      <c r="H20" s="87">
        <v>96.937798000000001</v>
      </c>
      <c r="I20" s="87">
        <v>96.318185</v>
      </c>
      <c r="J20" s="87">
        <v>154.88439199999999</v>
      </c>
      <c r="K20" s="87">
        <v>96.746198000000007</v>
      </c>
      <c r="L20" s="87">
        <v>97.317204000000004</v>
      </c>
      <c r="M20" s="86">
        <f t="shared" si="15"/>
        <v>102.62742060000001</v>
      </c>
      <c r="N20" s="87">
        <f t="shared" si="16"/>
        <v>17.421728180475217</v>
      </c>
      <c r="O20" s="87">
        <f t="shared" si="17"/>
        <v>96.918814999999995</v>
      </c>
      <c r="P20" s="87">
        <f t="shared" si="18"/>
        <v>96.318185</v>
      </c>
      <c r="Q20" s="88">
        <f t="shared" si="19"/>
        <v>154.88439199999999</v>
      </c>
      <c r="S20" s="21" t="s">
        <v>21</v>
      </c>
      <c r="T20" s="86">
        <f t="shared" si="5"/>
        <v>222.14517000000001</v>
      </c>
      <c r="U20" s="87">
        <f t="shared" si="6"/>
        <v>226.39716799999999</v>
      </c>
      <c r="V20" s="87">
        <f t="shared" si="7"/>
        <v>249.899832</v>
      </c>
      <c r="W20" s="87">
        <f t="shared" si="8"/>
        <v>247.082953</v>
      </c>
      <c r="X20" s="87">
        <f t="shared" si="9"/>
        <v>222.54530599999998</v>
      </c>
      <c r="Y20" s="87">
        <f t="shared" si="10"/>
        <v>229.93779799999999</v>
      </c>
      <c r="Z20" s="87">
        <f t="shared" si="11"/>
        <v>225.318185</v>
      </c>
      <c r="AA20" s="87">
        <f t="shared" si="12"/>
        <v>271.88439199999999</v>
      </c>
      <c r="AB20" s="87">
        <f t="shared" si="13"/>
        <v>213.74619799999999</v>
      </c>
      <c r="AC20" s="88">
        <f t="shared" si="14"/>
        <v>227.317204</v>
      </c>
      <c r="AD20" s="87">
        <f t="shared" si="20"/>
        <v>233.62742059999997</v>
      </c>
      <c r="AE20" s="87">
        <f t="shared" si="21"/>
        <v>16.535141480929827</v>
      </c>
      <c r="AF20" s="87">
        <f t="shared" si="22"/>
        <v>226.85718600000001</v>
      </c>
      <c r="AG20" s="87">
        <f t="shared" si="23"/>
        <v>213.74619799999999</v>
      </c>
      <c r="AH20" s="88">
        <f t="shared" si="24"/>
        <v>271.88439199999999</v>
      </c>
    </row>
    <row r="21" spans="2:46" x14ac:dyDescent="0.25">
      <c r="B21" s="18" t="s">
        <v>22</v>
      </c>
      <c r="C21" s="90">
        <v>96.085921999999997</v>
      </c>
      <c r="D21" s="90">
        <v>94.704960999999997</v>
      </c>
      <c r="E21" s="90">
        <v>94.828697000000005</v>
      </c>
      <c r="F21" s="90">
        <v>95.038089999999997</v>
      </c>
      <c r="G21" s="90">
        <v>96.639752999999999</v>
      </c>
      <c r="H21" s="90">
        <v>95.043035000000003</v>
      </c>
      <c r="I21" s="90">
        <v>95.137026000000006</v>
      </c>
      <c r="J21" s="90">
        <v>131.864915</v>
      </c>
      <c r="K21" s="90">
        <v>95.401011999999994</v>
      </c>
      <c r="L21" s="90">
        <v>95.268665999999996</v>
      </c>
      <c r="M21" s="89">
        <f t="shared" si="15"/>
        <v>99.001207700000009</v>
      </c>
      <c r="N21" s="90">
        <f t="shared" si="16"/>
        <v>10.968886942711801</v>
      </c>
      <c r="O21" s="90">
        <f t="shared" si="17"/>
        <v>95.202845999999994</v>
      </c>
      <c r="P21" s="90">
        <f t="shared" si="18"/>
        <v>94.704960999999997</v>
      </c>
      <c r="Q21" s="91">
        <f t="shared" si="19"/>
        <v>131.864915</v>
      </c>
      <c r="S21" s="14" t="s">
        <v>22</v>
      </c>
      <c r="T21" s="89">
        <f t="shared" si="5"/>
        <v>235.08592199999998</v>
      </c>
      <c r="U21" s="90">
        <f t="shared" si="6"/>
        <v>223.704961</v>
      </c>
      <c r="V21" s="90">
        <f t="shared" si="7"/>
        <v>248.82869700000001</v>
      </c>
      <c r="W21" s="90">
        <f t="shared" si="8"/>
        <v>263.03809000000001</v>
      </c>
      <c r="X21" s="90">
        <f t="shared" si="9"/>
        <v>223.63975299999998</v>
      </c>
      <c r="Y21" s="90">
        <f t="shared" si="10"/>
        <v>223.043035</v>
      </c>
      <c r="Z21" s="90">
        <f t="shared" si="11"/>
        <v>232.13702599999999</v>
      </c>
      <c r="AA21" s="90">
        <f t="shared" si="12"/>
        <v>247.864915</v>
      </c>
      <c r="AB21" s="90">
        <f t="shared" si="13"/>
        <v>215.40101199999998</v>
      </c>
      <c r="AC21" s="91">
        <f t="shared" si="14"/>
        <v>221.268666</v>
      </c>
      <c r="AD21" s="90">
        <f t="shared" si="20"/>
        <v>233.40120769999999</v>
      </c>
      <c r="AE21" s="90">
        <f t="shared" si="21"/>
        <v>14.483742672458517</v>
      </c>
      <c r="AF21" s="90">
        <f t="shared" si="22"/>
        <v>227.92099350000001</v>
      </c>
      <c r="AG21" s="90">
        <f t="shared" si="23"/>
        <v>215.40101199999998</v>
      </c>
      <c r="AH21" s="91">
        <f t="shared" si="24"/>
        <v>263.03809000000001</v>
      </c>
    </row>
    <row r="22" spans="2:46" x14ac:dyDescent="0.25">
      <c r="B22" s="19" t="s">
        <v>18</v>
      </c>
      <c r="C22" s="93">
        <v>94.451138999999998</v>
      </c>
      <c r="D22" s="93">
        <v>93.731031000000002</v>
      </c>
      <c r="E22" s="93">
        <v>93.542944000000006</v>
      </c>
      <c r="F22" s="93">
        <v>104.09259400000001</v>
      </c>
      <c r="G22" s="93">
        <v>152.112042</v>
      </c>
      <c r="H22" s="93">
        <v>94.036618000000004</v>
      </c>
      <c r="I22" s="93">
        <v>97.686978999999994</v>
      </c>
      <c r="J22" s="93">
        <v>94.074782999999996</v>
      </c>
      <c r="K22" s="93">
        <v>93.996548000000004</v>
      </c>
      <c r="L22" s="93">
        <v>98.501081999999997</v>
      </c>
      <c r="M22" s="92">
        <f t="shared" si="15"/>
        <v>101.622576</v>
      </c>
      <c r="N22" s="93">
        <f t="shared" si="16"/>
        <v>17.123605052140093</v>
      </c>
      <c r="O22" s="93">
        <f t="shared" si="17"/>
        <v>94.26296099999999</v>
      </c>
      <c r="P22" s="93">
        <f t="shared" si="18"/>
        <v>93.542944000000006</v>
      </c>
      <c r="Q22" s="94">
        <f t="shared" si="19"/>
        <v>152.112042</v>
      </c>
      <c r="S22" s="16" t="s">
        <v>18</v>
      </c>
      <c r="T22" s="92">
        <f t="shared" si="5"/>
        <v>218.45113900000001</v>
      </c>
      <c r="U22" s="93">
        <f t="shared" si="6"/>
        <v>224.731031</v>
      </c>
      <c r="V22" s="93">
        <f t="shared" si="7"/>
        <v>230.54294400000001</v>
      </c>
      <c r="W22" s="93">
        <f t="shared" si="8"/>
        <v>260.09259400000002</v>
      </c>
      <c r="X22" s="93">
        <f t="shared" si="9"/>
        <v>273.11204199999997</v>
      </c>
      <c r="Y22" s="93">
        <f t="shared" si="10"/>
        <v>220.036618</v>
      </c>
      <c r="Z22" s="93">
        <f t="shared" si="11"/>
        <v>230.68697900000001</v>
      </c>
      <c r="AA22" s="93">
        <f t="shared" si="12"/>
        <v>214.074783</v>
      </c>
      <c r="AB22" s="93">
        <f t="shared" si="13"/>
        <v>211.99654800000002</v>
      </c>
      <c r="AC22" s="94">
        <f t="shared" si="14"/>
        <v>216.501082</v>
      </c>
      <c r="AD22" s="93">
        <f t="shared" si="20"/>
        <v>230.02257600000002</v>
      </c>
      <c r="AE22" s="93">
        <f t="shared" si="21"/>
        <v>19.455947223964035</v>
      </c>
      <c r="AF22" s="93">
        <f t="shared" si="22"/>
        <v>222.3838245</v>
      </c>
      <c r="AG22" s="93">
        <f t="shared" si="23"/>
        <v>211.99654800000002</v>
      </c>
      <c r="AH22" s="94">
        <f t="shared" si="24"/>
        <v>273.11204199999997</v>
      </c>
    </row>
    <row r="23" spans="2:46" x14ac:dyDescent="0.25">
      <c r="B23" s="18" t="s">
        <v>23</v>
      </c>
      <c r="C23" s="90">
        <v>95.955420000000004</v>
      </c>
      <c r="D23" s="90">
        <v>95.816327000000001</v>
      </c>
      <c r="E23" s="90">
        <v>95.994944000000004</v>
      </c>
      <c r="F23" s="90">
        <v>95.947418999999996</v>
      </c>
      <c r="G23" s="90">
        <v>96.908142999999995</v>
      </c>
      <c r="H23" s="90">
        <v>96.181470000000004</v>
      </c>
      <c r="I23" s="90">
        <v>148.91927899999999</v>
      </c>
      <c r="J23" s="90">
        <v>96.450433000000004</v>
      </c>
      <c r="K23" s="90">
        <v>96.457065</v>
      </c>
      <c r="L23" s="90">
        <v>96.309710999999993</v>
      </c>
      <c r="M23" s="89">
        <f t="shared" si="15"/>
        <v>101.4940211</v>
      </c>
      <c r="N23" s="90">
        <f t="shared" si="16"/>
        <v>15.811424031863869</v>
      </c>
      <c r="O23" s="90">
        <f t="shared" si="17"/>
        <v>96.245590499999992</v>
      </c>
      <c r="P23" s="90">
        <f t="shared" si="18"/>
        <v>95.816327000000001</v>
      </c>
      <c r="Q23" s="91">
        <f t="shared" si="19"/>
        <v>148.91927899999999</v>
      </c>
      <c r="S23" s="14" t="s">
        <v>23</v>
      </c>
      <c r="T23" s="89">
        <f t="shared" si="5"/>
        <v>221.95542</v>
      </c>
      <c r="U23" s="90">
        <f t="shared" si="6"/>
        <v>250.816327</v>
      </c>
      <c r="V23" s="90">
        <f t="shared" si="7"/>
        <v>250.994944</v>
      </c>
      <c r="W23" s="90">
        <f t="shared" si="8"/>
        <v>244.947419</v>
      </c>
      <c r="X23" s="90">
        <f t="shared" si="9"/>
        <v>218.908143</v>
      </c>
      <c r="Y23" s="90">
        <f t="shared" si="10"/>
        <v>235.18146999999999</v>
      </c>
      <c r="Z23" s="90">
        <f t="shared" si="11"/>
        <v>278.91927899999996</v>
      </c>
      <c r="AA23" s="90">
        <f t="shared" si="12"/>
        <v>214.450433</v>
      </c>
      <c r="AB23" s="90">
        <f t="shared" si="13"/>
        <v>216.457065</v>
      </c>
      <c r="AC23" s="91">
        <f t="shared" si="14"/>
        <v>225.30971099999999</v>
      </c>
      <c r="AD23" s="90">
        <f t="shared" si="20"/>
        <v>235.79402109999995</v>
      </c>
      <c r="AE23" s="90">
        <f t="shared" si="21"/>
        <v>19.536408714382475</v>
      </c>
      <c r="AF23" s="90">
        <f t="shared" si="22"/>
        <v>230.24559049999999</v>
      </c>
      <c r="AG23" s="90">
        <f t="shared" si="23"/>
        <v>214.450433</v>
      </c>
      <c r="AH23" s="91">
        <f t="shared" si="24"/>
        <v>278.91927899999996</v>
      </c>
    </row>
    <row r="24" spans="2:46" x14ac:dyDescent="0.25">
      <c r="B24" s="18" t="s">
        <v>24</v>
      </c>
      <c r="C24" s="90">
        <v>97.977587</v>
      </c>
      <c r="D24" s="90">
        <v>97.225911999999994</v>
      </c>
      <c r="E24" s="90">
        <v>97.932736000000006</v>
      </c>
      <c r="F24" s="90">
        <v>98.256189000000006</v>
      </c>
      <c r="G24" s="90">
        <v>98.075584000000006</v>
      </c>
      <c r="H24" s="90">
        <v>97.637062999999998</v>
      </c>
      <c r="I24" s="90">
        <v>97.772851000000003</v>
      </c>
      <c r="J24" s="90">
        <v>97.381676999999996</v>
      </c>
      <c r="K24" s="90">
        <v>97.649889999999999</v>
      </c>
      <c r="L24" s="90">
        <v>97.780344999999997</v>
      </c>
      <c r="M24" s="89">
        <f t="shared" si="15"/>
        <v>97.768983399999996</v>
      </c>
      <c r="N24" s="90">
        <f t="shared" si="16"/>
        <v>0.29637251351203636</v>
      </c>
      <c r="O24" s="90">
        <f t="shared" si="17"/>
        <v>97.776598000000007</v>
      </c>
      <c r="P24" s="90">
        <f t="shared" si="18"/>
        <v>97.225911999999994</v>
      </c>
      <c r="Q24" s="91">
        <f t="shared" si="19"/>
        <v>98.256189000000006</v>
      </c>
      <c r="S24" s="14" t="s">
        <v>24</v>
      </c>
      <c r="T24" s="89">
        <f t="shared" si="5"/>
        <v>237.977587</v>
      </c>
      <c r="U24" s="90">
        <f t="shared" si="6"/>
        <v>226.22591199999999</v>
      </c>
      <c r="V24" s="90">
        <f t="shared" si="7"/>
        <v>235.93273600000001</v>
      </c>
      <c r="W24" s="90">
        <f t="shared" si="8"/>
        <v>269.25618900000001</v>
      </c>
      <c r="X24" s="90">
        <f t="shared" si="9"/>
        <v>222.07558399999999</v>
      </c>
      <c r="Y24" s="90">
        <f t="shared" si="10"/>
        <v>227.63706300000001</v>
      </c>
      <c r="Z24" s="90">
        <f t="shared" si="11"/>
        <v>229.772851</v>
      </c>
      <c r="AA24" s="90">
        <f t="shared" si="12"/>
        <v>211.381677</v>
      </c>
      <c r="AB24" s="90">
        <f t="shared" si="13"/>
        <v>213.64989</v>
      </c>
      <c r="AC24" s="91">
        <f t="shared" si="14"/>
        <v>217.78034500000001</v>
      </c>
      <c r="AD24" s="90">
        <f t="shared" si="20"/>
        <v>229.16898340000003</v>
      </c>
      <c r="AE24" s="90">
        <f t="shared" si="21"/>
        <v>15.744665552077171</v>
      </c>
      <c r="AF24" s="90">
        <f t="shared" si="22"/>
        <v>226.9314875</v>
      </c>
      <c r="AG24" s="90">
        <f t="shared" si="23"/>
        <v>211.381677</v>
      </c>
      <c r="AH24" s="91">
        <f t="shared" si="24"/>
        <v>269.25618900000001</v>
      </c>
    </row>
    <row r="25" spans="2:46" x14ac:dyDescent="0.25">
      <c r="B25" s="19" t="s">
        <v>19</v>
      </c>
      <c r="C25" s="93">
        <v>98.346656999999993</v>
      </c>
      <c r="D25" s="93">
        <v>104.223845</v>
      </c>
      <c r="E25" s="93">
        <v>98.032540999999995</v>
      </c>
      <c r="F25" s="93">
        <v>98.552718999999996</v>
      </c>
      <c r="G25" s="93">
        <v>97.744262000000006</v>
      </c>
      <c r="H25" s="93">
        <v>97.391839000000004</v>
      </c>
      <c r="I25" s="93">
        <v>98.343311999999997</v>
      </c>
      <c r="J25" s="93">
        <v>97.737476000000001</v>
      </c>
      <c r="K25" s="93">
        <v>159.530585</v>
      </c>
      <c r="L25" s="93">
        <v>102.86457299999999</v>
      </c>
      <c r="M25" s="92">
        <f t="shared" si="15"/>
        <v>105.27678089999999</v>
      </c>
      <c r="N25" s="93">
        <f t="shared" si="16"/>
        <v>18.220720558815227</v>
      </c>
      <c r="O25" s="93">
        <f t="shared" si="17"/>
        <v>98.344984499999995</v>
      </c>
      <c r="P25" s="93">
        <f t="shared" si="18"/>
        <v>97.391839000000004</v>
      </c>
      <c r="Q25" s="94">
        <f t="shared" si="19"/>
        <v>159.530585</v>
      </c>
      <c r="S25" s="16" t="s">
        <v>19</v>
      </c>
      <c r="T25" s="92">
        <f t="shared" si="5"/>
        <v>220.34665699999999</v>
      </c>
      <c r="U25" s="93">
        <f t="shared" si="6"/>
        <v>229.22384499999998</v>
      </c>
      <c r="V25" s="93">
        <f t="shared" si="7"/>
        <v>237.03254099999998</v>
      </c>
      <c r="W25" s="93">
        <f t="shared" si="8"/>
        <v>248.552719</v>
      </c>
      <c r="X25" s="93">
        <f t="shared" si="9"/>
        <v>216.74426199999999</v>
      </c>
      <c r="Y25" s="93">
        <f t="shared" si="10"/>
        <v>219.391839</v>
      </c>
      <c r="Z25" s="93">
        <f t="shared" si="11"/>
        <v>229.343312</v>
      </c>
      <c r="AA25" s="93">
        <f t="shared" si="12"/>
        <v>211.73747600000002</v>
      </c>
      <c r="AB25" s="93">
        <f t="shared" si="13"/>
        <v>272.53058499999997</v>
      </c>
      <c r="AC25" s="94">
        <f t="shared" si="14"/>
        <v>220.86457300000001</v>
      </c>
      <c r="AD25" s="93">
        <f t="shared" si="20"/>
        <v>230.57678089999999</v>
      </c>
      <c r="AE25" s="93">
        <f t="shared" si="21"/>
        <v>17.316547229238001</v>
      </c>
      <c r="AF25" s="93">
        <f t="shared" si="22"/>
        <v>225.044209</v>
      </c>
      <c r="AG25" s="93">
        <f t="shared" si="23"/>
        <v>211.73747600000002</v>
      </c>
      <c r="AH25" s="94">
        <f t="shared" si="24"/>
        <v>272.53058499999997</v>
      </c>
    </row>
    <row r="28" spans="2:46" x14ac:dyDescent="0.25">
      <c r="B28" s="20" t="s">
        <v>48</v>
      </c>
      <c r="C28" s="44">
        <v>1</v>
      </c>
      <c r="D28" s="44">
        <v>2</v>
      </c>
      <c r="E28" s="44">
        <v>3</v>
      </c>
      <c r="F28" s="44">
        <v>4</v>
      </c>
      <c r="G28" s="44">
        <v>5</v>
      </c>
      <c r="H28" s="44">
        <v>6</v>
      </c>
      <c r="I28" s="44">
        <v>7</v>
      </c>
      <c r="J28" s="44">
        <v>8</v>
      </c>
      <c r="K28" s="44">
        <v>9</v>
      </c>
      <c r="L28" s="44">
        <v>10</v>
      </c>
      <c r="M28" s="43" t="s">
        <v>41</v>
      </c>
      <c r="N28" s="44" t="s">
        <v>42</v>
      </c>
      <c r="O28" s="44" t="s">
        <v>43</v>
      </c>
      <c r="P28" s="44" t="s">
        <v>44</v>
      </c>
      <c r="Q28" s="45" t="s">
        <v>45</v>
      </c>
      <c r="S28" s="20" t="s">
        <v>52</v>
      </c>
      <c r="T28" s="43">
        <v>1</v>
      </c>
      <c r="U28" s="44">
        <v>2</v>
      </c>
      <c r="V28" s="44">
        <v>3</v>
      </c>
      <c r="W28" s="44">
        <v>4</v>
      </c>
      <c r="X28" s="44">
        <v>5</v>
      </c>
      <c r="Y28" s="44">
        <v>6</v>
      </c>
      <c r="Z28" s="44">
        <v>7</v>
      </c>
      <c r="AA28" s="44">
        <v>8</v>
      </c>
      <c r="AB28" s="44">
        <v>9</v>
      </c>
      <c r="AC28" s="44">
        <v>10</v>
      </c>
      <c r="AD28" s="43" t="s">
        <v>41</v>
      </c>
      <c r="AE28" s="44" t="s">
        <v>42</v>
      </c>
      <c r="AF28" s="44" t="s">
        <v>43</v>
      </c>
      <c r="AG28" s="44" t="s">
        <v>44</v>
      </c>
      <c r="AH28" s="45" t="s">
        <v>45</v>
      </c>
    </row>
    <row r="29" spans="2:46" x14ac:dyDescent="0.25">
      <c r="B29" s="20" t="s">
        <v>14</v>
      </c>
      <c r="C29" s="100">
        <v>15658.141619</v>
      </c>
      <c r="D29" s="100">
        <v>15664.467091</v>
      </c>
      <c r="E29" s="100">
        <v>15504.920866</v>
      </c>
      <c r="F29" s="100">
        <v>16330.470288</v>
      </c>
      <c r="G29" s="100">
        <v>15484.724756</v>
      </c>
      <c r="H29" s="100">
        <v>15766.112854999999</v>
      </c>
      <c r="I29" s="100">
        <v>15500.137564000001</v>
      </c>
      <c r="J29" s="100">
        <v>15744.639551</v>
      </c>
      <c r="K29" s="100">
        <v>15494.330918</v>
      </c>
      <c r="L29" s="100">
        <v>15467.771843</v>
      </c>
      <c r="M29" s="99">
        <f>AVERAGE(C29:L29)</f>
        <v>15661.5717351</v>
      </c>
      <c r="N29" s="100">
        <f>_xlfn.STDEV.P(C29:L29)</f>
        <v>247.52328377950155</v>
      </c>
      <c r="O29" s="100">
        <f>MEDIAN(C29:L29)</f>
        <v>15581.531242500001</v>
      </c>
      <c r="P29" s="100">
        <f>MIN(C29:L29)</f>
        <v>15467.771843</v>
      </c>
      <c r="Q29" s="101">
        <f>MAX(C29:L29)</f>
        <v>16330.470288</v>
      </c>
      <c r="S29" s="20" t="s">
        <v>14</v>
      </c>
      <c r="T29" s="99">
        <f>C3+C29</f>
        <v>15778.141619</v>
      </c>
      <c r="U29" s="100">
        <f t="shared" ref="U29:AC38" si="25">D3+D29</f>
        <v>15788.467091</v>
      </c>
      <c r="V29" s="100">
        <f t="shared" si="25"/>
        <v>15646.920866</v>
      </c>
      <c r="W29" s="100">
        <f t="shared" si="25"/>
        <v>16494.470288</v>
      </c>
      <c r="X29" s="100">
        <f t="shared" si="25"/>
        <v>15605.724756</v>
      </c>
      <c r="Y29" s="100">
        <f t="shared" si="25"/>
        <v>15890.112854999999</v>
      </c>
      <c r="Z29" s="100">
        <f t="shared" si="25"/>
        <v>15625.137564000001</v>
      </c>
      <c r="AA29" s="100">
        <f t="shared" si="25"/>
        <v>15862.639551</v>
      </c>
      <c r="AB29" s="100">
        <f t="shared" si="25"/>
        <v>15607.330918</v>
      </c>
      <c r="AC29" s="101">
        <f t="shared" si="25"/>
        <v>15581.771843</v>
      </c>
      <c r="AD29" s="100">
        <f>AVERAGE(T29:AC29)</f>
        <v>15788.0717351</v>
      </c>
      <c r="AE29" s="100">
        <f>_xlfn.STDEV.P(T29:AC29)</f>
        <v>258.84722319601508</v>
      </c>
      <c r="AF29" s="100">
        <f>MEDIAN(T29:AC29)</f>
        <v>15712.531242500001</v>
      </c>
      <c r="AG29" s="100">
        <f>MIN(T29:AC29)</f>
        <v>15581.771843</v>
      </c>
      <c r="AH29" s="101">
        <f>MAX(T29:AC29)</f>
        <v>16494.470288</v>
      </c>
    </row>
    <row r="30" spans="2:46" x14ac:dyDescent="0.25">
      <c r="B30" s="18" t="s">
        <v>15</v>
      </c>
      <c r="C30" s="96">
        <v>15495.772123999999</v>
      </c>
      <c r="D30" s="96">
        <v>19430.468687000001</v>
      </c>
      <c r="E30" s="96">
        <v>15538.442292</v>
      </c>
      <c r="F30" s="96">
        <v>15384.95961</v>
      </c>
      <c r="G30" s="96">
        <v>15412.268974000001</v>
      </c>
      <c r="H30" s="96">
        <v>15562.445705</v>
      </c>
      <c r="I30" s="96">
        <v>15503.042584000001</v>
      </c>
      <c r="J30" s="96">
        <v>15581.575547</v>
      </c>
      <c r="K30" s="96">
        <v>15409.567735000001</v>
      </c>
      <c r="L30" s="96">
        <v>15545.276881</v>
      </c>
      <c r="M30" s="97">
        <f t="shared" ref="M30:M38" si="26">AVERAGE(C30:L30)</f>
        <v>15886.382013899998</v>
      </c>
      <c r="N30" s="96">
        <f t="shared" ref="N30:N38" si="27">_xlfn.STDEV.P(C30:L30)</f>
        <v>1183.1691124096405</v>
      </c>
      <c r="O30" s="96">
        <f t="shared" ref="O30:O38" si="28">MEDIAN(C30:L30)</f>
        <v>15520.742438000001</v>
      </c>
      <c r="P30" s="96">
        <f t="shared" ref="P30:P38" si="29">MIN(C30:L30)</f>
        <v>15384.95961</v>
      </c>
      <c r="Q30" s="98">
        <f t="shared" ref="Q30:Q38" si="30">MAX(C30:L30)</f>
        <v>19430.468687000001</v>
      </c>
      <c r="S30" s="18" t="s">
        <v>15</v>
      </c>
      <c r="T30" s="97">
        <f t="shared" ref="T30:T38" si="31">C4+C30</f>
        <v>15615.772123999999</v>
      </c>
      <c r="U30" s="96">
        <f t="shared" si="25"/>
        <v>19557.468687000001</v>
      </c>
      <c r="V30" s="96">
        <f t="shared" si="25"/>
        <v>15674.442292</v>
      </c>
      <c r="W30" s="96">
        <f t="shared" si="25"/>
        <v>15533.95961</v>
      </c>
      <c r="X30" s="96">
        <f t="shared" si="25"/>
        <v>15533.268974000001</v>
      </c>
      <c r="Y30" s="96">
        <f t="shared" si="25"/>
        <v>15687.445705</v>
      </c>
      <c r="Z30" s="96">
        <f t="shared" si="25"/>
        <v>15629.042584000001</v>
      </c>
      <c r="AA30" s="96">
        <f t="shared" si="25"/>
        <v>15692.575547</v>
      </c>
      <c r="AB30" s="96">
        <f t="shared" si="25"/>
        <v>15524.567735000001</v>
      </c>
      <c r="AC30" s="98">
        <f t="shared" si="25"/>
        <v>15662.276881</v>
      </c>
      <c r="AD30" s="96">
        <f t="shared" ref="AD30:AD38" si="32">AVERAGE(T30:AC30)</f>
        <v>16011.082013899999</v>
      </c>
      <c r="AE30" s="96">
        <f t="shared" ref="AE30:AE38" si="33">_xlfn.STDEV.P(T30:AC30)</f>
        <v>1183.7612874292506</v>
      </c>
      <c r="AF30" s="96">
        <f t="shared" ref="AF30:AF38" si="34">MEDIAN(T30:AC30)</f>
        <v>15645.6597325</v>
      </c>
      <c r="AG30" s="96">
        <f t="shared" ref="AG30:AG38" si="35">MIN(T30:AC30)</f>
        <v>15524.567735000001</v>
      </c>
      <c r="AH30" s="98">
        <f t="shared" ref="AH30:AH38" si="36">MAX(T30:AC30)</f>
        <v>19557.468687000001</v>
      </c>
    </row>
    <row r="31" spans="2:46" x14ac:dyDescent="0.25">
      <c r="B31" s="18" t="s">
        <v>17</v>
      </c>
      <c r="C31" s="96">
        <v>14991.820132999999</v>
      </c>
      <c r="D31" s="96">
        <v>15327.536975999999</v>
      </c>
      <c r="E31" s="96">
        <v>14965.936175000001</v>
      </c>
      <c r="F31" s="96">
        <v>15143.328772000001</v>
      </c>
      <c r="G31" s="96">
        <v>15034.707909999999</v>
      </c>
      <c r="H31" s="96">
        <v>15073.397702</v>
      </c>
      <c r="I31" s="96">
        <v>15046.994780999999</v>
      </c>
      <c r="J31" s="96">
        <v>15163.942558999999</v>
      </c>
      <c r="K31" s="96">
        <v>15171.535183</v>
      </c>
      <c r="L31" s="96">
        <v>15024.767357000001</v>
      </c>
      <c r="M31" s="97">
        <f t="shared" si="26"/>
        <v>15094.396754800002</v>
      </c>
      <c r="N31" s="96">
        <f t="shared" si="27"/>
        <v>102.79040009070478</v>
      </c>
      <c r="O31" s="96">
        <f t="shared" si="28"/>
        <v>15060.1962415</v>
      </c>
      <c r="P31" s="96">
        <f t="shared" si="29"/>
        <v>14965.936175000001</v>
      </c>
      <c r="Q31" s="98">
        <f t="shared" si="30"/>
        <v>15327.536975999999</v>
      </c>
      <c r="S31" s="18" t="s">
        <v>17</v>
      </c>
      <c r="T31" s="97">
        <f t="shared" si="31"/>
        <v>15124.820132999999</v>
      </c>
      <c r="U31" s="96">
        <f t="shared" si="25"/>
        <v>15469.536975999999</v>
      </c>
      <c r="V31" s="96">
        <f t="shared" si="25"/>
        <v>15104.936175000001</v>
      </c>
      <c r="W31" s="96">
        <f t="shared" si="25"/>
        <v>15291.328772000001</v>
      </c>
      <c r="X31" s="96">
        <f t="shared" si="25"/>
        <v>15166.707909999999</v>
      </c>
      <c r="Y31" s="96">
        <f t="shared" si="25"/>
        <v>15214.397702</v>
      </c>
      <c r="Z31" s="96">
        <f t="shared" si="25"/>
        <v>15191.994780999999</v>
      </c>
      <c r="AA31" s="96">
        <f t="shared" si="25"/>
        <v>15356.942558999999</v>
      </c>
      <c r="AB31" s="96">
        <f t="shared" si="25"/>
        <v>15300.535183</v>
      </c>
      <c r="AC31" s="98">
        <f t="shared" si="25"/>
        <v>15143.767357000001</v>
      </c>
      <c r="AD31" s="96">
        <f t="shared" si="32"/>
        <v>15236.496754800002</v>
      </c>
      <c r="AE31" s="96">
        <f t="shared" si="33"/>
        <v>110.2906517971816</v>
      </c>
      <c r="AF31" s="96">
        <f t="shared" si="34"/>
        <v>15203.1962415</v>
      </c>
      <c r="AG31" s="96">
        <f t="shared" si="35"/>
        <v>15104.936175000001</v>
      </c>
      <c r="AH31" s="98">
        <f t="shared" si="36"/>
        <v>15469.536975999999</v>
      </c>
    </row>
    <row r="32" spans="2:46" x14ac:dyDescent="0.25">
      <c r="B32" s="19" t="s">
        <v>16</v>
      </c>
      <c r="C32" s="103">
        <v>13998.873594999999</v>
      </c>
      <c r="D32" s="103">
        <v>13874.631205</v>
      </c>
      <c r="E32" s="103">
        <v>17566.248672000002</v>
      </c>
      <c r="F32" s="103">
        <v>13924.809821999999</v>
      </c>
      <c r="G32" s="103">
        <v>13857.41725</v>
      </c>
      <c r="H32" s="103">
        <v>14501.04689</v>
      </c>
      <c r="I32" s="103">
        <v>13983.413556</v>
      </c>
      <c r="J32" s="103">
        <v>13976.220485</v>
      </c>
      <c r="K32" s="103">
        <v>13992.705341000001</v>
      </c>
      <c r="L32" s="103">
        <v>14674.555063</v>
      </c>
      <c r="M32" s="102">
        <f t="shared" si="26"/>
        <v>14434.992187899999</v>
      </c>
      <c r="N32" s="103">
        <f t="shared" si="27"/>
        <v>1075.853887324874</v>
      </c>
      <c r="O32" s="103">
        <f t="shared" si="28"/>
        <v>13988.0594485</v>
      </c>
      <c r="P32" s="103">
        <f t="shared" si="29"/>
        <v>13857.41725</v>
      </c>
      <c r="Q32" s="104">
        <f t="shared" si="30"/>
        <v>17566.248672000002</v>
      </c>
      <c r="S32" s="19" t="s">
        <v>16</v>
      </c>
      <c r="T32" s="102">
        <f t="shared" si="31"/>
        <v>14121.873594999999</v>
      </c>
      <c r="U32" s="103">
        <f t="shared" si="25"/>
        <v>14001.631205</v>
      </c>
      <c r="V32" s="103">
        <f t="shared" si="25"/>
        <v>17702.248672000002</v>
      </c>
      <c r="W32" s="103">
        <f t="shared" si="25"/>
        <v>14073.809821999999</v>
      </c>
      <c r="X32" s="103">
        <f t="shared" si="25"/>
        <v>13978.41725</v>
      </c>
      <c r="Y32" s="103">
        <f t="shared" si="25"/>
        <v>14632.04689</v>
      </c>
      <c r="Z32" s="103">
        <f t="shared" si="25"/>
        <v>14112.413556</v>
      </c>
      <c r="AA32" s="103">
        <f t="shared" si="25"/>
        <v>14092.220485</v>
      </c>
      <c r="AB32" s="103">
        <f t="shared" si="25"/>
        <v>14109.705341000001</v>
      </c>
      <c r="AC32" s="104">
        <f t="shared" si="25"/>
        <v>14795.555063</v>
      </c>
      <c r="AD32" s="103">
        <f t="shared" si="32"/>
        <v>14561.992187899999</v>
      </c>
      <c r="AE32" s="103">
        <f t="shared" si="33"/>
        <v>1078.6394389378886</v>
      </c>
      <c r="AF32" s="103">
        <f t="shared" si="34"/>
        <v>14111.0594485</v>
      </c>
      <c r="AG32" s="103">
        <f t="shared" si="35"/>
        <v>13978.41725</v>
      </c>
      <c r="AH32" s="104">
        <f t="shared" si="36"/>
        <v>17702.248672000002</v>
      </c>
    </row>
    <row r="33" spans="2:34" x14ac:dyDescent="0.25">
      <c r="B33" s="20" t="s">
        <v>21</v>
      </c>
      <c r="C33" s="100">
        <v>15283.814821</v>
      </c>
      <c r="D33" s="100">
        <v>15367.373662</v>
      </c>
      <c r="E33" s="100">
        <v>15371.737719000001</v>
      </c>
      <c r="F33" s="100">
        <v>15398.619597999999</v>
      </c>
      <c r="G33" s="100">
        <v>15279.475778</v>
      </c>
      <c r="H33" s="100">
        <v>15346.725764999999</v>
      </c>
      <c r="I33" s="100">
        <v>15263.221374000001</v>
      </c>
      <c r="J33" s="100">
        <v>21991.869978999999</v>
      </c>
      <c r="K33" s="100">
        <v>15359.610028999999</v>
      </c>
      <c r="L33" s="100">
        <v>15757.599344</v>
      </c>
      <c r="M33" s="99">
        <f t="shared" si="26"/>
        <v>16042.004806899999</v>
      </c>
      <c r="N33" s="100">
        <f t="shared" si="27"/>
        <v>1987.7623977810508</v>
      </c>
      <c r="O33" s="100">
        <f t="shared" si="28"/>
        <v>15363.491845500001</v>
      </c>
      <c r="P33" s="100">
        <f t="shared" si="29"/>
        <v>15263.221374000001</v>
      </c>
      <c r="Q33" s="101">
        <f t="shared" si="30"/>
        <v>21991.869978999999</v>
      </c>
      <c r="S33" s="20" t="s">
        <v>21</v>
      </c>
      <c r="T33" s="99">
        <f t="shared" si="31"/>
        <v>15408.814821</v>
      </c>
      <c r="U33" s="100">
        <f t="shared" si="25"/>
        <v>15497.373662</v>
      </c>
      <c r="V33" s="100">
        <f t="shared" si="25"/>
        <v>15524.737719000001</v>
      </c>
      <c r="W33" s="100">
        <f t="shared" si="25"/>
        <v>15548.619597999999</v>
      </c>
      <c r="X33" s="100">
        <f t="shared" si="25"/>
        <v>15405.475778</v>
      </c>
      <c r="Y33" s="100">
        <f t="shared" si="25"/>
        <v>15479.725764999999</v>
      </c>
      <c r="Z33" s="100">
        <f t="shared" si="25"/>
        <v>15392.221374000001</v>
      </c>
      <c r="AA33" s="100">
        <f t="shared" si="25"/>
        <v>22108.869978999999</v>
      </c>
      <c r="AB33" s="100">
        <f t="shared" si="25"/>
        <v>15476.610028999999</v>
      </c>
      <c r="AC33" s="101">
        <f t="shared" si="25"/>
        <v>15887.599344</v>
      </c>
      <c r="AD33" s="100">
        <f t="shared" si="32"/>
        <v>16173.004806899999</v>
      </c>
      <c r="AE33" s="100">
        <f t="shared" si="33"/>
        <v>1983.2006353462682</v>
      </c>
      <c r="AF33" s="100">
        <f t="shared" si="34"/>
        <v>15488.549713500001</v>
      </c>
      <c r="AG33" s="100">
        <f t="shared" si="35"/>
        <v>15392.221374000001</v>
      </c>
      <c r="AH33" s="101">
        <f t="shared" si="36"/>
        <v>22108.869978999999</v>
      </c>
    </row>
    <row r="34" spans="2:34" x14ac:dyDescent="0.25">
      <c r="B34" s="18" t="s">
        <v>22</v>
      </c>
      <c r="C34" s="96">
        <v>15101.806887000001</v>
      </c>
      <c r="D34" s="96">
        <v>14796.279140000001</v>
      </c>
      <c r="E34" s="96">
        <v>14781.004632</v>
      </c>
      <c r="F34" s="96">
        <v>14925.707552</v>
      </c>
      <c r="G34" s="96">
        <v>14902.131067</v>
      </c>
      <c r="H34" s="96">
        <v>14759.321039</v>
      </c>
      <c r="I34" s="96">
        <v>14856.783181999999</v>
      </c>
      <c r="J34" s="96">
        <v>14991.264880000001</v>
      </c>
      <c r="K34" s="96">
        <v>15103.19506</v>
      </c>
      <c r="L34" s="96">
        <v>23977.326894000002</v>
      </c>
      <c r="M34" s="97">
        <f t="shared" si="26"/>
        <v>15819.482033300001</v>
      </c>
      <c r="N34" s="96">
        <f t="shared" si="27"/>
        <v>2721.7820738038185</v>
      </c>
      <c r="O34" s="96">
        <f t="shared" si="28"/>
        <v>14913.919309500001</v>
      </c>
      <c r="P34" s="96">
        <f t="shared" si="29"/>
        <v>14759.321039</v>
      </c>
      <c r="Q34" s="98">
        <f t="shared" si="30"/>
        <v>23977.326894000002</v>
      </c>
      <c r="S34" s="18" t="s">
        <v>22</v>
      </c>
      <c r="T34" s="97">
        <f t="shared" si="31"/>
        <v>15240.806887000001</v>
      </c>
      <c r="U34" s="96">
        <f t="shared" si="25"/>
        <v>14925.279140000001</v>
      </c>
      <c r="V34" s="96">
        <f t="shared" si="25"/>
        <v>14935.004632</v>
      </c>
      <c r="W34" s="96">
        <f t="shared" si="25"/>
        <v>15093.707552</v>
      </c>
      <c r="X34" s="96">
        <f t="shared" si="25"/>
        <v>15029.131067</v>
      </c>
      <c r="Y34" s="96">
        <f t="shared" si="25"/>
        <v>14887.321039</v>
      </c>
      <c r="Z34" s="96">
        <f t="shared" si="25"/>
        <v>14993.783181999999</v>
      </c>
      <c r="AA34" s="96">
        <f t="shared" si="25"/>
        <v>15107.264880000001</v>
      </c>
      <c r="AB34" s="96">
        <f t="shared" si="25"/>
        <v>15223.19506</v>
      </c>
      <c r="AC34" s="98">
        <f t="shared" si="25"/>
        <v>24103.326894000002</v>
      </c>
      <c r="AD34" s="96">
        <f t="shared" si="32"/>
        <v>15953.8820333</v>
      </c>
      <c r="AE34" s="96">
        <f t="shared" si="33"/>
        <v>2718.8808998711115</v>
      </c>
      <c r="AF34" s="96">
        <f t="shared" si="34"/>
        <v>15061.419309500001</v>
      </c>
      <c r="AG34" s="96">
        <f t="shared" si="35"/>
        <v>14887.321039</v>
      </c>
      <c r="AH34" s="98">
        <f t="shared" si="36"/>
        <v>24103.326894000002</v>
      </c>
    </row>
    <row r="35" spans="2:34" x14ac:dyDescent="0.25">
      <c r="B35" s="19" t="s">
        <v>18</v>
      </c>
      <c r="C35" s="103">
        <v>14184.449628</v>
      </c>
      <c r="D35" s="103">
        <v>13978.050471</v>
      </c>
      <c r="E35" s="103">
        <v>13978.220324</v>
      </c>
      <c r="F35" s="103">
        <v>13997.747572</v>
      </c>
      <c r="G35" s="103">
        <v>14576.121236999999</v>
      </c>
      <c r="H35" s="103">
        <v>14023.367338</v>
      </c>
      <c r="I35" s="103">
        <v>14150.281718</v>
      </c>
      <c r="J35" s="103">
        <v>14109.894464999999</v>
      </c>
      <c r="K35" s="103">
        <v>14128.894041</v>
      </c>
      <c r="L35" s="103">
        <v>13984.792817</v>
      </c>
      <c r="M35" s="102">
        <f t="shared" si="26"/>
        <v>14111.181961100001</v>
      </c>
      <c r="N35" s="103">
        <f t="shared" si="27"/>
        <v>171.85360709079984</v>
      </c>
      <c r="O35" s="103">
        <f t="shared" si="28"/>
        <v>14066.630901500001</v>
      </c>
      <c r="P35" s="103">
        <f t="shared" si="29"/>
        <v>13978.050471</v>
      </c>
      <c r="Q35" s="104">
        <f t="shared" si="30"/>
        <v>14576.121236999999</v>
      </c>
      <c r="S35" s="19" t="s">
        <v>18</v>
      </c>
      <c r="T35" s="102">
        <f t="shared" si="31"/>
        <v>14308.449628</v>
      </c>
      <c r="U35" s="103">
        <f t="shared" si="25"/>
        <v>14109.050471</v>
      </c>
      <c r="V35" s="103">
        <f t="shared" si="25"/>
        <v>14115.220324</v>
      </c>
      <c r="W35" s="103">
        <f t="shared" si="25"/>
        <v>14153.747572</v>
      </c>
      <c r="X35" s="103">
        <f t="shared" si="25"/>
        <v>14697.121236999999</v>
      </c>
      <c r="Y35" s="103">
        <f t="shared" si="25"/>
        <v>14149.367338</v>
      </c>
      <c r="Z35" s="103">
        <f t="shared" si="25"/>
        <v>14283.281718</v>
      </c>
      <c r="AA35" s="103">
        <f t="shared" si="25"/>
        <v>14229.894464999999</v>
      </c>
      <c r="AB35" s="103">
        <f t="shared" si="25"/>
        <v>14246.894041</v>
      </c>
      <c r="AC35" s="104">
        <f t="shared" si="25"/>
        <v>14102.792817</v>
      </c>
      <c r="AD35" s="103">
        <f t="shared" si="32"/>
        <v>14239.581961100001</v>
      </c>
      <c r="AE35" s="103">
        <f t="shared" si="33"/>
        <v>168.18552392771207</v>
      </c>
      <c r="AF35" s="103">
        <f t="shared" si="34"/>
        <v>14191.821018499999</v>
      </c>
      <c r="AG35" s="103">
        <f t="shared" si="35"/>
        <v>14102.792817</v>
      </c>
      <c r="AH35" s="104">
        <f t="shared" si="36"/>
        <v>14697.121236999999</v>
      </c>
    </row>
    <row r="36" spans="2:34" x14ac:dyDescent="0.25">
      <c r="B36" s="18" t="s">
        <v>23</v>
      </c>
      <c r="C36" s="96">
        <v>15669.256228</v>
      </c>
      <c r="D36" s="96">
        <v>15526.451413999999</v>
      </c>
      <c r="E36" s="96">
        <v>16373.715238999999</v>
      </c>
      <c r="F36" s="96">
        <v>15549.775481999999</v>
      </c>
      <c r="G36" s="96">
        <v>15775.457423</v>
      </c>
      <c r="H36" s="96">
        <v>15549.445725</v>
      </c>
      <c r="I36" s="96">
        <v>23109.451840999998</v>
      </c>
      <c r="J36" s="96">
        <v>15606.702632</v>
      </c>
      <c r="K36" s="96">
        <v>15551.2829</v>
      </c>
      <c r="L36" s="96">
        <v>15706.675469</v>
      </c>
      <c r="M36" s="97">
        <f t="shared" si="26"/>
        <v>16441.8214353</v>
      </c>
      <c r="N36" s="96">
        <f t="shared" si="27"/>
        <v>2235.2569479745102</v>
      </c>
      <c r="O36" s="96">
        <f t="shared" si="28"/>
        <v>15637.979429999999</v>
      </c>
      <c r="P36" s="96">
        <f t="shared" si="29"/>
        <v>15526.451413999999</v>
      </c>
      <c r="Q36" s="98">
        <f t="shared" si="30"/>
        <v>23109.451840999998</v>
      </c>
      <c r="S36" s="18" t="s">
        <v>23</v>
      </c>
      <c r="T36" s="97">
        <f t="shared" si="31"/>
        <v>15795.256228</v>
      </c>
      <c r="U36" s="96">
        <f t="shared" si="25"/>
        <v>15681.451413999999</v>
      </c>
      <c r="V36" s="96">
        <f t="shared" si="25"/>
        <v>16528.715238999997</v>
      </c>
      <c r="W36" s="96">
        <f t="shared" si="25"/>
        <v>15698.775481999999</v>
      </c>
      <c r="X36" s="96">
        <f t="shared" si="25"/>
        <v>15897.457423</v>
      </c>
      <c r="Y36" s="96">
        <f t="shared" si="25"/>
        <v>15688.445725</v>
      </c>
      <c r="Z36" s="96">
        <f t="shared" si="25"/>
        <v>23239.451840999998</v>
      </c>
      <c r="AA36" s="96">
        <f t="shared" si="25"/>
        <v>15724.702632</v>
      </c>
      <c r="AB36" s="96">
        <f t="shared" si="25"/>
        <v>15671.2829</v>
      </c>
      <c r="AC36" s="98">
        <f t="shared" si="25"/>
        <v>15835.675469</v>
      </c>
      <c r="AD36" s="96">
        <f t="shared" si="32"/>
        <v>16576.1214353</v>
      </c>
      <c r="AE36" s="96">
        <f t="shared" si="33"/>
        <v>2234.3365967231694</v>
      </c>
      <c r="AF36" s="96">
        <f t="shared" si="34"/>
        <v>15759.979429999999</v>
      </c>
      <c r="AG36" s="96">
        <f t="shared" si="35"/>
        <v>15671.2829</v>
      </c>
      <c r="AH36" s="98">
        <f t="shared" si="36"/>
        <v>23239.451840999998</v>
      </c>
    </row>
    <row r="37" spans="2:34" x14ac:dyDescent="0.25">
      <c r="B37" s="18" t="s">
        <v>24</v>
      </c>
      <c r="C37" s="96">
        <v>15784.535551000001</v>
      </c>
      <c r="D37" s="96">
        <v>15489.871922</v>
      </c>
      <c r="E37" s="96">
        <v>15612.093008</v>
      </c>
      <c r="F37" s="96">
        <v>15635.555657999999</v>
      </c>
      <c r="G37" s="96">
        <v>15569.64596</v>
      </c>
      <c r="H37" s="96">
        <v>15573.805881</v>
      </c>
      <c r="I37" s="96">
        <v>15885.005528</v>
      </c>
      <c r="J37" s="96">
        <v>15572.516807</v>
      </c>
      <c r="K37" s="96">
        <v>15566.647869</v>
      </c>
      <c r="L37" s="96">
        <v>15521.194647</v>
      </c>
      <c r="M37" s="97">
        <f t="shared" si="26"/>
        <v>15621.087283099998</v>
      </c>
      <c r="N37" s="96">
        <f t="shared" si="27"/>
        <v>115.78380652146083</v>
      </c>
      <c r="O37" s="96">
        <f t="shared" si="28"/>
        <v>15573.161344</v>
      </c>
      <c r="P37" s="96">
        <f t="shared" si="29"/>
        <v>15489.871922</v>
      </c>
      <c r="Q37" s="98">
        <f t="shared" si="30"/>
        <v>15885.005528</v>
      </c>
      <c r="S37" s="18" t="s">
        <v>24</v>
      </c>
      <c r="T37" s="97">
        <f t="shared" si="31"/>
        <v>15924.535551000001</v>
      </c>
      <c r="U37" s="96">
        <f t="shared" si="25"/>
        <v>15618.871922</v>
      </c>
      <c r="V37" s="96">
        <f t="shared" si="25"/>
        <v>15750.093008</v>
      </c>
      <c r="W37" s="96">
        <f t="shared" si="25"/>
        <v>15806.555657999999</v>
      </c>
      <c r="X37" s="96">
        <f t="shared" si="25"/>
        <v>15693.64596</v>
      </c>
      <c r="Y37" s="96">
        <f t="shared" si="25"/>
        <v>15703.805881</v>
      </c>
      <c r="Z37" s="96">
        <f t="shared" si="25"/>
        <v>16017.005528</v>
      </c>
      <c r="AA37" s="96">
        <f t="shared" si="25"/>
        <v>15686.516807</v>
      </c>
      <c r="AB37" s="96">
        <f t="shared" si="25"/>
        <v>15682.647869</v>
      </c>
      <c r="AC37" s="98">
        <f t="shared" si="25"/>
        <v>15641.194647</v>
      </c>
      <c r="AD37" s="96">
        <f t="shared" si="32"/>
        <v>15752.487283099999</v>
      </c>
      <c r="AE37" s="96">
        <f t="shared" si="33"/>
        <v>121.57325913011903</v>
      </c>
      <c r="AF37" s="96">
        <f t="shared" si="34"/>
        <v>15698.725920500001</v>
      </c>
      <c r="AG37" s="96">
        <f t="shared" si="35"/>
        <v>15618.871922</v>
      </c>
      <c r="AH37" s="98">
        <f t="shared" si="36"/>
        <v>16017.005528</v>
      </c>
    </row>
    <row r="38" spans="2:34" x14ac:dyDescent="0.25">
      <c r="B38" s="19" t="s">
        <v>19</v>
      </c>
      <c r="C38" s="103">
        <v>15623.190653</v>
      </c>
      <c r="D38" s="103">
        <v>15353.769441</v>
      </c>
      <c r="E38" s="103">
        <v>15427.609305</v>
      </c>
      <c r="F38" s="103">
        <v>15635.474392</v>
      </c>
      <c r="G38" s="103">
        <v>15493.27666</v>
      </c>
      <c r="H38" s="103">
        <v>15329.235102000001</v>
      </c>
      <c r="I38" s="103">
        <v>15534.371085999999</v>
      </c>
      <c r="J38" s="103">
        <v>15967.324127</v>
      </c>
      <c r="K38" s="103">
        <v>16676.558127</v>
      </c>
      <c r="L38" s="103">
        <v>15443.210236000001</v>
      </c>
      <c r="M38" s="102">
        <f t="shared" si="26"/>
        <v>15648.401912900003</v>
      </c>
      <c r="N38" s="103">
        <f t="shared" si="27"/>
        <v>384.21542497436786</v>
      </c>
      <c r="O38" s="103">
        <f t="shared" si="28"/>
        <v>15513.823872999999</v>
      </c>
      <c r="P38" s="103">
        <f t="shared" si="29"/>
        <v>15329.235102000001</v>
      </c>
      <c r="Q38" s="104">
        <f t="shared" si="30"/>
        <v>16676.558127</v>
      </c>
      <c r="S38" s="19" t="s">
        <v>19</v>
      </c>
      <c r="T38" s="102">
        <f t="shared" si="31"/>
        <v>15745.190653</v>
      </c>
      <c r="U38" s="103">
        <f t="shared" si="25"/>
        <v>15478.769441</v>
      </c>
      <c r="V38" s="103">
        <f t="shared" si="25"/>
        <v>15566.609305</v>
      </c>
      <c r="W38" s="103">
        <f t="shared" si="25"/>
        <v>15785.474392</v>
      </c>
      <c r="X38" s="103">
        <f t="shared" si="25"/>
        <v>15612.27666</v>
      </c>
      <c r="Y38" s="103">
        <f t="shared" si="25"/>
        <v>15451.235102000001</v>
      </c>
      <c r="Z38" s="103">
        <f t="shared" si="25"/>
        <v>15665.371085999999</v>
      </c>
      <c r="AA38" s="103">
        <f t="shared" si="25"/>
        <v>16081.324127</v>
      </c>
      <c r="AB38" s="103">
        <f t="shared" si="25"/>
        <v>16789.558127</v>
      </c>
      <c r="AC38" s="104">
        <f t="shared" si="25"/>
        <v>15561.210236000001</v>
      </c>
      <c r="AD38" s="103">
        <f t="shared" si="32"/>
        <v>15773.701912900002</v>
      </c>
      <c r="AE38" s="103">
        <f t="shared" si="33"/>
        <v>380.04611640969847</v>
      </c>
      <c r="AF38" s="103">
        <f t="shared" si="34"/>
        <v>15638.823872999999</v>
      </c>
      <c r="AG38" s="103">
        <f t="shared" si="35"/>
        <v>15451.235102000001</v>
      </c>
      <c r="AH38" s="104">
        <f t="shared" si="36"/>
        <v>16789.558127</v>
      </c>
    </row>
    <row r="41" spans="2:34" x14ac:dyDescent="0.25">
      <c r="B41" s="20" t="s">
        <v>49</v>
      </c>
      <c r="C41" s="44">
        <v>1</v>
      </c>
      <c r="D41" s="44">
        <v>2</v>
      </c>
      <c r="E41" s="44">
        <v>3</v>
      </c>
      <c r="F41" s="44">
        <v>4</v>
      </c>
      <c r="G41" s="44">
        <v>5</v>
      </c>
      <c r="H41" s="44">
        <v>6</v>
      </c>
      <c r="I41" s="44">
        <v>7</v>
      </c>
      <c r="J41" s="44">
        <v>8</v>
      </c>
      <c r="K41" s="44">
        <v>9</v>
      </c>
      <c r="L41" s="44">
        <v>10</v>
      </c>
      <c r="M41" s="43" t="s">
        <v>41</v>
      </c>
      <c r="N41" s="44" t="s">
        <v>42</v>
      </c>
      <c r="O41" s="44" t="s">
        <v>43</v>
      </c>
      <c r="P41" s="44" t="s">
        <v>44</v>
      </c>
      <c r="Q41" s="45" t="s">
        <v>45</v>
      </c>
      <c r="S41" s="20" t="s">
        <v>53</v>
      </c>
      <c r="T41" s="82">
        <v>1</v>
      </c>
      <c r="U41" s="83">
        <v>2</v>
      </c>
      <c r="V41" s="83">
        <v>3</v>
      </c>
      <c r="W41" s="83">
        <v>4</v>
      </c>
      <c r="X41" s="83">
        <v>5</v>
      </c>
      <c r="Y41" s="83">
        <v>6</v>
      </c>
      <c r="Z41" s="83">
        <v>7</v>
      </c>
      <c r="AA41" s="83">
        <v>8</v>
      </c>
      <c r="AB41" s="83">
        <v>9</v>
      </c>
      <c r="AC41" s="95">
        <v>10</v>
      </c>
      <c r="AD41" s="44" t="s">
        <v>41</v>
      </c>
      <c r="AE41" s="44" t="s">
        <v>42</v>
      </c>
      <c r="AF41" s="44" t="s">
        <v>43</v>
      </c>
      <c r="AG41" s="44" t="s">
        <v>44</v>
      </c>
      <c r="AH41" s="45" t="s">
        <v>45</v>
      </c>
    </row>
    <row r="42" spans="2:34" x14ac:dyDescent="0.25">
      <c r="B42" s="20" t="s">
        <v>14</v>
      </c>
      <c r="C42" s="87">
        <v>101.767687</v>
      </c>
      <c r="D42" s="87">
        <v>101.218401</v>
      </c>
      <c r="E42" s="87">
        <v>101.11269900000001</v>
      </c>
      <c r="F42" s="87">
        <v>142.31547</v>
      </c>
      <c r="G42" s="87">
        <v>101.55689700000001</v>
      </c>
      <c r="H42" s="87">
        <v>102.431674</v>
      </c>
      <c r="I42" s="87">
        <v>101.271294</v>
      </c>
      <c r="J42" s="87">
        <v>101.59178900000001</v>
      </c>
      <c r="K42" s="87">
        <v>101.255054</v>
      </c>
      <c r="L42" s="87">
        <v>101.314325</v>
      </c>
      <c r="M42" s="86">
        <f>AVERAGE(C42:L42)</f>
        <v>105.58352900000003</v>
      </c>
      <c r="N42" s="87">
        <f>_xlfn.STDEV.P(C42:L42)</f>
        <v>12.249399641975057</v>
      </c>
      <c r="O42" s="87">
        <f>MEDIAN(C42:L42)</f>
        <v>101.43561099999999</v>
      </c>
      <c r="P42" s="87">
        <f>MIN(C42:L42)</f>
        <v>101.11269900000001</v>
      </c>
      <c r="Q42" s="88">
        <f>MAX(C42:L42)</f>
        <v>142.31547</v>
      </c>
      <c r="S42" s="20" t="s">
        <v>14</v>
      </c>
      <c r="T42" s="86">
        <f>C3+C42</f>
        <v>221.767687</v>
      </c>
      <c r="U42" s="87">
        <f t="shared" ref="U42:AC51" si="37">D3+D42</f>
        <v>225.218401</v>
      </c>
      <c r="V42" s="87">
        <f t="shared" si="37"/>
        <v>243.11269900000002</v>
      </c>
      <c r="W42" s="87">
        <f t="shared" si="37"/>
        <v>306.31547</v>
      </c>
      <c r="X42" s="87">
        <f t="shared" si="37"/>
        <v>222.55689699999999</v>
      </c>
      <c r="Y42" s="87">
        <f t="shared" si="37"/>
        <v>226.43167399999999</v>
      </c>
      <c r="Z42" s="87">
        <f t="shared" si="37"/>
        <v>226.27129400000001</v>
      </c>
      <c r="AA42" s="87">
        <f t="shared" si="37"/>
        <v>219.59178900000001</v>
      </c>
      <c r="AB42" s="87">
        <f t="shared" si="37"/>
        <v>214.255054</v>
      </c>
      <c r="AC42" s="88">
        <f t="shared" si="37"/>
        <v>215.314325</v>
      </c>
      <c r="AD42" s="87">
        <f>AVERAGE(T42:AC42)</f>
        <v>232.083529</v>
      </c>
      <c r="AE42" s="87">
        <f>_xlfn.STDEV.P(T42:AC42)</f>
        <v>25.87886547723491</v>
      </c>
      <c r="AF42" s="87">
        <f>MEDIAN(T42:AC42)</f>
        <v>223.88764900000001</v>
      </c>
      <c r="AG42" s="87">
        <f>MIN(T42:AC42)</f>
        <v>214.255054</v>
      </c>
      <c r="AH42" s="88">
        <f>MAX(T42:AC42)</f>
        <v>306.31547</v>
      </c>
    </row>
    <row r="43" spans="2:34" x14ac:dyDescent="0.25">
      <c r="B43" s="18" t="s">
        <v>15</v>
      </c>
      <c r="C43" s="90">
        <v>102.979615</v>
      </c>
      <c r="D43" s="90">
        <v>153.05522099999999</v>
      </c>
      <c r="E43" s="90">
        <v>102.870785</v>
      </c>
      <c r="F43" s="90">
        <v>102.854387</v>
      </c>
      <c r="G43" s="90">
        <v>102.632846</v>
      </c>
      <c r="H43" s="90">
        <v>102.851259</v>
      </c>
      <c r="I43" s="90">
        <v>102.971019</v>
      </c>
      <c r="J43" s="90">
        <v>109.344686</v>
      </c>
      <c r="K43" s="90">
        <v>103.256506</v>
      </c>
      <c r="L43" s="90">
        <v>102.77812400000001</v>
      </c>
      <c r="M43" s="89">
        <f t="shared" ref="M43:M51" si="38">AVERAGE(C43:L43)</f>
        <v>108.55944479999998</v>
      </c>
      <c r="N43" s="90">
        <f t="shared" ref="N43:N51" si="39">_xlfn.STDEV.P(C43:L43)</f>
        <v>14.956660824849163</v>
      </c>
      <c r="O43" s="90">
        <f t="shared" ref="O43:O51" si="40">MEDIAN(C43:L43)</f>
        <v>102.920902</v>
      </c>
      <c r="P43" s="90">
        <f t="shared" ref="P43:P51" si="41">MIN(C43:L43)</f>
        <v>102.632846</v>
      </c>
      <c r="Q43" s="91">
        <f t="shared" ref="Q43:Q51" si="42">MAX(C43:L43)</f>
        <v>153.05522099999999</v>
      </c>
      <c r="S43" s="18" t="s">
        <v>15</v>
      </c>
      <c r="T43" s="89">
        <f t="shared" ref="T43:T51" si="43">C4+C43</f>
        <v>222.979615</v>
      </c>
      <c r="U43" s="90">
        <f t="shared" si="37"/>
        <v>280.05522099999996</v>
      </c>
      <c r="V43" s="90">
        <f t="shared" si="37"/>
        <v>238.87078500000001</v>
      </c>
      <c r="W43" s="90">
        <f t="shared" si="37"/>
        <v>251.854387</v>
      </c>
      <c r="X43" s="90">
        <f t="shared" si="37"/>
        <v>223.632846</v>
      </c>
      <c r="Y43" s="90">
        <f t="shared" si="37"/>
        <v>227.851259</v>
      </c>
      <c r="Z43" s="90">
        <f t="shared" si="37"/>
        <v>228.97101900000001</v>
      </c>
      <c r="AA43" s="90">
        <f t="shared" si="37"/>
        <v>220.344686</v>
      </c>
      <c r="AB43" s="90">
        <f t="shared" si="37"/>
        <v>218.256506</v>
      </c>
      <c r="AC43" s="91">
        <f t="shared" si="37"/>
        <v>219.77812399999999</v>
      </c>
      <c r="AD43" s="90">
        <f t="shared" ref="AD43:AD51" si="44">AVERAGE(T43:AC43)</f>
        <v>233.25944479999998</v>
      </c>
      <c r="AE43" s="90">
        <f t="shared" ref="AE43:AE51" si="45">_xlfn.STDEV.P(T43:AC43)</f>
        <v>18.403027569114148</v>
      </c>
      <c r="AF43" s="90">
        <f t="shared" ref="AF43:AF51" si="46">MEDIAN(T43:AC43)</f>
        <v>225.7420525</v>
      </c>
      <c r="AG43" s="90">
        <f t="shared" ref="AG43:AG51" si="47">MIN(T43:AC43)</f>
        <v>218.256506</v>
      </c>
      <c r="AH43" s="91">
        <f t="shared" ref="AH43:AH51" si="48">MAX(T43:AC43)</f>
        <v>280.05522099999996</v>
      </c>
    </row>
    <row r="44" spans="2:34" x14ac:dyDescent="0.25">
      <c r="B44" s="18" t="s">
        <v>17</v>
      </c>
      <c r="C44" s="90">
        <v>106.011371</v>
      </c>
      <c r="D44" s="90">
        <v>116.135244</v>
      </c>
      <c r="E44" s="90">
        <v>106.085528</v>
      </c>
      <c r="F44" s="90">
        <v>106.444762</v>
      </c>
      <c r="G44" s="90">
        <v>106.135751</v>
      </c>
      <c r="H44" s="90">
        <v>106.582031</v>
      </c>
      <c r="I44" s="90">
        <v>106.88722799999999</v>
      </c>
      <c r="J44" s="90">
        <v>106.57701900000001</v>
      </c>
      <c r="K44" s="90">
        <v>106.58026</v>
      </c>
      <c r="L44" s="90">
        <v>106.74176300000001</v>
      </c>
      <c r="M44" s="89">
        <f t="shared" si="38"/>
        <v>107.41809570000001</v>
      </c>
      <c r="N44" s="90">
        <f t="shared" si="39"/>
        <v>2.9186075662222235</v>
      </c>
      <c r="O44" s="90">
        <f t="shared" si="40"/>
        <v>106.57863950000001</v>
      </c>
      <c r="P44" s="90">
        <f t="shared" si="41"/>
        <v>106.011371</v>
      </c>
      <c r="Q44" s="91">
        <f t="shared" si="42"/>
        <v>116.135244</v>
      </c>
      <c r="S44" s="18" t="s">
        <v>17</v>
      </c>
      <c r="T44" s="89">
        <f t="shared" si="43"/>
        <v>239.011371</v>
      </c>
      <c r="U44" s="90">
        <f t="shared" si="37"/>
        <v>258.135244</v>
      </c>
      <c r="V44" s="90">
        <f t="shared" si="37"/>
        <v>245.08552800000001</v>
      </c>
      <c r="W44" s="90">
        <f t="shared" si="37"/>
        <v>254.444762</v>
      </c>
      <c r="X44" s="90">
        <f t="shared" si="37"/>
        <v>238.135751</v>
      </c>
      <c r="Y44" s="90">
        <f t="shared" si="37"/>
        <v>247.582031</v>
      </c>
      <c r="Z44" s="90">
        <f t="shared" si="37"/>
        <v>251.88722799999999</v>
      </c>
      <c r="AA44" s="90">
        <f t="shared" si="37"/>
        <v>299.57701900000001</v>
      </c>
      <c r="AB44" s="90">
        <f t="shared" si="37"/>
        <v>235.58026000000001</v>
      </c>
      <c r="AC44" s="91">
        <f t="shared" si="37"/>
        <v>225.74176299999999</v>
      </c>
      <c r="AD44" s="90">
        <f t="shared" si="44"/>
        <v>249.5180957</v>
      </c>
      <c r="AE44" s="90">
        <f t="shared" si="45"/>
        <v>19.060320495353945</v>
      </c>
      <c r="AF44" s="90">
        <f t="shared" si="46"/>
        <v>246.33377949999999</v>
      </c>
      <c r="AG44" s="90">
        <f t="shared" si="47"/>
        <v>225.74176299999999</v>
      </c>
      <c r="AH44" s="91">
        <f t="shared" si="48"/>
        <v>299.57701900000001</v>
      </c>
    </row>
    <row r="45" spans="2:34" x14ac:dyDescent="0.25">
      <c r="B45" s="19" t="s">
        <v>16</v>
      </c>
      <c r="C45" s="93">
        <v>109.320528</v>
      </c>
      <c r="D45" s="93">
        <v>109.08920999999999</v>
      </c>
      <c r="E45" s="93">
        <v>109.52928</v>
      </c>
      <c r="F45" s="93">
        <v>109.243574</v>
      </c>
      <c r="G45" s="93">
        <v>108.88349700000001</v>
      </c>
      <c r="H45" s="93">
        <v>109.53145600000001</v>
      </c>
      <c r="I45" s="93">
        <v>109.48004</v>
      </c>
      <c r="J45" s="93">
        <v>108.961472</v>
      </c>
      <c r="K45" s="93">
        <v>109.29070400000001</v>
      </c>
      <c r="L45" s="93">
        <v>173.61864399999999</v>
      </c>
      <c r="M45" s="92">
        <f t="shared" si="38"/>
        <v>115.69484050000001</v>
      </c>
      <c r="N45" s="93">
        <f t="shared" si="39"/>
        <v>19.309124453174981</v>
      </c>
      <c r="O45" s="93">
        <f t="shared" si="40"/>
        <v>109.305616</v>
      </c>
      <c r="P45" s="93">
        <f t="shared" si="41"/>
        <v>108.88349700000001</v>
      </c>
      <c r="Q45" s="94">
        <f t="shared" si="42"/>
        <v>173.61864399999999</v>
      </c>
      <c r="S45" s="19" t="s">
        <v>16</v>
      </c>
      <c r="T45" s="92">
        <f t="shared" si="43"/>
        <v>232.320528</v>
      </c>
      <c r="U45" s="93">
        <f t="shared" si="37"/>
        <v>236.08920999999998</v>
      </c>
      <c r="V45" s="93">
        <f t="shared" si="37"/>
        <v>245.52928</v>
      </c>
      <c r="W45" s="93">
        <f t="shared" si="37"/>
        <v>258.24357399999997</v>
      </c>
      <c r="X45" s="93">
        <f t="shared" si="37"/>
        <v>229.88349700000001</v>
      </c>
      <c r="Y45" s="93">
        <f t="shared" si="37"/>
        <v>240.53145599999999</v>
      </c>
      <c r="Z45" s="93">
        <f t="shared" si="37"/>
        <v>238.48004</v>
      </c>
      <c r="AA45" s="93">
        <f t="shared" si="37"/>
        <v>224.96147200000001</v>
      </c>
      <c r="AB45" s="93">
        <f t="shared" si="37"/>
        <v>226.29070400000001</v>
      </c>
      <c r="AC45" s="94">
        <f t="shared" si="37"/>
        <v>294.61864400000002</v>
      </c>
      <c r="AD45" s="93">
        <f t="shared" si="44"/>
        <v>242.6948405</v>
      </c>
      <c r="AE45" s="93">
        <f t="shared" si="45"/>
        <v>19.66540768832937</v>
      </c>
      <c r="AF45" s="93">
        <f t="shared" si="46"/>
        <v>237.28462500000001</v>
      </c>
      <c r="AG45" s="93">
        <f t="shared" si="47"/>
        <v>224.96147200000001</v>
      </c>
      <c r="AH45" s="94">
        <f t="shared" si="48"/>
        <v>294.61864400000002</v>
      </c>
    </row>
    <row r="46" spans="2:34" x14ac:dyDescent="0.25">
      <c r="B46" s="20" t="s">
        <v>21</v>
      </c>
      <c r="C46" s="87">
        <v>99.984307999999999</v>
      </c>
      <c r="D46" s="87">
        <v>99.556323000000006</v>
      </c>
      <c r="E46" s="87">
        <v>99.862853000000001</v>
      </c>
      <c r="F46" s="87">
        <v>102.902339</v>
      </c>
      <c r="G46" s="87">
        <v>99.542383999999998</v>
      </c>
      <c r="H46" s="87">
        <v>99.828405000000004</v>
      </c>
      <c r="I46" s="87">
        <v>99.398771999999994</v>
      </c>
      <c r="J46" s="87">
        <v>154.203902</v>
      </c>
      <c r="K46" s="87">
        <v>99.604664</v>
      </c>
      <c r="L46" s="87">
        <v>99.901126000000005</v>
      </c>
      <c r="M46" s="86">
        <f t="shared" si="38"/>
        <v>105.47850759999999</v>
      </c>
      <c r="N46" s="87">
        <f t="shared" si="39"/>
        <v>16.270612810398376</v>
      </c>
      <c r="O46" s="87">
        <f t="shared" si="40"/>
        <v>99.845629000000002</v>
      </c>
      <c r="P46" s="87">
        <f t="shared" si="41"/>
        <v>99.398771999999994</v>
      </c>
      <c r="Q46" s="88">
        <f t="shared" si="42"/>
        <v>154.203902</v>
      </c>
      <c r="S46" s="20" t="s">
        <v>21</v>
      </c>
      <c r="T46" s="86">
        <f t="shared" si="43"/>
        <v>224.984308</v>
      </c>
      <c r="U46" s="87">
        <f t="shared" si="37"/>
        <v>229.55632300000002</v>
      </c>
      <c r="V46" s="87">
        <f t="shared" si="37"/>
        <v>252.862853</v>
      </c>
      <c r="W46" s="87">
        <f t="shared" si="37"/>
        <v>252.90233899999998</v>
      </c>
      <c r="X46" s="87">
        <f t="shared" si="37"/>
        <v>225.542384</v>
      </c>
      <c r="Y46" s="87">
        <f t="shared" si="37"/>
        <v>232.828405</v>
      </c>
      <c r="Z46" s="87">
        <f t="shared" si="37"/>
        <v>228.39877200000001</v>
      </c>
      <c r="AA46" s="87">
        <f t="shared" si="37"/>
        <v>271.20390199999997</v>
      </c>
      <c r="AB46" s="87">
        <f t="shared" si="37"/>
        <v>216.60466400000001</v>
      </c>
      <c r="AC46" s="88">
        <f t="shared" si="37"/>
        <v>229.901126</v>
      </c>
      <c r="AD46" s="87">
        <f t="shared" si="44"/>
        <v>236.4785076</v>
      </c>
      <c r="AE46" s="87">
        <f t="shared" si="45"/>
        <v>16.001597033605687</v>
      </c>
      <c r="AF46" s="87">
        <f t="shared" si="46"/>
        <v>229.7287245</v>
      </c>
      <c r="AG46" s="87">
        <f t="shared" si="47"/>
        <v>216.60466400000001</v>
      </c>
      <c r="AH46" s="88">
        <f t="shared" si="48"/>
        <v>271.20390199999997</v>
      </c>
    </row>
    <row r="47" spans="2:34" x14ac:dyDescent="0.25">
      <c r="B47" s="18" t="s">
        <v>22</v>
      </c>
      <c r="C47" s="90">
        <v>102.30193199999999</v>
      </c>
      <c r="D47" s="90">
        <v>98.658510000000007</v>
      </c>
      <c r="E47" s="90">
        <v>98.970421999999999</v>
      </c>
      <c r="F47" s="90">
        <v>103.575003</v>
      </c>
      <c r="G47" s="90">
        <v>111.97855</v>
      </c>
      <c r="H47" s="90">
        <v>98.710119000000006</v>
      </c>
      <c r="I47" s="90">
        <v>98.993577000000002</v>
      </c>
      <c r="J47" s="90">
        <v>142.12418600000001</v>
      </c>
      <c r="K47" s="90">
        <v>99.383015</v>
      </c>
      <c r="L47" s="90">
        <v>98.743588000000003</v>
      </c>
      <c r="M47" s="89">
        <f t="shared" si="38"/>
        <v>105.34389019999999</v>
      </c>
      <c r="N47" s="90">
        <f t="shared" si="39"/>
        <v>12.876087010743779</v>
      </c>
      <c r="O47" s="90">
        <f t="shared" si="40"/>
        <v>99.188296000000008</v>
      </c>
      <c r="P47" s="90">
        <f t="shared" si="41"/>
        <v>98.658510000000007</v>
      </c>
      <c r="Q47" s="91">
        <f t="shared" si="42"/>
        <v>142.12418600000001</v>
      </c>
      <c r="S47" s="18" t="s">
        <v>22</v>
      </c>
      <c r="T47" s="89">
        <f t="shared" si="43"/>
        <v>241.30193199999999</v>
      </c>
      <c r="U47" s="90">
        <f t="shared" si="37"/>
        <v>227.65851000000001</v>
      </c>
      <c r="V47" s="90">
        <f t="shared" si="37"/>
        <v>252.97042199999999</v>
      </c>
      <c r="W47" s="90">
        <f t="shared" si="37"/>
        <v>271.57500299999998</v>
      </c>
      <c r="X47" s="90">
        <f t="shared" si="37"/>
        <v>238.97854999999998</v>
      </c>
      <c r="Y47" s="90">
        <f t="shared" si="37"/>
        <v>226.71011900000002</v>
      </c>
      <c r="Z47" s="90">
        <f t="shared" si="37"/>
        <v>235.99357700000002</v>
      </c>
      <c r="AA47" s="90">
        <f t="shared" si="37"/>
        <v>258.12418600000001</v>
      </c>
      <c r="AB47" s="90">
        <f t="shared" si="37"/>
        <v>219.383015</v>
      </c>
      <c r="AC47" s="91">
        <f t="shared" si="37"/>
        <v>224.74358799999999</v>
      </c>
      <c r="AD47" s="90">
        <f t="shared" si="44"/>
        <v>239.74389019999998</v>
      </c>
      <c r="AE47" s="90">
        <f t="shared" si="45"/>
        <v>15.806910385911632</v>
      </c>
      <c r="AF47" s="90">
        <f t="shared" si="46"/>
        <v>237.4860635</v>
      </c>
      <c r="AG47" s="90">
        <f t="shared" si="47"/>
        <v>219.383015</v>
      </c>
      <c r="AH47" s="91">
        <f t="shared" si="48"/>
        <v>271.57500299999998</v>
      </c>
    </row>
    <row r="48" spans="2:34" x14ac:dyDescent="0.25">
      <c r="B48" s="19" t="s">
        <v>18</v>
      </c>
      <c r="C48" s="93">
        <v>96.896857999999995</v>
      </c>
      <c r="D48" s="93">
        <v>96.293633</v>
      </c>
      <c r="E48" s="93">
        <v>96.141148000000001</v>
      </c>
      <c r="F48" s="93">
        <v>96.514388999999994</v>
      </c>
      <c r="G48" s="93">
        <v>150.257014</v>
      </c>
      <c r="H48" s="93">
        <v>97.390912999999998</v>
      </c>
      <c r="I48" s="93">
        <v>96.76294</v>
      </c>
      <c r="J48" s="93">
        <v>96.428481000000005</v>
      </c>
      <c r="K48" s="93">
        <v>96.473819000000006</v>
      </c>
      <c r="L48" s="93">
        <v>96.120380999999995</v>
      </c>
      <c r="M48" s="92">
        <f t="shared" si="38"/>
        <v>101.92795759999998</v>
      </c>
      <c r="N48" s="93">
        <f t="shared" si="39"/>
        <v>16.113755480795767</v>
      </c>
      <c r="O48" s="93">
        <f t="shared" si="40"/>
        <v>96.494103999999993</v>
      </c>
      <c r="P48" s="93">
        <f t="shared" si="41"/>
        <v>96.120380999999995</v>
      </c>
      <c r="Q48" s="94">
        <f t="shared" si="42"/>
        <v>150.257014</v>
      </c>
      <c r="S48" s="19" t="s">
        <v>18</v>
      </c>
      <c r="T48" s="92">
        <f t="shared" si="43"/>
        <v>220.89685800000001</v>
      </c>
      <c r="U48" s="93">
        <f t="shared" si="37"/>
        <v>227.293633</v>
      </c>
      <c r="V48" s="93">
        <f t="shared" si="37"/>
        <v>233.14114799999999</v>
      </c>
      <c r="W48" s="93">
        <f t="shared" si="37"/>
        <v>252.51438899999999</v>
      </c>
      <c r="X48" s="93">
        <f t="shared" si="37"/>
        <v>271.25701400000003</v>
      </c>
      <c r="Y48" s="93">
        <f t="shared" si="37"/>
        <v>223.39091300000001</v>
      </c>
      <c r="Z48" s="93">
        <f t="shared" si="37"/>
        <v>229.76294000000001</v>
      </c>
      <c r="AA48" s="93">
        <f t="shared" si="37"/>
        <v>216.428481</v>
      </c>
      <c r="AB48" s="93">
        <f t="shared" si="37"/>
        <v>214.47381899999999</v>
      </c>
      <c r="AC48" s="94">
        <f t="shared" si="37"/>
        <v>214.12038100000001</v>
      </c>
      <c r="AD48" s="93">
        <f t="shared" si="44"/>
        <v>230.32795759999999</v>
      </c>
      <c r="AE48" s="93">
        <f t="shared" si="45"/>
        <v>17.404507272970271</v>
      </c>
      <c r="AF48" s="93">
        <f t="shared" si="46"/>
        <v>225.34227300000001</v>
      </c>
      <c r="AG48" s="93">
        <f t="shared" si="47"/>
        <v>214.12038100000001</v>
      </c>
      <c r="AH48" s="94">
        <f t="shared" si="48"/>
        <v>271.25701400000003</v>
      </c>
    </row>
    <row r="49" spans="2:34" x14ac:dyDescent="0.25">
      <c r="B49" s="18" t="s">
        <v>23</v>
      </c>
      <c r="C49" s="90">
        <v>99.460373000000004</v>
      </c>
      <c r="D49" s="90">
        <v>99.243178999999998</v>
      </c>
      <c r="E49" s="90">
        <v>154.34414000000001</v>
      </c>
      <c r="F49" s="90">
        <v>99.587282999999999</v>
      </c>
      <c r="G49" s="90">
        <v>100.380989</v>
      </c>
      <c r="H49" s="90">
        <v>99.629649999999998</v>
      </c>
      <c r="I49" s="90">
        <v>149.27866700000001</v>
      </c>
      <c r="J49" s="90">
        <v>100.119702</v>
      </c>
      <c r="K49" s="90">
        <v>99.781026999999995</v>
      </c>
      <c r="L49" s="90">
        <v>99.748597000000004</v>
      </c>
      <c r="M49" s="89">
        <f t="shared" si="38"/>
        <v>110.15736069999998</v>
      </c>
      <c r="N49" s="90">
        <f t="shared" si="39"/>
        <v>20.859997395343342</v>
      </c>
      <c r="O49" s="90">
        <f t="shared" si="40"/>
        <v>99.764812000000006</v>
      </c>
      <c r="P49" s="90">
        <f t="shared" si="41"/>
        <v>99.243178999999998</v>
      </c>
      <c r="Q49" s="91">
        <f t="shared" si="42"/>
        <v>154.34414000000001</v>
      </c>
      <c r="S49" s="18" t="s">
        <v>23</v>
      </c>
      <c r="T49" s="89">
        <f t="shared" si="43"/>
        <v>225.460373</v>
      </c>
      <c r="U49" s="90">
        <f t="shared" si="37"/>
        <v>254.243179</v>
      </c>
      <c r="V49" s="90">
        <f t="shared" si="37"/>
        <v>309.34414000000004</v>
      </c>
      <c r="W49" s="90">
        <f t="shared" si="37"/>
        <v>248.58728300000001</v>
      </c>
      <c r="X49" s="90">
        <f t="shared" si="37"/>
        <v>222.380989</v>
      </c>
      <c r="Y49" s="90">
        <f t="shared" si="37"/>
        <v>238.62965</v>
      </c>
      <c r="Z49" s="90">
        <f t="shared" si="37"/>
        <v>279.27866700000004</v>
      </c>
      <c r="AA49" s="90">
        <f t="shared" si="37"/>
        <v>218.11970200000002</v>
      </c>
      <c r="AB49" s="90">
        <f t="shared" si="37"/>
        <v>219.78102699999999</v>
      </c>
      <c r="AC49" s="91">
        <f t="shared" si="37"/>
        <v>228.74859700000002</v>
      </c>
      <c r="AD49" s="90">
        <f t="shared" si="44"/>
        <v>244.45736070000004</v>
      </c>
      <c r="AE49" s="90">
        <f t="shared" si="45"/>
        <v>28.226244715047116</v>
      </c>
      <c r="AF49" s="90">
        <f t="shared" si="46"/>
        <v>233.68912349999999</v>
      </c>
      <c r="AG49" s="90">
        <f t="shared" si="47"/>
        <v>218.11970200000002</v>
      </c>
      <c r="AH49" s="91">
        <f t="shared" si="48"/>
        <v>309.34414000000004</v>
      </c>
    </row>
    <row r="50" spans="2:34" x14ac:dyDescent="0.25">
      <c r="B50" s="18" t="s">
        <v>24</v>
      </c>
      <c r="C50" s="90">
        <v>107.80833699999999</v>
      </c>
      <c r="D50" s="90">
        <v>100.046769</v>
      </c>
      <c r="E50" s="90">
        <v>99.954397999999998</v>
      </c>
      <c r="F50" s="90">
        <v>100.137399</v>
      </c>
      <c r="G50" s="90">
        <v>99.429565999999994</v>
      </c>
      <c r="H50" s="90">
        <v>99.879071999999994</v>
      </c>
      <c r="I50" s="90">
        <v>99.663919000000007</v>
      </c>
      <c r="J50" s="90">
        <v>99.860919999999993</v>
      </c>
      <c r="K50" s="90">
        <v>99.814644999999999</v>
      </c>
      <c r="L50" s="90">
        <v>100.02857</v>
      </c>
      <c r="M50" s="89">
        <f t="shared" si="38"/>
        <v>100.66235949999998</v>
      </c>
      <c r="N50" s="90">
        <f t="shared" si="39"/>
        <v>2.3898442613601092</v>
      </c>
      <c r="O50" s="90">
        <f t="shared" si="40"/>
        <v>99.916734999999989</v>
      </c>
      <c r="P50" s="90">
        <f t="shared" si="41"/>
        <v>99.429565999999994</v>
      </c>
      <c r="Q50" s="91">
        <f t="shared" si="42"/>
        <v>107.80833699999999</v>
      </c>
      <c r="S50" s="18" t="s">
        <v>24</v>
      </c>
      <c r="T50" s="89">
        <f t="shared" si="43"/>
        <v>247.80833699999999</v>
      </c>
      <c r="U50" s="90">
        <f t="shared" si="37"/>
        <v>229.04676899999998</v>
      </c>
      <c r="V50" s="90">
        <f t="shared" si="37"/>
        <v>237.954398</v>
      </c>
      <c r="W50" s="90">
        <f t="shared" si="37"/>
        <v>271.13739900000002</v>
      </c>
      <c r="X50" s="90">
        <f t="shared" si="37"/>
        <v>223.42956599999999</v>
      </c>
      <c r="Y50" s="90">
        <f t="shared" si="37"/>
        <v>229.87907200000001</v>
      </c>
      <c r="Z50" s="90">
        <f t="shared" si="37"/>
        <v>231.66391900000002</v>
      </c>
      <c r="AA50" s="90">
        <f t="shared" si="37"/>
        <v>213.86091999999999</v>
      </c>
      <c r="AB50" s="90">
        <f t="shared" si="37"/>
        <v>215.81464499999998</v>
      </c>
      <c r="AC50" s="91">
        <f t="shared" si="37"/>
        <v>220.02857</v>
      </c>
      <c r="AD50" s="90">
        <f t="shared" si="44"/>
        <v>232.06235950000001</v>
      </c>
      <c r="AE50" s="90">
        <f t="shared" si="45"/>
        <v>16.242375940531485</v>
      </c>
      <c r="AF50" s="90">
        <f t="shared" si="46"/>
        <v>229.4629205</v>
      </c>
      <c r="AG50" s="90">
        <f t="shared" si="47"/>
        <v>213.86091999999999</v>
      </c>
      <c r="AH50" s="91">
        <f t="shared" si="48"/>
        <v>271.13739900000002</v>
      </c>
    </row>
    <row r="51" spans="2:34" x14ac:dyDescent="0.25">
      <c r="B51" s="19" t="s">
        <v>19</v>
      </c>
      <c r="C51" s="93">
        <v>102.176998</v>
      </c>
      <c r="D51" s="93">
        <v>98.969323000000003</v>
      </c>
      <c r="E51" s="93">
        <v>100.401104</v>
      </c>
      <c r="F51" s="93">
        <v>100.058565</v>
      </c>
      <c r="G51" s="93">
        <v>99.116506000000001</v>
      </c>
      <c r="H51" s="93">
        <v>98.967982000000006</v>
      </c>
      <c r="I51" s="93">
        <v>100.042496</v>
      </c>
      <c r="J51" s="93">
        <v>99.122241000000002</v>
      </c>
      <c r="K51" s="93">
        <v>155.43686299999999</v>
      </c>
      <c r="L51" s="93">
        <v>99.388361000000003</v>
      </c>
      <c r="M51" s="92">
        <f t="shared" si="38"/>
        <v>105.3680439</v>
      </c>
      <c r="N51" s="93">
        <f t="shared" si="39"/>
        <v>16.715396338838751</v>
      </c>
      <c r="O51" s="93">
        <f t="shared" si="40"/>
        <v>99.715428500000002</v>
      </c>
      <c r="P51" s="93">
        <f t="shared" si="41"/>
        <v>98.967982000000006</v>
      </c>
      <c r="Q51" s="94">
        <f t="shared" si="42"/>
        <v>155.43686299999999</v>
      </c>
      <c r="S51" s="19" t="s">
        <v>19</v>
      </c>
      <c r="T51" s="92">
        <f t="shared" si="43"/>
        <v>224.176998</v>
      </c>
      <c r="U51" s="93">
        <f t="shared" si="37"/>
        <v>223.969323</v>
      </c>
      <c r="V51" s="93">
        <f t="shared" si="37"/>
        <v>239.401104</v>
      </c>
      <c r="W51" s="93">
        <f t="shared" si="37"/>
        <v>250.05856499999999</v>
      </c>
      <c r="X51" s="93">
        <f t="shared" si="37"/>
        <v>218.11650600000002</v>
      </c>
      <c r="Y51" s="93">
        <f t="shared" si="37"/>
        <v>220.96798200000001</v>
      </c>
      <c r="Z51" s="93">
        <f t="shared" si="37"/>
        <v>231.042496</v>
      </c>
      <c r="AA51" s="93">
        <f t="shared" si="37"/>
        <v>213.122241</v>
      </c>
      <c r="AB51" s="93">
        <f t="shared" si="37"/>
        <v>268.43686300000002</v>
      </c>
      <c r="AC51" s="94">
        <f t="shared" si="37"/>
        <v>217.388361</v>
      </c>
      <c r="AD51" s="93">
        <f t="shared" si="44"/>
        <v>230.66804389999999</v>
      </c>
      <c r="AE51" s="93">
        <f t="shared" si="45"/>
        <v>16.436929695793705</v>
      </c>
      <c r="AF51" s="93">
        <f t="shared" si="46"/>
        <v>224.0731605</v>
      </c>
      <c r="AG51" s="93">
        <f t="shared" si="47"/>
        <v>213.122241</v>
      </c>
      <c r="AH51" s="94">
        <f t="shared" si="48"/>
        <v>268.43686300000002</v>
      </c>
    </row>
    <row r="54" spans="2:34" x14ac:dyDescent="0.25">
      <c r="B54" s="20" t="s">
        <v>50</v>
      </c>
      <c r="C54" s="44">
        <v>1</v>
      </c>
      <c r="D54" s="44">
        <v>2</v>
      </c>
      <c r="E54" s="44">
        <v>3</v>
      </c>
      <c r="F54" s="44">
        <v>4</v>
      </c>
      <c r="G54" s="44">
        <v>5</v>
      </c>
      <c r="H54" s="44">
        <v>6</v>
      </c>
      <c r="I54" s="44">
        <v>7</v>
      </c>
      <c r="J54" s="44">
        <v>8</v>
      </c>
      <c r="K54" s="44">
        <v>9</v>
      </c>
      <c r="L54" s="44">
        <v>10</v>
      </c>
      <c r="M54" s="43" t="s">
        <v>41</v>
      </c>
      <c r="N54" s="44" t="s">
        <v>42</v>
      </c>
      <c r="O54" s="44" t="s">
        <v>43</v>
      </c>
      <c r="P54" s="44" t="s">
        <v>44</v>
      </c>
      <c r="Q54" s="45" t="s">
        <v>45</v>
      </c>
      <c r="S54" s="20" t="s">
        <v>54</v>
      </c>
      <c r="T54" s="44">
        <v>1</v>
      </c>
      <c r="U54" s="44">
        <v>2</v>
      </c>
      <c r="V54" s="44">
        <v>3</v>
      </c>
      <c r="W54" s="44">
        <v>4</v>
      </c>
      <c r="X54" s="44">
        <v>5</v>
      </c>
      <c r="Y54" s="44">
        <v>6</v>
      </c>
      <c r="Z54" s="44">
        <v>7</v>
      </c>
      <c r="AA54" s="44">
        <v>8</v>
      </c>
      <c r="AB54" s="44">
        <v>9</v>
      </c>
      <c r="AC54" s="44">
        <v>10</v>
      </c>
      <c r="AD54" s="43" t="s">
        <v>41</v>
      </c>
      <c r="AE54" s="44" t="s">
        <v>42</v>
      </c>
      <c r="AF54" s="44" t="s">
        <v>43</v>
      </c>
      <c r="AG54" s="44" t="s">
        <v>44</v>
      </c>
      <c r="AH54" s="45" t="s">
        <v>45</v>
      </c>
    </row>
    <row r="55" spans="2:34" x14ac:dyDescent="0.25">
      <c r="B55" s="20" t="s">
        <v>14</v>
      </c>
      <c r="C55" s="100">
        <v>632.50813000000005</v>
      </c>
      <c r="D55" s="100">
        <v>642.57642199999998</v>
      </c>
      <c r="E55" s="100">
        <v>612.25504999999998</v>
      </c>
      <c r="F55" s="100">
        <v>623.26593300000002</v>
      </c>
      <c r="G55" s="100">
        <v>620.97783800000002</v>
      </c>
      <c r="H55" s="100">
        <v>641.79582400000004</v>
      </c>
      <c r="I55" s="100">
        <v>629.63381100000004</v>
      </c>
      <c r="J55" s="100">
        <v>620.20509000000004</v>
      </c>
      <c r="K55" s="100">
        <v>619.84678199999996</v>
      </c>
      <c r="L55" s="100">
        <v>809.52288499999997</v>
      </c>
      <c r="M55" s="99">
        <f>AVERAGE(C55:L55)</f>
        <v>645.25877650000007</v>
      </c>
      <c r="N55" s="100">
        <f>_xlfn.STDEV.P(C55:L55)</f>
        <v>55.537874206955586</v>
      </c>
      <c r="O55" s="100">
        <f>MEDIAN(C55:L55)</f>
        <v>626.44987200000003</v>
      </c>
      <c r="P55" s="100">
        <f>MIN(C55:L55)</f>
        <v>612.25504999999998</v>
      </c>
      <c r="Q55" s="101">
        <f>MAX(C55:L55)</f>
        <v>809.52288499999997</v>
      </c>
      <c r="S55" s="21" t="s">
        <v>14</v>
      </c>
      <c r="T55" s="99">
        <f>C3+C55</f>
        <v>752.50813000000005</v>
      </c>
      <c r="U55" s="100">
        <f t="shared" ref="U55:AC64" si="49">D3+D55</f>
        <v>766.57642199999998</v>
      </c>
      <c r="V55" s="100">
        <f t="shared" si="49"/>
        <v>754.25504999999998</v>
      </c>
      <c r="W55" s="100">
        <f t="shared" si="49"/>
        <v>787.26593300000002</v>
      </c>
      <c r="X55" s="100">
        <f t="shared" si="49"/>
        <v>741.97783800000002</v>
      </c>
      <c r="Y55" s="100">
        <f t="shared" si="49"/>
        <v>765.79582400000004</v>
      </c>
      <c r="Z55" s="100">
        <f t="shared" si="49"/>
        <v>754.63381100000004</v>
      </c>
      <c r="AA55" s="100">
        <f t="shared" si="49"/>
        <v>738.20509000000004</v>
      </c>
      <c r="AB55" s="100">
        <f t="shared" si="49"/>
        <v>732.84678199999996</v>
      </c>
      <c r="AC55" s="101">
        <f t="shared" si="49"/>
        <v>923.52288499999997</v>
      </c>
      <c r="AD55" s="100">
        <f>AVERAGE(T55:AC55)</f>
        <v>771.75877650000007</v>
      </c>
      <c r="AE55" s="100">
        <f>_xlfn.STDEV.P(T55:AC55)</f>
        <v>52.75638340454757</v>
      </c>
      <c r="AF55" s="100">
        <f>MEDIAN(T55:AC55)</f>
        <v>754.44443049999995</v>
      </c>
      <c r="AG55" s="100">
        <f>MIN(T55:AC55)</f>
        <v>732.84678199999996</v>
      </c>
      <c r="AH55" s="101">
        <f>MAX(T55:AC55)</f>
        <v>923.52288499999997</v>
      </c>
    </row>
    <row r="56" spans="2:34" x14ac:dyDescent="0.25">
      <c r="B56" s="18" t="s">
        <v>15</v>
      </c>
      <c r="C56" s="96">
        <v>646.98176599999999</v>
      </c>
      <c r="D56" s="96">
        <v>632.91838700000005</v>
      </c>
      <c r="E56" s="96">
        <v>652.63978099999997</v>
      </c>
      <c r="F56" s="96">
        <v>624.94232599999998</v>
      </c>
      <c r="G56" s="96">
        <v>637.76595599999996</v>
      </c>
      <c r="H56" s="96">
        <v>645.96736399999998</v>
      </c>
      <c r="I56" s="96">
        <v>643.82520099999999</v>
      </c>
      <c r="J56" s="96">
        <v>688.22709899999995</v>
      </c>
      <c r="K56" s="96">
        <v>647.39149499999996</v>
      </c>
      <c r="L56" s="96">
        <v>637.81618700000001</v>
      </c>
      <c r="M56" s="97">
        <f t="shared" ref="M56:M64" si="50">AVERAGE(C56:L56)</f>
        <v>645.84755619999999</v>
      </c>
      <c r="N56" s="96">
        <f t="shared" ref="N56:N64" si="51">_xlfn.STDEV.P(C56:L56)</f>
        <v>16.074643504475613</v>
      </c>
      <c r="O56" s="96">
        <f t="shared" ref="O56:O64" si="52">MEDIAN(C56:L56)</f>
        <v>644.89628249999998</v>
      </c>
      <c r="P56" s="96">
        <f t="shared" ref="P56:P64" si="53">MIN(C56:L56)</f>
        <v>624.94232599999998</v>
      </c>
      <c r="Q56" s="98">
        <f t="shared" ref="Q56:Q64" si="54">MAX(C56:L56)</f>
        <v>688.22709899999995</v>
      </c>
      <c r="S56" s="14" t="s">
        <v>15</v>
      </c>
      <c r="T56" s="97">
        <f t="shared" ref="T56:T64" si="55">C4+C56</f>
        <v>766.98176599999999</v>
      </c>
      <c r="U56" s="96">
        <f t="shared" si="49"/>
        <v>759.91838700000005</v>
      </c>
      <c r="V56" s="96">
        <f t="shared" si="49"/>
        <v>788.63978099999997</v>
      </c>
      <c r="W56" s="96">
        <f t="shared" si="49"/>
        <v>773.94232599999998</v>
      </c>
      <c r="X56" s="96">
        <f t="shared" si="49"/>
        <v>758.76595599999996</v>
      </c>
      <c r="Y56" s="96">
        <f t="shared" si="49"/>
        <v>770.96736399999998</v>
      </c>
      <c r="Z56" s="96">
        <f t="shared" si="49"/>
        <v>769.82520099999999</v>
      </c>
      <c r="AA56" s="96">
        <f t="shared" si="49"/>
        <v>799.22709899999995</v>
      </c>
      <c r="AB56" s="96">
        <f t="shared" si="49"/>
        <v>762.39149499999996</v>
      </c>
      <c r="AC56" s="98">
        <f t="shared" si="49"/>
        <v>754.81618700000001</v>
      </c>
      <c r="AD56" s="96">
        <f t="shared" ref="AD56:AD64" si="56">AVERAGE(T56:AC56)</f>
        <v>770.54755619999992</v>
      </c>
      <c r="AE56" s="96">
        <f t="shared" ref="AE56:AE64" si="57">_xlfn.STDEV.P(T56:AC56)</f>
        <v>13.193046589623648</v>
      </c>
      <c r="AF56" s="96">
        <f t="shared" ref="AF56:AF64" si="58">MEDIAN(T56:AC56)</f>
        <v>768.40348349999999</v>
      </c>
      <c r="AG56" s="96">
        <f t="shared" ref="AG56:AG64" si="59">MIN(T56:AC56)</f>
        <v>754.81618700000001</v>
      </c>
      <c r="AH56" s="98">
        <f t="shared" ref="AH56:AH64" si="60">MAX(T56:AC56)</f>
        <v>799.22709899999995</v>
      </c>
    </row>
    <row r="57" spans="2:34" x14ac:dyDescent="0.25">
      <c r="B57" s="18" t="s">
        <v>17</v>
      </c>
      <c r="C57" s="96">
        <v>618.31232999999997</v>
      </c>
      <c r="D57" s="96">
        <v>625.48411699999997</v>
      </c>
      <c r="E57" s="96">
        <v>603.77569000000005</v>
      </c>
      <c r="F57" s="96">
        <v>612.19546100000002</v>
      </c>
      <c r="G57" s="96">
        <v>612.52534200000002</v>
      </c>
      <c r="H57" s="96">
        <v>611.88368500000001</v>
      </c>
      <c r="I57" s="96">
        <v>616.05297700000006</v>
      </c>
      <c r="J57" s="96">
        <v>638.25876400000004</v>
      </c>
      <c r="K57" s="96">
        <v>627.22989700000005</v>
      </c>
      <c r="L57" s="96">
        <v>614.74907199999996</v>
      </c>
      <c r="M57" s="97">
        <f t="shared" si="50"/>
        <v>618.04673350000007</v>
      </c>
      <c r="N57" s="96">
        <f t="shared" si="51"/>
        <v>9.324486706168841</v>
      </c>
      <c r="O57" s="96">
        <f t="shared" si="52"/>
        <v>615.40102449999995</v>
      </c>
      <c r="P57" s="96">
        <f t="shared" si="53"/>
        <v>603.77569000000005</v>
      </c>
      <c r="Q57" s="98">
        <f t="shared" si="54"/>
        <v>638.25876400000004</v>
      </c>
      <c r="S57" s="14" t="s">
        <v>17</v>
      </c>
      <c r="T57" s="97">
        <f t="shared" si="55"/>
        <v>751.31232999999997</v>
      </c>
      <c r="U57" s="96">
        <f t="shared" si="49"/>
        <v>767.48411699999997</v>
      </c>
      <c r="V57" s="96">
        <f t="shared" si="49"/>
        <v>742.77569000000005</v>
      </c>
      <c r="W57" s="96">
        <f t="shared" si="49"/>
        <v>760.19546100000002</v>
      </c>
      <c r="X57" s="96">
        <f t="shared" si="49"/>
        <v>744.52534200000002</v>
      </c>
      <c r="Y57" s="96">
        <f t="shared" si="49"/>
        <v>752.88368500000001</v>
      </c>
      <c r="Z57" s="96">
        <f t="shared" si="49"/>
        <v>761.05297700000006</v>
      </c>
      <c r="AA57" s="96">
        <f t="shared" si="49"/>
        <v>831.25876400000004</v>
      </c>
      <c r="AB57" s="96">
        <f t="shared" si="49"/>
        <v>756.22989700000005</v>
      </c>
      <c r="AC57" s="98">
        <f t="shared" si="49"/>
        <v>733.74907199999996</v>
      </c>
      <c r="AD57" s="96">
        <f t="shared" si="56"/>
        <v>760.14673349999998</v>
      </c>
      <c r="AE57" s="96">
        <f t="shared" si="57"/>
        <v>25.495763283995245</v>
      </c>
      <c r="AF57" s="96">
        <f t="shared" si="58"/>
        <v>754.55679099999998</v>
      </c>
      <c r="AG57" s="96">
        <f t="shared" si="59"/>
        <v>733.74907199999996</v>
      </c>
      <c r="AH57" s="98">
        <f t="shared" si="60"/>
        <v>831.25876400000004</v>
      </c>
    </row>
    <row r="58" spans="2:34" x14ac:dyDescent="0.25">
      <c r="B58" s="19" t="s">
        <v>16</v>
      </c>
      <c r="C58" s="103">
        <v>503.16997400000002</v>
      </c>
      <c r="D58" s="103">
        <v>491.60970400000002</v>
      </c>
      <c r="E58" s="103">
        <v>508.07236499999999</v>
      </c>
      <c r="F58" s="103">
        <v>496.552931</v>
      </c>
      <c r="G58" s="103">
        <v>498.26548700000001</v>
      </c>
      <c r="H58" s="103">
        <v>504.32347700000003</v>
      </c>
      <c r="I58" s="103">
        <v>516.02406399999995</v>
      </c>
      <c r="J58" s="103">
        <v>504.34488700000003</v>
      </c>
      <c r="K58" s="103">
        <v>528.49422100000004</v>
      </c>
      <c r="L58" s="103">
        <v>510.08700199999998</v>
      </c>
      <c r="M58" s="102">
        <f t="shared" si="50"/>
        <v>506.09441120000002</v>
      </c>
      <c r="N58" s="103">
        <f t="shared" si="51"/>
        <v>9.9854423204274276</v>
      </c>
      <c r="O58" s="103">
        <f t="shared" si="52"/>
        <v>504.33418200000006</v>
      </c>
      <c r="P58" s="103">
        <f t="shared" si="53"/>
        <v>491.60970400000002</v>
      </c>
      <c r="Q58" s="104">
        <f t="shared" si="54"/>
        <v>528.49422100000004</v>
      </c>
      <c r="S58" s="16" t="s">
        <v>16</v>
      </c>
      <c r="T58" s="102">
        <f t="shared" si="55"/>
        <v>626.16997400000002</v>
      </c>
      <c r="U58" s="103">
        <f t="shared" si="49"/>
        <v>618.60970399999997</v>
      </c>
      <c r="V58" s="103">
        <f t="shared" si="49"/>
        <v>644.07236499999999</v>
      </c>
      <c r="W58" s="103">
        <f t="shared" si="49"/>
        <v>645.55293099999994</v>
      </c>
      <c r="X58" s="103">
        <f t="shared" si="49"/>
        <v>619.26548700000001</v>
      </c>
      <c r="Y58" s="103">
        <f t="shared" si="49"/>
        <v>635.32347700000003</v>
      </c>
      <c r="Z58" s="103">
        <f t="shared" si="49"/>
        <v>645.02406399999995</v>
      </c>
      <c r="AA58" s="103">
        <f t="shared" si="49"/>
        <v>620.34488699999997</v>
      </c>
      <c r="AB58" s="103">
        <f t="shared" si="49"/>
        <v>645.49422100000004</v>
      </c>
      <c r="AC58" s="104">
        <f t="shared" si="49"/>
        <v>631.08700199999998</v>
      </c>
      <c r="AD58" s="103">
        <f t="shared" si="56"/>
        <v>633.09441119999997</v>
      </c>
      <c r="AE58" s="103">
        <f t="shared" si="57"/>
        <v>10.919453261706062</v>
      </c>
      <c r="AF58" s="103">
        <f t="shared" si="58"/>
        <v>633.20523950000006</v>
      </c>
      <c r="AG58" s="103">
        <f t="shared" si="59"/>
        <v>618.60970399999997</v>
      </c>
      <c r="AH58" s="104">
        <f t="shared" si="60"/>
        <v>645.55293099999994</v>
      </c>
    </row>
    <row r="59" spans="2:34" x14ac:dyDescent="0.25">
      <c r="B59" s="20" t="s">
        <v>21</v>
      </c>
      <c r="C59" s="100">
        <v>669.00756699999999</v>
      </c>
      <c r="D59" s="100">
        <v>691.26512000000002</v>
      </c>
      <c r="E59" s="100">
        <v>706.25955999999996</v>
      </c>
      <c r="F59" s="100">
        <v>707.30876599999999</v>
      </c>
      <c r="G59" s="100">
        <v>695.44602299999997</v>
      </c>
      <c r="H59" s="100">
        <v>731.27340100000004</v>
      </c>
      <c r="I59" s="100">
        <v>694.74298899999997</v>
      </c>
      <c r="J59" s="100">
        <v>718.77178200000003</v>
      </c>
      <c r="K59" s="100">
        <v>870.56052999999997</v>
      </c>
      <c r="L59" s="100">
        <v>718.493199</v>
      </c>
      <c r="M59" s="99">
        <f t="shared" si="50"/>
        <v>720.3128936999999</v>
      </c>
      <c r="N59" s="100">
        <f t="shared" si="51"/>
        <v>52.73989548994453</v>
      </c>
      <c r="O59" s="100">
        <f t="shared" si="52"/>
        <v>706.78416300000004</v>
      </c>
      <c r="P59" s="100">
        <f t="shared" si="53"/>
        <v>669.00756699999999</v>
      </c>
      <c r="Q59" s="101">
        <f t="shared" si="54"/>
        <v>870.56052999999997</v>
      </c>
      <c r="S59" s="21" t="s">
        <v>21</v>
      </c>
      <c r="T59" s="99">
        <f t="shared" si="55"/>
        <v>794.00756699999999</v>
      </c>
      <c r="U59" s="100">
        <f t="shared" si="49"/>
        <v>821.26512000000002</v>
      </c>
      <c r="V59" s="100">
        <f t="shared" si="49"/>
        <v>859.25955999999996</v>
      </c>
      <c r="W59" s="100">
        <f t="shared" si="49"/>
        <v>857.30876599999999</v>
      </c>
      <c r="X59" s="100">
        <f t="shared" si="49"/>
        <v>821.44602299999997</v>
      </c>
      <c r="Y59" s="100">
        <f t="shared" si="49"/>
        <v>864.27340100000004</v>
      </c>
      <c r="Z59" s="100">
        <f t="shared" si="49"/>
        <v>823.74298899999997</v>
      </c>
      <c r="AA59" s="100">
        <f t="shared" si="49"/>
        <v>835.77178200000003</v>
      </c>
      <c r="AB59" s="100">
        <f t="shared" si="49"/>
        <v>987.56052999999997</v>
      </c>
      <c r="AC59" s="101">
        <f t="shared" si="49"/>
        <v>848.493199</v>
      </c>
      <c r="AD59" s="100">
        <f t="shared" si="56"/>
        <v>851.3128936999999</v>
      </c>
      <c r="AE59" s="100">
        <f t="shared" si="57"/>
        <v>49.918802821084078</v>
      </c>
      <c r="AF59" s="100">
        <f t="shared" si="58"/>
        <v>842.13249050000002</v>
      </c>
      <c r="AG59" s="100">
        <f t="shared" si="59"/>
        <v>794.00756699999999</v>
      </c>
      <c r="AH59" s="101">
        <f t="shared" si="60"/>
        <v>987.56052999999997</v>
      </c>
    </row>
    <row r="60" spans="2:34" x14ac:dyDescent="0.25">
      <c r="B60" s="18" t="s">
        <v>22</v>
      </c>
      <c r="C60" s="96">
        <v>934.36888699999997</v>
      </c>
      <c r="D60" s="96">
        <v>908.11092499999995</v>
      </c>
      <c r="E60" s="96">
        <v>923.82526900000005</v>
      </c>
      <c r="F60" s="96">
        <v>970.71086600000001</v>
      </c>
      <c r="G60" s="96">
        <v>907.28580499999998</v>
      </c>
      <c r="H60" s="96">
        <v>921.96959900000002</v>
      </c>
      <c r="I60" s="96">
        <v>953.30772899999999</v>
      </c>
      <c r="J60" s="96">
        <v>969.70827199999997</v>
      </c>
      <c r="K60" s="96">
        <v>948.79660999999999</v>
      </c>
      <c r="L60" s="96">
        <v>1318.640758</v>
      </c>
      <c r="M60" s="97">
        <f t="shared" si="50"/>
        <v>975.67247199999986</v>
      </c>
      <c r="N60" s="96">
        <f t="shared" si="51"/>
        <v>116.3741140128905</v>
      </c>
      <c r="O60" s="96">
        <f t="shared" si="52"/>
        <v>941.58274849999998</v>
      </c>
      <c r="P60" s="96">
        <f t="shared" si="53"/>
        <v>907.28580499999998</v>
      </c>
      <c r="Q60" s="98">
        <f t="shared" si="54"/>
        <v>1318.640758</v>
      </c>
      <c r="S60" s="14" t="s">
        <v>22</v>
      </c>
      <c r="T60" s="97">
        <f t="shared" si="55"/>
        <v>1073.3688870000001</v>
      </c>
      <c r="U60" s="96">
        <f t="shared" si="49"/>
        <v>1037.110925</v>
      </c>
      <c r="V60" s="96">
        <f t="shared" si="49"/>
        <v>1077.8252689999999</v>
      </c>
      <c r="W60" s="96">
        <f t="shared" si="49"/>
        <v>1138.7108659999999</v>
      </c>
      <c r="X60" s="96">
        <f t="shared" si="49"/>
        <v>1034.285805</v>
      </c>
      <c r="Y60" s="96">
        <f t="shared" si="49"/>
        <v>1049.969599</v>
      </c>
      <c r="Z60" s="96">
        <f t="shared" si="49"/>
        <v>1090.3077290000001</v>
      </c>
      <c r="AA60" s="96">
        <f t="shared" si="49"/>
        <v>1085.7082719999999</v>
      </c>
      <c r="AB60" s="96">
        <f t="shared" si="49"/>
        <v>1068.7966099999999</v>
      </c>
      <c r="AC60" s="98">
        <f t="shared" si="49"/>
        <v>1444.640758</v>
      </c>
      <c r="AD60" s="96">
        <f t="shared" si="56"/>
        <v>1110.0724719999998</v>
      </c>
      <c r="AE60" s="96">
        <f t="shared" si="57"/>
        <v>115.11318279452111</v>
      </c>
      <c r="AF60" s="96">
        <f t="shared" si="58"/>
        <v>1075.597078</v>
      </c>
      <c r="AG60" s="96">
        <f t="shared" si="59"/>
        <v>1034.285805</v>
      </c>
      <c r="AH60" s="98">
        <f t="shared" si="60"/>
        <v>1444.640758</v>
      </c>
    </row>
    <row r="61" spans="2:34" x14ac:dyDescent="0.25">
      <c r="B61" s="19" t="s">
        <v>18</v>
      </c>
      <c r="C61" s="103">
        <v>952.327044</v>
      </c>
      <c r="D61" s="103">
        <v>960.58822299999997</v>
      </c>
      <c r="E61" s="103">
        <v>947.69121399999995</v>
      </c>
      <c r="F61" s="103">
        <v>998.08114</v>
      </c>
      <c r="G61" s="103">
        <v>957.71351400000003</v>
      </c>
      <c r="H61" s="103">
        <v>956.28297799999996</v>
      </c>
      <c r="I61" s="103">
        <v>979.05938300000003</v>
      </c>
      <c r="J61" s="103">
        <v>980.20008800000005</v>
      </c>
      <c r="K61" s="103">
        <v>973.52529000000004</v>
      </c>
      <c r="L61" s="103">
        <v>1005.008256</v>
      </c>
      <c r="M61" s="102">
        <f t="shared" si="50"/>
        <v>971.04771299999993</v>
      </c>
      <c r="N61" s="103">
        <f t="shared" si="51"/>
        <v>18.545631710287257</v>
      </c>
      <c r="O61" s="103">
        <f t="shared" si="52"/>
        <v>967.05675650000001</v>
      </c>
      <c r="P61" s="103">
        <f t="shared" si="53"/>
        <v>947.69121399999995</v>
      </c>
      <c r="Q61" s="104">
        <f t="shared" si="54"/>
        <v>1005.008256</v>
      </c>
      <c r="S61" s="16" t="s">
        <v>18</v>
      </c>
      <c r="T61" s="102">
        <f t="shared" si="55"/>
        <v>1076.3270440000001</v>
      </c>
      <c r="U61" s="103">
        <f t="shared" si="49"/>
        <v>1091.588223</v>
      </c>
      <c r="V61" s="103">
        <f t="shared" si="49"/>
        <v>1084.6912139999999</v>
      </c>
      <c r="W61" s="103">
        <f t="shared" si="49"/>
        <v>1154.08114</v>
      </c>
      <c r="X61" s="103">
        <f t="shared" si="49"/>
        <v>1078.713514</v>
      </c>
      <c r="Y61" s="103">
        <f t="shared" si="49"/>
        <v>1082.282978</v>
      </c>
      <c r="Z61" s="103">
        <f t="shared" si="49"/>
        <v>1112.059383</v>
      </c>
      <c r="AA61" s="103">
        <f t="shared" si="49"/>
        <v>1100.2000880000001</v>
      </c>
      <c r="AB61" s="103">
        <f t="shared" si="49"/>
        <v>1091.52529</v>
      </c>
      <c r="AC61" s="104">
        <f t="shared" si="49"/>
        <v>1123.0082560000001</v>
      </c>
      <c r="AD61" s="103">
        <f t="shared" si="56"/>
        <v>1099.447713</v>
      </c>
      <c r="AE61" s="103">
        <f t="shared" si="57"/>
        <v>23.023731068912618</v>
      </c>
      <c r="AF61" s="103">
        <f t="shared" si="58"/>
        <v>1091.5567565000001</v>
      </c>
      <c r="AG61" s="103">
        <f t="shared" si="59"/>
        <v>1076.3270440000001</v>
      </c>
      <c r="AH61" s="104">
        <f t="shared" si="60"/>
        <v>1154.08114</v>
      </c>
    </row>
    <row r="62" spans="2:34" x14ac:dyDescent="0.25">
      <c r="B62" s="18" t="s">
        <v>23</v>
      </c>
      <c r="C62" s="96">
        <v>665.31145900000001</v>
      </c>
      <c r="D62" s="96">
        <v>672.55898300000001</v>
      </c>
      <c r="E62" s="96">
        <v>649.05713600000001</v>
      </c>
      <c r="F62" s="96">
        <v>602.47772799999996</v>
      </c>
      <c r="G62" s="96">
        <v>650.17339100000004</v>
      </c>
      <c r="H62" s="96">
        <v>680.60281399999997</v>
      </c>
      <c r="I62" s="96">
        <v>670.96723499999996</v>
      </c>
      <c r="J62" s="96">
        <v>667.12328500000001</v>
      </c>
      <c r="K62" s="96">
        <v>657.42601100000002</v>
      </c>
      <c r="L62" s="96">
        <v>666.843255</v>
      </c>
      <c r="M62" s="97">
        <f t="shared" si="50"/>
        <v>658.25412970000002</v>
      </c>
      <c r="N62" s="96">
        <f t="shared" si="51"/>
        <v>20.807528081164051</v>
      </c>
      <c r="O62" s="96">
        <f t="shared" si="52"/>
        <v>666.07735700000001</v>
      </c>
      <c r="P62" s="96">
        <f t="shared" si="53"/>
        <v>602.47772799999996</v>
      </c>
      <c r="Q62" s="98">
        <f t="shared" si="54"/>
        <v>680.60281399999997</v>
      </c>
      <c r="S62" s="14" t="s">
        <v>23</v>
      </c>
      <c r="T62" s="99">
        <f t="shared" si="55"/>
        <v>791.31145900000001</v>
      </c>
      <c r="U62" s="100">
        <f t="shared" si="49"/>
        <v>827.55898300000001</v>
      </c>
      <c r="V62" s="100">
        <f t="shared" si="49"/>
        <v>804.05713600000001</v>
      </c>
      <c r="W62" s="100">
        <f t="shared" si="49"/>
        <v>751.47772799999996</v>
      </c>
      <c r="X62" s="100">
        <f t="shared" si="49"/>
        <v>772.17339100000004</v>
      </c>
      <c r="Y62" s="100">
        <f t="shared" si="49"/>
        <v>819.60281399999997</v>
      </c>
      <c r="Z62" s="100">
        <f t="shared" si="49"/>
        <v>800.96723499999996</v>
      </c>
      <c r="AA62" s="100">
        <f t="shared" si="49"/>
        <v>785.12328500000001</v>
      </c>
      <c r="AB62" s="100">
        <f t="shared" si="49"/>
        <v>777.42601100000002</v>
      </c>
      <c r="AC62" s="101">
        <f t="shared" si="49"/>
        <v>795.843255</v>
      </c>
      <c r="AD62" s="96">
        <f t="shared" si="56"/>
        <v>792.55412969999998</v>
      </c>
      <c r="AE62" s="96">
        <f t="shared" si="57"/>
        <v>21.352179894063049</v>
      </c>
      <c r="AF62" s="96">
        <f t="shared" si="58"/>
        <v>793.57735700000001</v>
      </c>
      <c r="AG62" s="96">
        <f t="shared" si="59"/>
        <v>751.47772799999996</v>
      </c>
      <c r="AH62" s="98">
        <f t="shared" si="60"/>
        <v>827.55898300000001</v>
      </c>
    </row>
    <row r="63" spans="2:34" x14ac:dyDescent="0.25">
      <c r="B63" s="18" t="s">
        <v>24</v>
      </c>
      <c r="C63" s="96">
        <v>738.01299900000004</v>
      </c>
      <c r="D63" s="96">
        <v>700.28666599999997</v>
      </c>
      <c r="E63" s="96">
        <v>691.81023800000003</v>
      </c>
      <c r="F63" s="96">
        <v>681.64315699999997</v>
      </c>
      <c r="G63" s="96">
        <v>662.76544799999999</v>
      </c>
      <c r="H63" s="96">
        <v>667.08607500000005</v>
      </c>
      <c r="I63" s="96">
        <v>694.27851399999997</v>
      </c>
      <c r="J63" s="96">
        <v>682.561825</v>
      </c>
      <c r="K63" s="96">
        <v>640.38929599999994</v>
      </c>
      <c r="L63" s="96">
        <v>697.41515800000002</v>
      </c>
      <c r="M63" s="97">
        <f t="shared" si="50"/>
        <v>685.62493759999995</v>
      </c>
      <c r="N63" s="96">
        <f t="shared" si="51"/>
        <v>24.797929504980146</v>
      </c>
      <c r="O63" s="96">
        <f t="shared" si="52"/>
        <v>687.18603150000001</v>
      </c>
      <c r="P63" s="96">
        <f t="shared" si="53"/>
        <v>640.38929599999994</v>
      </c>
      <c r="Q63" s="98">
        <f t="shared" si="54"/>
        <v>738.01299900000004</v>
      </c>
      <c r="S63" s="14" t="s">
        <v>24</v>
      </c>
      <c r="T63" s="97">
        <f t="shared" si="55"/>
        <v>878.01299900000004</v>
      </c>
      <c r="U63" s="96">
        <f t="shared" si="49"/>
        <v>829.28666599999997</v>
      </c>
      <c r="V63" s="96">
        <f t="shared" si="49"/>
        <v>829.81023800000003</v>
      </c>
      <c r="W63" s="96">
        <f t="shared" si="49"/>
        <v>852.64315699999997</v>
      </c>
      <c r="X63" s="96">
        <f t="shared" si="49"/>
        <v>786.76544799999999</v>
      </c>
      <c r="Y63" s="96">
        <f t="shared" si="49"/>
        <v>797.08607500000005</v>
      </c>
      <c r="Z63" s="96">
        <f t="shared" si="49"/>
        <v>826.27851399999997</v>
      </c>
      <c r="AA63" s="96">
        <f t="shared" si="49"/>
        <v>796.561825</v>
      </c>
      <c r="AB63" s="96">
        <f t="shared" si="49"/>
        <v>756.38929599999994</v>
      </c>
      <c r="AC63" s="98">
        <f t="shared" si="49"/>
        <v>817.41515800000002</v>
      </c>
      <c r="AD63" s="96">
        <f t="shared" si="56"/>
        <v>817.02493759999993</v>
      </c>
      <c r="AE63" s="96">
        <f t="shared" si="57"/>
        <v>32.857892486493483</v>
      </c>
      <c r="AF63" s="96">
        <f t="shared" si="58"/>
        <v>821.84683599999994</v>
      </c>
      <c r="AG63" s="96">
        <f t="shared" si="59"/>
        <v>756.38929599999994</v>
      </c>
      <c r="AH63" s="98">
        <f t="shared" si="60"/>
        <v>878.01299900000004</v>
      </c>
    </row>
    <row r="64" spans="2:34" x14ac:dyDescent="0.25">
      <c r="B64" s="19" t="s">
        <v>19</v>
      </c>
      <c r="C64" s="103">
        <v>717.14432099999999</v>
      </c>
      <c r="D64" s="103">
        <v>685.63162499999999</v>
      </c>
      <c r="E64" s="103">
        <v>677.13946499999997</v>
      </c>
      <c r="F64" s="103">
        <v>663.33458800000005</v>
      </c>
      <c r="G64" s="103">
        <v>711.19862799999999</v>
      </c>
      <c r="H64" s="103">
        <v>698.59228900000005</v>
      </c>
      <c r="I64" s="103">
        <v>707.11485200000004</v>
      </c>
      <c r="J64" s="103">
        <v>647.74408700000004</v>
      </c>
      <c r="K64" s="103">
        <v>702.24051599999996</v>
      </c>
      <c r="L64" s="103">
        <v>681.31698200000005</v>
      </c>
      <c r="M64" s="102">
        <f t="shared" si="50"/>
        <v>689.14573529999996</v>
      </c>
      <c r="N64" s="103">
        <f t="shared" si="51"/>
        <v>21.099647802399275</v>
      </c>
      <c r="O64" s="103">
        <f t="shared" si="52"/>
        <v>692.11195700000007</v>
      </c>
      <c r="P64" s="103">
        <f t="shared" si="53"/>
        <v>647.74408700000004</v>
      </c>
      <c r="Q64" s="104">
        <f t="shared" si="54"/>
        <v>717.14432099999999</v>
      </c>
      <c r="S64" s="16" t="s">
        <v>19</v>
      </c>
      <c r="T64" s="102">
        <f t="shared" si="55"/>
        <v>839.14432099999999</v>
      </c>
      <c r="U64" s="103">
        <f t="shared" si="49"/>
        <v>810.63162499999999</v>
      </c>
      <c r="V64" s="103">
        <f t="shared" si="49"/>
        <v>816.13946499999997</v>
      </c>
      <c r="W64" s="103">
        <f t="shared" si="49"/>
        <v>813.33458800000005</v>
      </c>
      <c r="X64" s="103">
        <f t="shared" si="49"/>
        <v>830.19862799999999</v>
      </c>
      <c r="Y64" s="103">
        <f t="shared" si="49"/>
        <v>820.59228900000005</v>
      </c>
      <c r="Z64" s="103">
        <f t="shared" si="49"/>
        <v>838.11485200000004</v>
      </c>
      <c r="AA64" s="103">
        <f t="shared" si="49"/>
        <v>761.74408700000004</v>
      </c>
      <c r="AB64" s="103">
        <f t="shared" si="49"/>
        <v>815.24051599999996</v>
      </c>
      <c r="AC64" s="104">
        <f t="shared" si="49"/>
        <v>799.31698200000005</v>
      </c>
      <c r="AD64" s="103">
        <f t="shared" si="56"/>
        <v>814.44573530000002</v>
      </c>
      <c r="AE64" s="103">
        <f t="shared" si="57"/>
        <v>21.170277192452929</v>
      </c>
      <c r="AF64" s="103">
        <f t="shared" si="58"/>
        <v>815.68999050000002</v>
      </c>
      <c r="AG64" s="103">
        <f t="shared" si="59"/>
        <v>761.74408700000004</v>
      </c>
      <c r="AH64" s="104">
        <f t="shared" si="60"/>
        <v>839.14432099999999</v>
      </c>
    </row>
    <row r="67" spans="2:34" x14ac:dyDescent="0.25">
      <c r="B67" s="20" t="s">
        <v>57</v>
      </c>
      <c r="C67" s="44">
        <v>1</v>
      </c>
      <c r="D67" s="44">
        <v>2</v>
      </c>
      <c r="E67" s="44">
        <v>3</v>
      </c>
      <c r="F67" s="44">
        <v>4</v>
      </c>
      <c r="G67" s="44">
        <v>5</v>
      </c>
      <c r="H67" s="44">
        <v>6</v>
      </c>
      <c r="I67" s="44">
        <v>7</v>
      </c>
      <c r="J67" s="44">
        <v>8</v>
      </c>
      <c r="K67" s="44">
        <v>9</v>
      </c>
      <c r="L67" s="44">
        <v>10</v>
      </c>
      <c r="M67" s="43" t="s">
        <v>41</v>
      </c>
      <c r="N67" s="44" t="s">
        <v>42</v>
      </c>
      <c r="O67" s="44" t="s">
        <v>43</v>
      </c>
      <c r="P67" s="44" t="s">
        <v>44</v>
      </c>
      <c r="Q67" s="45" t="s">
        <v>45</v>
      </c>
      <c r="S67" s="20" t="s">
        <v>58</v>
      </c>
      <c r="T67" s="82">
        <v>1</v>
      </c>
      <c r="U67" s="83">
        <v>2</v>
      </c>
      <c r="V67" s="83">
        <v>3</v>
      </c>
      <c r="W67" s="83">
        <v>4</v>
      </c>
      <c r="X67" s="83">
        <v>5</v>
      </c>
      <c r="Y67" s="83">
        <v>6</v>
      </c>
      <c r="Z67" s="83">
        <v>7</v>
      </c>
      <c r="AA67" s="83">
        <v>8</v>
      </c>
      <c r="AB67" s="83">
        <v>9</v>
      </c>
      <c r="AC67" s="95">
        <v>10</v>
      </c>
      <c r="AD67" s="83" t="s">
        <v>41</v>
      </c>
      <c r="AE67" s="83" t="s">
        <v>42</v>
      </c>
      <c r="AF67" s="83" t="s">
        <v>43</v>
      </c>
      <c r="AG67" s="83" t="s">
        <v>44</v>
      </c>
      <c r="AH67" s="95" t="s">
        <v>45</v>
      </c>
    </row>
    <row r="68" spans="2:34" x14ac:dyDescent="0.25">
      <c r="B68" s="20" t="s">
        <v>14</v>
      </c>
      <c r="C68" s="100">
        <v>1206.606798</v>
      </c>
      <c r="D68" s="100">
        <v>1198.505782</v>
      </c>
      <c r="E68" s="100">
        <v>1196.2547460000001</v>
      </c>
      <c r="F68" s="100">
        <v>1182.366499</v>
      </c>
      <c r="G68" s="100">
        <v>1195.7419179999999</v>
      </c>
      <c r="H68" s="100">
        <v>1188.385608</v>
      </c>
      <c r="I68" s="100">
        <v>1196.111308</v>
      </c>
      <c r="J68" s="100">
        <v>1190.6922549999999</v>
      </c>
      <c r="K68" s="100">
        <v>1193.0417480000001</v>
      </c>
      <c r="L68" s="100">
        <v>1175.539831</v>
      </c>
      <c r="M68" s="99">
        <f>AVERAGE(C68:L68)</f>
        <v>1192.3246492999999</v>
      </c>
      <c r="N68" s="100">
        <f>_xlfn.STDEV.P(C68:L68)</f>
        <v>8.2658224836629621</v>
      </c>
      <c r="O68" s="100">
        <f>MEDIAN(C68:L68)</f>
        <v>1194.3918330000001</v>
      </c>
      <c r="P68" s="100">
        <f>MIN(C68:L68)</f>
        <v>1175.539831</v>
      </c>
      <c r="Q68" s="101">
        <f>MAX(C68:L68)</f>
        <v>1206.606798</v>
      </c>
      <c r="S68" s="21" t="s">
        <v>14</v>
      </c>
      <c r="T68" s="108">
        <f>C3+C68</f>
        <v>1326.606798</v>
      </c>
      <c r="U68" s="110">
        <f t="shared" ref="U68:AC77" si="61">D3+D68</f>
        <v>1322.505782</v>
      </c>
      <c r="V68" s="110">
        <f t="shared" si="61"/>
        <v>1338.2547460000001</v>
      </c>
      <c r="W68" s="110">
        <f t="shared" si="61"/>
        <v>1346.366499</v>
      </c>
      <c r="X68" s="110">
        <f t="shared" si="61"/>
        <v>1316.7419179999999</v>
      </c>
      <c r="Y68" s="110">
        <f t="shared" si="61"/>
        <v>1312.385608</v>
      </c>
      <c r="Z68" s="110">
        <f t="shared" si="61"/>
        <v>1321.111308</v>
      </c>
      <c r="AA68" s="110">
        <f t="shared" si="61"/>
        <v>1308.6922549999999</v>
      </c>
      <c r="AB68" s="110">
        <f t="shared" si="61"/>
        <v>1306.0417480000001</v>
      </c>
      <c r="AC68" s="111">
        <f t="shared" si="61"/>
        <v>1289.539831</v>
      </c>
      <c r="AD68" s="110">
        <f>AVERAGE(T68:AC68)</f>
        <v>1318.8246492999999</v>
      </c>
      <c r="AE68" s="110">
        <f>_xlfn.STDEV.P(T68:AC68)</f>
        <v>15.443092670557537</v>
      </c>
      <c r="AF68" s="110">
        <f>MEDIAN(T68:AC68)</f>
        <v>1318.9266130000001</v>
      </c>
      <c r="AG68" s="110">
        <f>MIN(T68:AC68)</f>
        <v>1289.539831</v>
      </c>
      <c r="AH68" s="111">
        <f>MAX(T68:AC68)</f>
        <v>1346.366499</v>
      </c>
    </row>
    <row r="69" spans="2:34" x14ac:dyDescent="0.25">
      <c r="B69" s="18" t="s">
        <v>15</v>
      </c>
      <c r="C69" s="96">
        <v>1196.305239</v>
      </c>
      <c r="D69" s="96">
        <v>1182.244735</v>
      </c>
      <c r="E69" s="96">
        <v>1224.2935190000001</v>
      </c>
      <c r="F69" s="96">
        <v>1181.5833789999999</v>
      </c>
      <c r="G69" s="96">
        <v>1174.5203389999999</v>
      </c>
      <c r="H69" s="96">
        <v>1223.419312</v>
      </c>
      <c r="I69" s="96">
        <v>1224.940474</v>
      </c>
      <c r="J69" s="96">
        <v>1210.382826</v>
      </c>
      <c r="K69" s="96">
        <v>1194.4991279999999</v>
      </c>
      <c r="L69" s="96">
        <v>1216.8794069999999</v>
      </c>
      <c r="M69" s="97">
        <f t="shared" ref="M69:M77" si="62">AVERAGE(C69:L69)</f>
        <v>1202.9068358</v>
      </c>
      <c r="N69" s="96">
        <f t="shared" ref="N69:N77" si="63">_xlfn.STDEV.P(C69:L69)</f>
        <v>18.483593634891431</v>
      </c>
      <c r="O69" s="96">
        <f t="shared" ref="O69:O77" si="64">MEDIAN(C69:L69)</f>
        <v>1203.3440325000001</v>
      </c>
      <c r="P69" s="96">
        <f t="shared" ref="P69:P77" si="65">MIN(C69:L69)</f>
        <v>1174.5203389999999</v>
      </c>
      <c r="Q69" s="98">
        <f t="shared" ref="Q69:Q77" si="66">MAX(C69:L69)</f>
        <v>1224.940474</v>
      </c>
      <c r="S69" s="14" t="s">
        <v>15</v>
      </c>
      <c r="T69" s="115">
        <f t="shared" ref="T69:T77" si="67">C4+C69</f>
        <v>1316.305239</v>
      </c>
      <c r="U69" s="109">
        <f t="shared" si="61"/>
        <v>1309.244735</v>
      </c>
      <c r="V69" s="109">
        <f t="shared" si="61"/>
        <v>1360.2935190000001</v>
      </c>
      <c r="W69" s="109">
        <f t="shared" si="61"/>
        <v>1330.5833789999999</v>
      </c>
      <c r="X69" s="109">
        <f t="shared" si="61"/>
        <v>1295.5203389999999</v>
      </c>
      <c r="Y69" s="109">
        <f t="shared" si="61"/>
        <v>1348.419312</v>
      </c>
      <c r="Z69" s="109">
        <f t="shared" si="61"/>
        <v>1350.940474</v>
      </c>
      <c r="AA69" s="109">
        <f t="shared" si="61"/>
        <v>1321.382826</v>
      </c>
      <c r="AB69" s="109">
        <f t="shared" si="61"/>
        <v>1309.4991279999999</v>
      </c>
      <c r="AC69" s="112">
        <f t="shared" si="61"/>
        <v>1333.8794069999999</v>
      </c>
      <c r="AD69" s="109">
        <f t="shared" ref="AD69:AD77" si="68">AVERAGE(T69:AC69)</f>
        <v>1327.6068358</v>
      </c>
      <c r="AE69" s="109">
        <f t="shared" ref="AE69:AE77" si="69">_xlfn.STDEV.P(T69:AC69)</f>
        <v>19.887949988367303</v>
      </c>
      <c r="AF69" s="109">
        <f t="shared" ref="AF69:AF77" si="70">MEDIAN(T69:AC69)</f>
        <v>1325.9831024999999</v>
      </c>
      <c r="AG69" s="109">
        <f t="shared" ref="AG69:AG77" si="71">MIN(T69:AC69)</f>
        <v>1295.5203389999999</v>
      </c>
      <c r="AH69" s="112">
        <f t="shared" ref="AH69:AH77" si="72">MAX(T69:AC69)</f>
        <v>1360.2935190000001</v>
      </c>
    </row>
    <row r="70" spans="2:34" x14ac:dyDescent="0.25">
      <c r="B70" s="18" t="s">
        <v>17</v>
      </c>
      <c r="C70" s="96">
        <v>1221.1817590000001</v>
      </c>
      <c r="D70" s="96">
        <v>1186.3671569999999</v>
      </c>
      <c r="E70" s="96">
        <v>1191.588084</v>
      </c>
      <c r="F70" s="96">
        <v>1186.9697779999999</v>
      </c>
      <c r="G70" s="96">
        <v>1178.007323</v>
      </c>
      <c r="H70" s="96">
        <v>1196.6627229999999</v>
      </c>
      <c r="I70" s="96">
        <v>1191.2475629999999</v>
      </c>
      <c r="J70" s="96">
        <v>1165.7372889999999</v>
      </c>
      <c r="K70" s="96">
        <v>1187.863153</v>
      </c>
      <c r="L70" s="96">
        <v>1172.873662</v>
      </c>
      <c r="M70" s="97">
        <f t="shared" si="62"/>
        <v>1187.8498490999998</v>
      </c>
      <c r="N70" s="96">
        <f t="shared" si="63"/>
        <v>14.238334580036279</v>
      </c>
      <c r="O70" s="96">
        <f t="shared" si="64"/>
        <v>1187.4164655</v>
      </c>
      <c r="P70" s="96">
        <f t="shared" si="65"/>
        <v>1165.7372889999999</v>
      </c>
      <c r="Q70" s="98">
        <f t="shared" si="66"/>
        <v>1221.1817590000001</v>
      </c>
      <c r="S70" s="14" t="s">
        <v>17</v>
      </c>
      <c r="T70" s="115">
        <f t="shared" si="67"/>
        <v>1354.1817590000001</v>
      </c>
      <c r="U70" s="109">
        <f t="shared" si="61"/>
        <v>1328.3671569999999</v>
      </c>
      <c r="V70" s="109">
        <f t="shared" si="61"/>
        <v>1330.588084</v>
      </c>
      <c r="W70" s="109">
        <f t="shared" si="61"/>
        <v>1334.9697779999999</v>
      </c>
      <c r="X70" s="109">
        <f t="shared" si="61"/>
        <v>1310.007323</v>
      </c>
      <c r="Y70" s="109">
        <f t="shared" si="61"/>
        <v>1337.6627229999999</v>
      </c>
      <c r="Z70" s="109">
        <f t="shared" si="61"/>
        <v>1336.2475629999999</v>
      </c>
      <c r="AA70" s="109">
        <f t="shared" si="61"/>
        <v>1358.7372889999999</v>
      </c>
      <c r="AB70" s="109">
        <f t="shared" si="61"/>
        <v>1316.863153</v>
      </c>
      <c r="AC70" s="112">
        <f t="shared" si="61"/>
        <v>1291.873662</v>
      </c>
      <c r="AD70" s="109">
        <f t="shared" si="68"/>
        <v>1329.9498490999999</v>
      </c>
      <c r="AE70" s="109">
        <f t="shared" si="69"/>
        <v>18.873064690003471</v>
      </c>
      <c r="AF70" s="109">
        <f t="shared" si="70"/>
        <v>1332.7789309999998</v>
      </c>
      <c r="AG70" s="109">
        <f t="shared" si="71"/>
        <v>1291.873662</v>
      </c>
      <c r="AH70" s="112">
        <f t="shared" si="72"/>
        <v>1358.7372889999999</v>
      </c>
    </row>
    <row r="71" spans="2:34" x14ac:dyDescent="0.25">
      <c r="B71" s="19" t="s">
        <v>16</v>
      </c>
      <c r="C71" s="103">
        <v>1200.973262</v>
      </c>
      <c r="D71" s="103">
        <v>1179.900684</v>
      </c>
      <c r="E71" s="103">
        <v>1188.4816510000001</v>
      </c>
      <c r="F71" s="103">
        <v>1203.6473309999999</v>
      </c>
      <c r="G71" s="103">
        <v>1200.592371</v>
      </c>
      <c r="H71" s="103">
        <v>1190.8521049999999</v>
      </c>
      <c r="I71" s="103">
        <v>1227.9700459999999</v>
      </c>
      <c r="J71" s="103">
        <v>1202.0109239999999</v>
      </c>
      <c r="K71" s="103">
        <v>1214.104728</v>
      </c>
      <c r="L71" s="103">
        <v>1212.3059270000001</v>
      </c>
      <c r="M71" s="102">
        <f t="shared" si="62"/>
        <v>1202.0839028999999</v>
      </c>
      <c r="N71" s="103">
        <f t="shared" si="63"/>
        <v>13.146330221485572</v>
      </c>
      <c r="O71" s="103">
        <f t="shared" si="64"/>
        <v>1201.4920929999998</v>
      </c>
      <c r="P71" s="103">
        <f t="shared" si="65"/>
        <v>1179.900684</v>
      </c>
      <c r="Q71" s="104">
        <f t="shared" si="66"/>
        <v>1227.9700459999999</v>
      </c>
      <c r="S71" s="16" t="s">
        <v>16</v>
      </c>
      <c r="T71" s="116">
        <f t="shared" si="67"/>
        <v>1323.973262</v>
      </c>
      <c r="U71" s="113">
        <f t="shared" si="61"/>
        <v>1306.900684</v>
      </c>
      <c r="V71" s="113">
        <f t="shared" si="61"/>
        <v>1324.4816510000001</v>
      </c>
      <c r="W71" s="113">
        <f t="shared" si="61"/>
        <v>1352.6473309999999</v>
      </c>
      <c r="X71" s="113">
        <f t="shared" si="61"/>
        <v>1321.592371</v>
      </c>
      <c r="Y71" s="113">
        <f t="shared" si="61"/>
        <v>1321.8521049999999</v>
      </c>
      <c r="Z71" s="113">
        <f t="shared" si="61"/>
        <v>1356.9700459999999</v>
      </c>
      <c r="AA71" s="113">
        <f t="shared" si="61"/>
        <v>1318.0109239999999</v>
      </c>
      <c r="AB71" s="113">
        <f t="shared" si="61"/>
        <v>1331.104728</v>
      </c>
      <c r="AC71" s="114">
        <f t="shared" si="61"/>
        <v>1333.3059270000001</v>
      </c>
      <c r="AD71" s="113">
        <f t="shared" si="68"/>
        <v>1329.0839028999999</v>
      </c>
      <c r="AE71" s="113">
        <f t="shared" si="69"/>
        <v>14.578095653834369</v>
      </c>
      <c r="AF71" s="113">
        <f t="shared" si="70"/>
        <v>1324.2274565</v>
      </c>
      <c r="AG71" s="113">
        <f t="shared" si="71"/>
        <v>1306.900684</v>
      </c>
      <c r="AH71" s="114">
        <f t="shared" si="72"/>
        <v>1356.9700459999999</v>
      </c>
    </row>
    <row r="72" spans="2:34" x14ac:dyDescent="0.25">
      <c r="B72" s="20" t="s">
        <v>21</v>
      </c>
      <c r="C72" s="100">
        <v>1143.375753</v>
      </c>
      <c r="D72" s="100">
        <v>1150.5422269999999</v>
      </c>
      <c r="E72" s="100">
        <v>1122.0374850000001</v>
      </c>
      <c r="F72" s="100">
        <v>1158.5787809999999</v>
      </c>
      <c r="G72" s="100">
        <v>1138.076276</v>
      </c>
      <c r="H72" s="100">
        <v>1156.3112739999999</v>
      </c>
      <c r="I72" s="100">
        <v>1130.611668</v>
      </c>
      <c r="J72" s="100">
        <v>1135.106603</v>
      </c>
      <c r="K72" s="100">
        <v>1133.6198260000001</v>
      </c>
      <c r="L72" s="100">
        <v>1141.5888</v>
      </c>
      <c r="M72" s="99">
        <f t="shared" si="62"/>
        <v>1140.9848692999999</v>
      </c>
      <c r="N72" s="100">
        <f t="shared" si="63"/>
        <v>10.980587519847242</v>
      </c>
      <c r="O72" s="100">
        <f t="shared" si="64"/>
        <v>1139.8325380000001</v>
      </c>
      <c r="P72" s="100">
        <f t="shared" si="65"/>
        <v>1122.0374850000001</v>
      </c>
      <c r="Q72" s="101">
        <f t="shared" si="66"/>
        <v>1158.5787809999999</v>
      </c>
      <c r="S72" s="21" t="s">
        <v>21</v>
      </c>
      <c r="T72" s="108">
        <f t="shared" si="67"/>
        <v>1268.375753</v>
      </c>
      <c r="U72" s="110">
        <f t="shared" si="61"/>
        <v>1280.5422269999999</v>
      </c>
      <c r="V72" s="110">
        <f t="shared" si="61"/>
        <v>1275.0374850000001</v>
      </c>
      <c r="W72" s="110">
        <f t="shared" si="61"/>
        <v>1308.5787809999999</v>
      </c>
      <c r="X72" s="110">
        <f t="shared" si="61"/>
        <v>1264.076276</v>
      </c>
      <c r="Y72" s="110">
        <f t="shared" si="61"/>
        <v>1289.3112739999999</v>
      </c>
      <c r="Z72" s="110">
        <f t="shared" si="61"/>
        <v>1259.611668</v>
      </c>
      <c r="AA72" s="110">
        <f t="shared" si="61"/>
        <v>1252.106603</v>
      </c>
      <c r="AB72" s="110">
        <f t="shared" si="61"/>
        <v>1250.6198260000001</v>
      </c>
      <c r="AC72" s="111">
        <f t="shared" si="61"/>
        <v>1271.5888</v>
      </c>
      <c r="AD72" s="110">
        <f t="shared" si="68"/>
        <v>1271.9848692999999</v>
      </c>
      <c r="AE72" s="110">
        <f t="shared" si="69"/>
        <v>16.740073484935028</v>
      </c>
      <c r="AF72" s="110">
        <f t="shared" si="70"/>
        <v>1269.9822764999999</v>
      </c>
      <c r="AG72" s="110">
        <f t="shared" si="71"/>
        <v>1250.6198260000001</v>
      </c>
      <c r="AH72" s="111">
        <f t="shared" si="72"/>
        <v>1308.5787809999999</v>
      </c>
    </row>
    <row r="73" spans="2:34" x14ac:dyDescent="0.25">
      <c r="B73" s="18" t="s">
        <v>22</v>
      </c>
      <c r="C73" s="96">
        <v>1104.0862159999999</v>
      </c>
      <c r="D73" s="96">
        <v>1103.034709</v>
      </c>
      <c r="E73" s="96">
        <v>1109.042827</v>
      </c>
      <c r="F73" s="96">
        <v>1116.111668</v>
      </c>
      <c r="G73" s="96">
        <v>1090.094249</v>
      </c>
      <c r="H73" s="96">
        <v>1098.5354990000001</v>
      </c>
      <c r="I73" s="96">
        <v>1083.768814</v>
      </c>
      <c r="J73" s="96">
        <v>1127.280716</v>
      </c>
      <c r="K73" s="96">
        <v>1131.8829129999999</v>
      </c>
      <c r="L73" s="96">
        <v>1590.174853</v>
      </c>
      <c r="M73" s="97">
        <f t="shared" si="62"/>
        <v>1155.4012464</v>
      </c>
      <c r="N73" s="96">
        <f t="shared" si="63"/>
        <v>145.62628483364597</v>
      </c>
      <c r="O73" s="96">
        <f t="shared" si="64"/>
        <v>1106.5645215</v>
      </c>
      <c r="P73" s="96">
        <f t="shared" si="65"/>
        <v>1083.768814</v>
      </c>
      <c r="Q73" s="98">
        <f t="shared" si="66"/>
        <v>1590.174853</v>
      </c>
      <c r="S73" s="14" t="s">
        <v>22</v>
      </c>
      <c r="T73" s="115">
        <f t="shared" si="67"/>
        <v>1243.0862159999999</v>
      </c>
      <c r="U73" s="109">
        <f t="shared" si="61"/>
        <v>1232.034709</v>
      </c>
      <c r="V73" s="109">
        <f t="shared" si="61"/>
        <v>1263.042827</v>
      </c>
      <c r="W73" s="109">
        <f t="shared" si="61"/>
        <v>1284.111668</v>
      </c>
      <c r="X73" s="109">
        <f t="shared" si="61"/>
        <v>1217.094249</v>
      </c>
      <c r="Y73" s="109">
        <f t="shared" si="61"/>
        <v>1226.5354990000001</v>
      </c>
      <c r="Z73" s="109">
        <f t="shared" si="61"/>
        <v>1220.768814</v>
      </c>
      <c r="AA73" s="109">
        <f t="shared" si="61"/>
        <v>1243.280716</v>
      </c>
      <c r="AB73" s="109">
        <f t="shared" si="61"/>
        <v>1251.8829129999999</v>
      </c>
      <c r="AC73" s="112">
        <f t="shared" si="61"/>
        <v>1716.174853</v>
      </c>
      <c r="AD73" s="109">
        <f t="shared" si="68"/>
        <v>1289.8012463999999</v>
      </c>
      <c r="AE73" s="109">
        <f t="shared" si="69"/>
        <v>143.42886821323853</v>
      </c>
      <c r="AF73" s="109">
        <f t="shared" si="70"/>
        <v>1243.183466</v>
      </c>
      <c r="AG73" s="109">
        <f t="shared" si="71"/>
        <v>1217.094249</v>
      </c>
      <c r="AH73" s="112">
        <f t="shared" si="72"/>
        <v>1716.174853</v>
      </c>
    </row>
    <row r="74" spans="2:34" x14ac:dyDescent="0.25">
      <c r="B74" s="19" t="s">
        <v>18</v>
      </c>
      <c r="C74" s="103">
        <v>1111.733763</v>
      </c>
      <c r="D74" s="103">
        <v>1076.9159239999999</v>
      </c>
      <c r="E74" s="103">
        <v>1083.2585899999999</v>
      </c>
      <c r="F74" s="103">
        <v>1067.5675249999999</v>
      </c>
      <c r="G74" s="103">
        <v>1074.7291270000001</v>
      </c>
      <c r="H74" s="103">
        <v>1082.9423380000001</v>
      </c>
      <c r="I74" s="103">
        <v>1093.095268</v>
      </c>
      <c r="J74" s="103">
        <v>1088.061602</v>
      </c>
      <c r="K74" s="103">
        <v>1085.439292</v>
      </c>
      <c r="L74" s="103">
        <v>1083.2461129999999</v>
      </c>
      <c r="M74" s="102">
        <f t="shared" si="62"/>
        <v>1084.6989541999997</v>
      </c>
      <c r="N74" s="103">
        <f t="shared" si="63"/>
        <v>11.287003364699279</v>
      </c>
      <c r="O74" s="103">
        <f t="shared" si="64"/>
        <v>1083.2523514999998</v>
      </c>
      <c r="P74" s="103">
        <f t="shared" si="65"/>
        <v>1067.5675249999999</v>
      </c>
      <c r="Q74" s="104">
        <f t="shared" si="66"/>
        <v>1111.733763</v>
      </c>
      <c r="S74" s="16" t="s">
        <v>18</v>
      </c>
      <c r="T74" s="116">
        <f t="shared" si="67"/>
        <v>1235.733763</v>
      </c>
      <c r="U74" s="113">
        <f t="shared" si="61"/>
        <v>1207.9159239999999</v>
      </c>
      <c r="V74" s="113">
        <f t="shared" si="61"/>
        <v>1220.2585899999999</v>
      </c>
      <c r="W74" s="113">
        <f t="shared" si="61"/>
        <v>1223.5675249999999</v>
      </c>
      <c r="X74" s="113">
        <f t="shared" si="61"/>
        <v>1195.7291270000001</v>
      </c>
      <c r="Y74" s="113">
        <f t="shared" si="61"/>
        <v>1208.9423380000001</v>
      </c>
      <c r="Z74" s="113">
        <f t="shared" si="61"/>
        <v>1226.095268</v>
      </c>
      <c r="AA74" s="113">
        <f t="shared" si="61"/>
        <v>1208.061602</v>
      </c>
      <c r="AB74" s="113">
        <f t="shared" si="61"/>
        <v>1203.439292</v>
      </c>
      <c r="AC74" s="114">
        <f t="shared" si="61"/>
        <v>1201.2461129999999</v>
      </c>
      <c r="AD74" s="113">
        <f t="shared" si="68"/>
        <v>1213.0989541999998</v>
      </c>
      <c r="AE74" s="113">
        <f t="shared" si="69"/>
        <v>12.029613850607689</v>
      </c>
      <c r="AF74" s="113">
        <f t="shared" si="70"/>
        <v>1208.50197</v>
      </c>
      <c r="AG74" s="113">
        <f t="shared" si="71"/>
        <v>1195.7291270000001</v>
      </c>
      <c r="AH74" s="114">
        <f t="shared" si="72"/>
        <v>1235.733763</v>
      </c>
    </row>
    <row r="75" spans="2:34" x14ac:dyDescent="0.25">
      <c r="B75" s="18" t="s">
        <v>23</v>
      </c>
      <c r="C75" s="96">
        <v>1127.1118300000001</v>
      </c>
      <c r="D75" s="96">
        <v>1154.5268639999999</v>
      </c>
      <c r="E75" s="96">
        <v>1168.2642940000001</v>
      </c>
      <c r="F75" s="96">
        <v>1144.22731</v>
      </c>
      <c r="G75" s="96">
        <v>1145.03955</v>
      </c>
      <c r="H75" s="96">
        <v>1139.2476790000001</v>
      </c>
      <c r="I75" s="96">
        <v>1165.5776820000001</v>
      </c>
      <c r="J75" s="96">
        <v>1128.9047310000001</v>
      </c>
      <c r="K75" s="96">
        <v>1145.5323739999999</v>
      </c>
      <c r="L75" s="96">
        <v>1131.7147090000001</v>
      </c>
      <c r="M75" s="97">
        <f t="shared" si="62"/>
        <v>1145.0147023</v>
      </c>
      <c r="N75" s="96">
        <f t="shared" si="63"/>
        <v>13.582863645039142</v>
      </c>
      <c r="O75" s="96">
        <f t="shared" si="64"/>
        <v>1144.6334299999999</v>
      </c>
      <c r="P75" s="96">
        <f t="shared" si="65"/>
        <v>1127.1118300000001</v>
      </c>
      <c r="Q75" s="98">
        <f t="shared" si="66"/>
        <v>1168.2642940000001</v>
      </c>
      <c r="S75" s="14" t="s">
        <v>23</v>
      </c>
      <c r="T75" s="115">
        <f t="shared" si="67"/>
        <v>1253.1118300000001</v>
      </c>
      <c r="U75" s="109">
        <f t="shared" si="61"/>
        <v>1309.5268639999999</v>
      </c>
      <c r="V75" s="109">
        <f t="shared" si="61"/>
        <v>1323.2642940000001</v>
      </c>
      <c r="W75" s="109">
        <f t="shared" si="61"/>
        <v>1293.22731</v>
      </c>
      <c r="X75" s="109">
        <f t="shared" si="61"/>
        <v>1267.03955</v>
      </c>
      <c r="Y75" s="109">
        <f t="shared" si="61"/>
        <v>1278.2476790000001</v>
      </c>
      <c r="Z75" s="109">
        <f t="shared" si="61"/>
        <v>1295.5776820000001</v>
      </c>
      <c r="AA75" s="109">
        <f t="shared" si="61"/>
        <v>1246.9047310000001</v>
      </c>
      <c r="AB75" s="109">
        <f t="shared" si="61"/>
        <v>1265.5323739999999</v>
      </c>
      <c r="AC75" s="112">
        <f t="shared" si="61"/>
        <v>1260.7147090000001</v>
      </c>
      <c r="AD75" s="109">
        <f t="shared" si="68"/>
        <v>1279.3147023000001</v>
      </c>
      <c r="AE75" s="109">
        <f t="shared" si="69"/>
        <v>23.931388322028578</v>
      </c>
      <c r="AF75" s="109">
        <f t="shared" si="70"/>
        <v>1272.6436145</v>
      </c>
      <c r="AG75" s="109">
        <f t="shared" si="71"/>
        <v>1246.9047310000001</v>
      </c>
      <c r="AH75" s="112">
        <f t="shared" si="72"/>
        <v>1323.2642940000001</v>
      </c>
    </row>
    <row r="76" spans="2:34" x14ac:dyDescent="0.25">
      <c r="B76" s="18" t="s">
        <v>24</v>
      </c>
      <c r="C76" s="96">
        <v>1151.577916</v>
      </c>
      <c r="D76" s="96">
        <v>1163.3808610000001</v>
      </c>
      <c r="E76" s="96">
        <v>1147.9957710000001</v>
      </c>
      <c r="F76" s="96">
        <v>1161.106196</v>
      </c>
      <c r="G76" s="96">
        <v>1165.890077</v>
      </c>
      <c r="H76" s="96">
        <v>1145.149465</v>
      </c>
      <c r="I76" s="96">
        <v>1270.1760730000001</v>
      </c>
      <c r="J76" s="96">
        <v>1130.434045</v>
      </c>
      <c r="K76" s="96">
        <v>1141.981712</v>
      </c>
      <c r="L76" s="96">
        <v>1135.1796790000001</v>
      </c>
      <c r="M76" s="97">
        <f t="shared" si="62"/>
        <v>1161.2871795000001</v>
      </c>
      <c r="N76" s="96">
        <f t="shared" si="63"/>
        <v>37.97363530587576</v>
      </c>
      <c r="O76" s="96">
        <f t="shared" si="64"/>
        <v>1149.7868435</v>
      </c>
      <c r="P76" s="96">
        <f t="shared" si="65"/>
        <v>1130.434045</v>
      </c>
      <c r="Q76" s="98">
        <f t="shared" si="66"/>
        <v>1270.1760730000001</v>
      </c>
      <c r="S76" s="14" t="s">
        <v>24</v>
      </c>
      <c r="T76" s="115">
        <f t="shared" si="67"/>
        <v>1291.577916</v>
      </c>
      <c r="U76" s="109">
        <f t="shared" si="61"/>
        <v>1292.3808610000001</v>
      </c>
      <c r="V76" s="109">
        <f t="shared" si="61"/>
        <v>1285.9957710000001</v>
      </c>
      <c r="W76" s="109">
        <f t="shared" si="61"/>
        <v>1332.106196</v>
      </c>
      <c r="X76" s="109">
        <f t="shared" si="61"/>
        <v>1289.890077</v>
      </c>
      <c r="Y76" s="109">
        <f t="shared" si="61"/>
        <v>1275.149465</v>
      </c>
      <c r="Z76" s="109">
        <f t="shared" si="61"/>
        <v>1402.1760730000001</v>
      </c>
      <c r="AA76" s="109">
        <f t="shared" si="61"/>
        <v>1244.434045</v>
      </c>
      <c r="AB76" s="109">
        <f t="shared" si="61"/>
        <v>1257.981712</v>
      </c>
      <c r="AC76" s="112">
        <f t="shared" si="61"/>
        <v>1255.1796790000001</v>
      </c>
      <c r="AD76" s="109">
        <f t="shared" si="68"/>
        <v>1292.6871795000002</v>
      </c>
      <c r="AE76" s="109">
        <f t="shared" si="69"/>
        <v>43.408315073769607</v>
      </c>
      <c r="AF76" s="109">
        <f t="shared" si="70"/>
        <v>1287.9429239999999</v>
      </c>
      <c r="AG76" s="109">
        <f t="shared" si="71"/>
        <v>1244.434045</v>
      </c>
      <c r="AH76" s="112">
        <f t="shared" si="72"/>
        <v>1402.1760730000001</v>
      </c>
    </row>
    <row r="77" spans="2:34" x14ac:dyDescent="0.25">
      <c r="B77" s="19" t="s">
        <v>19</v>
      </c>
      <c r="C77" s="103">
        <v>1162.02601</v>
      </c>
      <c r="D77" s="103">
        <v>1135.2162840000001</v>
      </c>
      <c r="E77" s="103">
        <v>1141.417283</v>
      </c>
      <c r="F77" s="103">
        <v>1134.8859339999999</v>
      </c>
      <c r="G77" s="103">
        <v>1123.894931</v>
      </c>
      <c r="H77" s="103">
        <v>1132.6906750000001</v>
      </c>
      <c r="I77" s="103">
        <v>1140.6940139999999</v>
      </c>
      <c r="J77" s="103">
        <v>1144.8497970000001</v>
      </c>
      <c r="K77" s="103">
        <v>1142.5925609999999</v>
      </c>
      <c r="L77" s="103">
        <v>1108.2734310000001</v>
      </c>
      <c r="M77" s="102">
        <f t="shared" si="62"/>
        <v>1136.654092</v>
      </c>
      <c r="N77" s="103">
        <f t="shared" si="63"/>
        <v>13.320430296626421</v>
      </c>
      <c r="O77" s="103">
        <f t="shared" si="64"/>
        <v>1137.9551489999999</v>
      </c>
      <c r="P77" s="103">
        <f t="shared" si="65"/>
        <v>1108.2734310000001</v>
      </c>
      <c r="Q77" s="104">
        <f t="shared" si="66"/>
        <v>1162.02601</v>
      </c>
      <c r="S77" s="16" t="s">
        <v>19</v>
      </c>
      <c r="T77" s="116">
        <f t="shared" si="67"/>
        <v>1284.02601</v>
      </c>
      <c r="U77" s="113">
        <f t="shared" si="61"/>
        <v>1260.2162840000001</v>
      </c>
      <c r="V77" s="113">
        <f t="shared" si="61"/>
        <v>1280.417283</v>
      </c>
      <c r="W77" s="113">
        <f t="shared" si="61"/>
        <v>1284.8859339999999</v>
      </c>
      <c r="X77" s="113">
        <f t="shared" si="61"/>
        <v>1242.894931</v>
      </c>
      <c r="Y77" s="113">
        <f t="shared" si="61"/>
        <v>1254.6906750000001</v>
      </c>
      <c r="Z77" s="113">
        <f t="shared" si="61"/>
        <v>1271.6940139999999</v>
      </c>
      <c r="AA77" s="113">
        <f t="shared" si="61"/>
        <v>1258.8497970000001</v>
      </c>
      <c r="AB77" s="113">
        <f t="shared" si="61"/>
        <v>1255.5925609999999</v>
      </c>
      <c r="AC77" s="114">
        <f t="shared" si="61"/>
        <v>1226.2734310000001</v>
      </c>
      <c r="AD77" s="113">
        <f t="shared" si="68"/>
        <v>1261.9540919999999</v>
      </c>
      <c r="AE77" s="113">
        <f t="shared" si="69"/>
        <v>17.863478269566716</v>
      </c>
      <c r="AF77" s="113">
        <f t="shared" si="70"/>
        <v>1259.5330405</v>
      </c>
      <c r="AG77" s="113">
        <f t="shared" si="71"/>
        <v>1226.2734310000001</v>
      </c>
      <c r="AH77" s="114">
        <f t="shared" si="72"/>
        <v>1284.8859339999999</v>
      </c>
    </row>
    <row r="80" spans="2:34" x14ac:dyDescent="0.25">
      <c r="B80" s="20" t="s">
        <v>60</v>
      </c>
      <c r="C80" s="44">
        <v>1</v>
      </c>
      <c r="D80" s="44">
        <v>2</v>
      </c>
      <c r="E80" s="44">
        <v>3</v>
      </c>
      <c r="F80" s="44">
        <v>4</v>
      </c>
      <c r="G80" s="44">
        <v>5</v>
      </c>
      <c r="H80" s="44">
        <v>6</v>
      </c>
      <c r="I80" s="44">
        <v>7</v>
      </c>
      <c r="J80" s="44">
        <v>8</v>
      </c>
      <c r="K80" s="44">
        <v>9</v>
      </c>
      <c r="L80" s="44">
        <v>10</v>
      </c>
      <c r="M80" s="43" t="s">
        <v>41</v>
      </c>
      <c r="N80" s="44" t="s">
        <v>42</v>
      </c>
      <c r="O80" s="44" t="s">
        <v>43</v>
      </c>
      <c r="P80" s="44" t="s">
        <v>44</v>
      </c>
      <c r="Q80" s="45" t="s">
        <v>45</v>
      </c>
      <c r="S80" s="21" t="s">
        <v>61</v>
      </c>
      <c r="T80" s="82">
        <v>1</v>
      </c>
      <c r="U80" s="83">
        <v>2</v>
      </c>
      <c r="V80" s="83">
        <v>3</v>
      </c>
      <c r="W80" s="83">
        <v>4</v>
      </c>
      <c r="X80" s="83">
        <v>5</v>
      </c>
      <c r="Y80" s="83">
        <v>6</v>
      </c>
      <c r="Z80" s="83">
        <v>7</v>
      </c>
      <c r="AA80" s="83">
        <v>8</v>
      </c>
      <c r="AB80" s="83">
        <v>9</v>
      </c>
      <c r="AC80" s="95">
        <v>10</v>
      </c>
      <c r="AD80" s="44" t="s">
        <v>41</v>
      </c>
      <c r="AE80" s="44" t="s">
        <v>42</v>
      </c>
      <c r="AF80" s="44" t="s">
        <v>43</v>
      </c>
      <c r="AG80" s="44" t="s">
        <v>44</v>
      </c>
      <c r="AH80" s="45" t="s">
        <v>45</v>
      </c>
    </row>
    <row r="81" spans="2:34" x14ac:dyDescent="0.25">
      <c r="B81" s="20" t="s">
        <v>14</v>
      </c>
      <c r="C81" s="100">
        <v>1434.7624029999999</v>
      </c>
      <c r="D81" s="100">
        <v>1401.5590810000001</v>
      </c>
      <c r="E81" s="100">
        <v>1410.5899770000001</v>
      </c>
      <c r="F81" s="100">
        <v>1387.187954</v>
      </c>
      <c r="G81" s="100">
        <v>1410.252268</v>
      </c>
      <c r="H81" s="100">
        <v>1486.783514</v>
      </c>
      <c r="I81" s="100">
        <v>2046.3838430000001</v>
      </c>
      <c r="J81" s="100">
        <v>1483.965688</v>
      </c>
      <c r="K81" s="100">
        <v>1362.944158</v>
      </c>
      <c r="L81" s="100">
        <v>1337.6489260000001</v>
      </c>
      <c r="M81" s="99">
        <f>AVERAGE(C81:L81)</f>
        <v>1476.2077812</v>
      </c>
      <c r="N81" s="100">
        <f>_xlfn.STDEV.P(C81:L81)</f>
        <v>195.2358780517994</v>
      </c>
      <c r="O81" s="100">
        <f>MEDIAN(C81:L81)</f>
        <v>1410.4211224999999</v>
      </c>
      <c r="P81" s="100">
        <f>MIN(C81:L81)</f>
        <v>1337.6489260000001</v>
      </c>
      <c r="Q81" s="101">
        <f>MAX(C81:L81)</f>
        <v>2046.3838430000001</v>
      </c>
      <c r="S81" s="21" t="s">
        <v>14</v>
      </c>
      <c r="T81" s="108">
        <f>C3+C81</f>
        <v>1554.7624029999999</v>
      </c>
      <c r="U81" s="110">
        <f t="shared" ref="U81:AC90" si="73">D3+D81</f>
        <v>1525.5590810000001</v>
      </c>
      <c r="V81" s="110">
        <f t="shared" si="73"/>
        <v>1552.5899770000001</v>
      </c>
      <c r="W81" s="110">
        <f t="shared" si="73"/>
        <v>1551.187954</v>
      </c>
      <c r="X81" s="110">
        <f t="shared" si="73"/>
        <v>1531.252268</v>
      </c>
      <c r="Y81" s="110">
        <f t="shared" si="73"/>
        <v>1610.783514</v>
      </c>
      <c r="Z81" s="110">
        <f t="shared" si="73"/>
        <v>2171.3838430000001</v>
      </c>
      <c r="AA81" s="110">
        <f t="shared" si="73"/>
        <v>1601.965688</v>
      </c>
      <c r="AB81" s="110">
        <f t="shared" si="73"/>
        <v>1475.944158</v>
      </c>
      <c r="AC81" s="111">
        <f t="shared" si="73"/>
        <v>1451.6489260000001</v>
      </c>
      <c r="AD81" s="100">
        <f>AVERAGE(T81:AC81)</f>
        <v>1602.7077812</v>
      </c>
      <c r="AE81" s="100">
        <f>_xlfn.STDEV.P(T81:AC81)</f>
        <v>195.15857240218006</v>
      </c>
      <c r="AF81" s="100">
        <f>MEDIAN(T81:AC81)</f>
        <v>1551.8889655</v>
      </c>
      <c r="AG81" s="100">
        <f>MIN(T81:AC81)</f>
        <v>1451.6489260000001</v>
      </c>
      <c r="AH81" s="101">
        <f>MAX(T81:AC81)</f>
        <v>2171.3838430000001</v>
      </c>
    </row>
    <row r="82" spans="2:34" x14ac:dyDescent="0.25">
      <c r="B82" s="18" t="s">
        <v>15</v>
      </c>
      <c r="C82" s="96">
        <v>1468.397657</v>
      </c>
      <c r="D82" s="96">
        <v>1410.128886</v>
      </c>
      <c r="E82" s="96">
        <v>1511.1102699999999</v>
      </c>
      <c r="F82" s="96">
        <v>1452.3403490000001</v>
      </c>
      <c r="G82" s="96">
        <v>1451.728793</v>
      </c>
      <c r="H82" s="96">
        <v>1451.2395879999999</v>
      </c>
      <c r="I82" s="96">
        <v>1440.987605</v>
      </c>
      <c r="J82" s="96">
        <v>1496.6171159999999</v>
      </c>
      <c r="K82" s="96">
        <v>1466.275423</v>
      </c>
      <c r="L82" s="96">
        <v>1451.112275</v>
      </c>
      <c r="M82" s="97">
        <f t="shared" ref="M82:M90" si="74">AVERAGE(C82:L82)</f>
        <v>1459.9937961999999</v>
      </c>
      <c r="N82" s="96">
        <f t="shared" ref="N82:N90" si="75">_xlfn.STDEV.P(C82:L82)</f>
        <v>26.822365376078626</v>
      </c>
      <c r="O82" s="96">
        <f t="shared" ref="O82:O90" si="76">MEDIAN(C82:L82)</f>
        <v>1452.0345710000001</v>
      </c>
      <c r="P82" s="96">
        <f t="shared" ref="P82:P90" si="77">MIN(C82:L82)</f>
        <v>1410.128886</v>
      </c>
      <c r="Q82" s="98">
        <f t="shared" ref="Q82:Q90" si="78">MAX(C82:L82)</f>
        <v>1511.1102699999999</v>
      </c>
      <c r="S82" s="14" t="s">
        <v>15</v>
      </c>
      <c r="T82" s="115">
        <f t="shared" ref="T82:T90" si="79">C4+C82</f>
        <v>1588.397657</v>
      </c>
      <c r="U82" s="109">
        <f t="shared" si="73"/>
        <v>1537.128886</v>
      </c>
      <c r="V82" s="109">
        <f t="shared" si="73"/>
        <v>1647.1102699999999</v>
      </c>
      <c r="W82" s="109">
        <f t="shared" si="73"/>
        <v>1601.3403490000001</v>
      </c>
      <c r="X82" s="109">
        <f t="shared" si="73"/>
        <v>1572.728793</v>
      </c>
      <c r="Y82" s="109">
        <f t="shared" si="73"/>
        <v>1576.2395879999999</v>
      </c>
      <c r="Z82" s="109">
        <f t="shared" si="73"/>
        <v>1566.987605</v>
      </c>
      <c r="AA82" s="109">
        <f t="shared" si="73"/>
        <v>1607.6171159999999</v>
      </c>
      <c r="AB82" s="109">
        <f t="shared" si="73"/>
        <v>1581.275423</v>
      </c>
      <c r="AC82" s="112">
        <f t="shared" si="73"/>
        <v>1568.112275</v>
      </c>
      <c r="AD82" s="96">
        <f t="shared" ref="AD82:AD90" si="80">AVERAGE(T82:AC82)</f>
        <v>1584.6937962</v>
      </c>
      <c r="AE82" s="96">
        <f t="shared" ref="AE82:AE90" si="81">_xlfn.STDEV.P(T82:AC82)</f>
        <v>27.909349768274105</v>
      </c>
      <c r="AF82" s="96">
        <f t="shared" ref="AF82:AF90" si="82">MEDIAN(T82:AC82)</f>
        <v>1578.7575055</v>
      </c>
      <c r="AG82" s="96">
        <f t="shared" ref="AG82:AG90" si="83">MIN(T82:AC82)</f>
        <v>1537.128886</v>
      </c>
      <c r="AH82" s="98">
        <f t="shared" ref="AH82:AH90" si="84">MAX(T82:AC82)</f>
        <v>1647.1102699999999</v>
      </c>
    </row>
    <row r="83" spans="2:34" x14ac:dyDescent="0.25">
      <c r="B83" s="18" t="s">
        <v>17</v>
      </c>
      <c r="C83" s="96">
        <v>1544.9379409999999</v>
      </c>
      <c r="D83" s="96">
        <v>1468.675223</v>
      </c>
      <c r="E83" s="96">
        <v>1550.4360449999999</v>
      </c>
      <c r="F83" s="96">
        <v>1551.797364</v>
      </c>
      <c r="G83" s="96">
        <v>1483.855462</v>
      </c>
      <c r="H83" s="96">
        <v>1475.403247</v>
      </c>
      <c r="I83" s="96">
        <v>1483.9470570000001</v>
      </c>
      <c r="J83" s="96">
        <v>1450.8321920000001</v>
      </c>
      <c r="K83" s="96">
        <v>1545.7699680000001</v>
      </c>
      <c r="L83" s="96">
        <v>1460.577481</v>
      </c>
      <c r="M83" s="97">
        <f t="shared" si="74"/>
        <v>1501.623198</v>
      </c>
      <c r="N83" s="96">
        <f t="shared" si="75"/>
        <v>39.231257554947973</v>
      </c>
      <c r="O83" s="96">
        <f t="shared" si="76"/>
        <v>1483.9012594999999</v>
      </c>
      <c r="P83" s="96">
        <f t="shared" si="77"/>
        <v>1450.8321920000001</v>
      </c>
      <c r="Q83" s="98">
        <f t="shared" si="78"/>
        <v>1551.797364</v>
      </c>
      <c r="S83" s="14" t="s">
        <v>17</v>
      </c>
      <c r="T83" s="115">
        <f t="shared" si="79"/>
        <v>1677.9379409999999</v>
      </c>
      <c r="U83" s="109">
        <f t="shared" si="73"/>
        <v>1610.675223</v>
      </c>
      <c r="V83" s="109">
        <f t="shared" si="73"/>
        <v>1689.4360449999999</v>
      </c>
      <c r="W83" s="109">
        <f t="shared" si="73"/>
        <v>1699.797364</v>
      </c>
      <c r="X83" s="109">
        <f t="shared" si="73"/>
        <v>1615.855462</v>
      </c>
      <c r="Y83" s="109">
        <f t="shared" si="73"/>
        <v>1616.403247</v>
      </c>
      <c r="Z83" s="109">
        <f t="shared" si="73"/>
        <v>1628.9470570000001</v>
      </c>
      <c r="AA83" s="109">
        <f t="shared" si="73"/>
        <v>1643.8321920000001</v>
      </c>
      <c r="AB83" s="109">
        <f t="shared" si="73"/>
        <v>1674.7699680000001</v>
      </c>
      <c r="AC83" s="112">
        <f t="shared" si="73"/>
        <v>1579.577481</v>
      </c>
      <c r="AD83" s="96">
        <f t="shared" si="80"/>
        <v>1643.7231980000001</v>
      </c>
      <c r="AE83" s="96">
        <f t="shared" si="81"/>
        <v>37.837422422023721</v>
      </c>
      <c r="AF83" s="96">
        <f t="shared" si="82"/>
        <v>1636.3896245000001</v>
      </c>
      <c r="AG83" s="96">
        <f t="shared" si="83"/>
        <v>1579.577481</v>
      </c>
      <c r="AH83" s="98">
        <f t="shared" si="84"/>
        <v>1699.797364</v>
      </c>
    </row>
    <row r="84" spans="2:34" x14ac:dyDescent="0.25">
      <c r="B84" s="19" t="s">
        <v>16</v>
      </c>
      <c r="C84" s="103">
        <v>1566.8789059999999</v>
      </c>
      <c r="D84" s="103">
        <v>1532.2781890000001</v>
      </c>
      <c r="E84" s="103">
        <v>1498.3836839999999</v>
      </c>
      <c r="F84" s="103">
        <v>1564.4422050000001</v>
      </c>
      <c r="G84" s="103">
        <v>1503.6505110000001</v>
      </c>
      <c r="H84" s="103">
        <v>1470.357332</v>
      </c>
      <c r="I84" s="103">
        <v>1598.0141020000001</v>
      </c>
      <c r="J84" s="103">
        <v>1721.347385</v>
      </c>
      <c r="K84" s="103">
        <v>1541.053852</v>
      </c>
      <c r="L84" s="103">
        <v>1534.6582800000001</v>
      </c>
      <c r="M84" s="102">
        <f t="shared" si="74"/>
        <v>1553.1064446</v>
      </c>
      <c r="N84" s="103">
        <f t="shared" si="75"/>
        <v>66.217213325193654</v>
      </c>
      <c r="O84" s="103">
        <f t="shared" si="76"/>
        <v>1537.8560660000001</v>
      </c>
      <c r="P84" s="103">
        <f t="shared" si="77"/>
        <v>1470.357332</v>
      </c>
      <c r="Q84" s="104">
        <f t="shared" si="78"/>
        <v>1721.347385</v>
      </c>
      <c r="S84" s="16" t="s">
        <v>16</v>
      </c>
      <c r="T84" s="116">
        <f t="shared" si="79"/>
        <v>1689.8789059999999</v>
      </c>
      <c r="U84" s="113">
        <f t="shared" si="73"/>
        <v>1659.2781890000001</v>
      </c>
      <c r="V84" s="113">
        <f t="shared" si="73"/>
        <v>1634.3836839999999</v>
      </c>
      <c r="W84" s="113">
        <f t="shared" si="73"/>
        <v>1713.4422050000001</v>
      </c>
      <c r="X84" s="113">
        <f t="shared" si="73"/>
        <v>1624.6505110000001</v>
      </c>
      <c r="Y84" s="113">
        <f t="shared" si="73"/>
        <v>1601.357332</v>
      </c>
      <c r="Z84" s="113">
        <f t="shared" si="73"/>
        <v>1727.0141020000001</v>
      </c>
      <c r="AA84" s="113">
        <f t="shared" si="73"/>
        <v>1837.347385</v>
      </c>
      <c r="AB84" s="113">
        <f t="shared" si="73"/>
        <v>1658.053852</v>
      </c>
      <c r="AC84" s="114">
        <f t="shared" si="73"/>
        <v>1655.6582800000001</v>
      </c>
      <c r="AD84" s="103">
        <f t="shared" si="80"/>
        <v>1680.1064446</v>
      </c>
      <c r="AE84" s="103">
        <f t="shared" si="81"/>
        <v>64.044527909527162</v>
      </c>
      <c r="AF84" s="103">
        <f t="shared" si="82"/>
        <v>1658.6660205000001</v>
      </c>
      <c r="AG84" s="103">
        <f t="shared" si="83"/>
        <v>1601.357332</v>
      </c>
      <c r="AH84" s="104">
        <f t="shared" si="84"/>
        <v>1837.347385</v>
      </c>
    </row>
    <row r="85" spans="2:34" x14ac:dyDescent="0.25">
      <c r="B85" s="20" t="s">
        <v>21</v>
      </c>
      <c r="C85" s="100">
        <v>1386.75235</v>
      </c>
      <c r="D85" s="100">
        <v>1383.361813</v>
      </c>
      <c r="E85" s="100">
        <v>1367.196659</v>
      </c>
      <c r="F85" s="100">
        <v>1468.0914700000001</v>
      </c>
      <c r="G85" s="100">
        <v>1361.815474</v>
      </c>
      <c r="H85" s="100">
        <v>1505.429009</v>
      </c>
      <c r="I85" s="100">
        <v>1369.7040119999999</v>
      </c>
      <c r="J85" s="100">
        <v>1323.953033</v>
      </c>
      <c r="K85" s="100">
        <v>1476.33617</v>
      </c>
      <c r="L85" s="100">
        <v>1361.3663469999999</v>
      </c>
      <c r="M85" s="99">
        <f t="shared" si="74"/>
        <v>1400.4006337000001</v>
      </c>
      <c r="N85" s="100">
        <f t="shared" si="75"/>
        <v>57.23401429991803</v>
      </c>
      <c r="O85" s="100">
        <f t="shared" si="76"/>
        <v>1376.5329124999998</v>
      </c>
      <c r="P85" s="100">
        <f t="shared" si="77"/>
        <v>1323.953033</v>
      </c>
      <c r="Q85" s="101">
        <f t="shared" si="78"/>
        <v>1505.429009</v>
      </c>
      <c r="S85" s="21" t="s">
        <v>21</v>
      </c>
      <c r="T85" s="108">
        <f t="shared" si="79"/>
        <v>1511.75235</v>
      </c>
      <c r="U85" s="110">
        <f t="shared" si="73"/>
        <v>1513.361813</v>
      </c>
      <c r="V85" s="110">
        <f t="shared" si="73"/>
        <v>1520.196659</v>
      </c>
      <c r="W85" s="110">
        <f t="shared" si="73"/>
        <v>1618.0914700000001</v>
      </c>
      <c r="X85" s="110">
        <f t="shared" si="73"/>
        <v>1487.815474</v>
      </c>
      <c r="Y85" s="110">
        <f t="shared" si="73"/>
        <v>1638.429009</v>
      </c>
      <c r="Z85" s="110">
        <f t="shared" si="73"/>
        <v>1498.7040119999999</v>
      </c>
      <c r="AA85" s="110">
        <f t="shared" si="73"/>
        <v>1440.953033</v>
      </c>
      <c r="AB85" s="110">
        <f t="shared" si="73"/>
        <v>1593.33617</v>
      </c>
      <c r="AC85" s="111">
        <f t="shared" si="73"/>
        <v>1491.3663469999999</v>
      </c>
      <c r="AD85" s="100">
        <f t="shared" si="80"/>
        <v>1531.4006337000001</v>
      </c>
      <c r="AE85" s="100">
        <f t="shared" si="81"/>
        <v>60.328779060107145</v>
      </c>
      <c r="AF85" s="100">
        <f t="shared" si="82"/>
        <v>1512.5570815000001</v>
      </c>
      <c r="AG85" s="100">
        <f t="shared" si="83"/>
        <v>1440.953033</v>
      </c>
      <c r="AH85" s="101">
        <f t="shared" si="84"/>
        <v>1638.429009</v>
      </c>
    </row>
    <row r="86" spans="2:34" x14ac:dyDescent="0.25">
      <c r="B86" s="18" t="s">
        <v>22</v>
      </c>
      <c r="C86" s="96">
        <v>1369.821905</v>
      </c>
      <c r="D86" s="96">
        <v>1398.3936960000001</v>
      </c>
      <c r="E86" s="96">
        <v>1371.939406</v>
      </c>
      <c r="F86" s="96">
        <v>1358.51062</v>
      </c>
      <c r="G86" s="96">
        <v>1342.03756</v>
      </c>
      <c r="H86" s="96">
        <v>1357.0425720000001</v>
      </c>
      <c r="I86" s="96">
        <v>1375.5631619999999</v>
      </c>
      <c r="J86" s="96">
        <v>1347.4958340000001</v>
      </c>
      <c r="K86" s="96">
        <v>1390.0288330000001</v>
      </c>
      <c r="L86" s="96">
        <v>2054.7480409999998</v>
      </c>
      <c r="M86" s="97">
        <f t="shared" si="74"/>
        <v>1436.5581629000001</v>
      </c>
      <c r="N86" s="96">
        <f t="shared" si="75"/>
        <v>206.73904406453036</v>
      </c>
      <c r="O86" s="96">
        <f t="shared" si="76"/>
        <v>1370.8806555000001</v>
      </c>
      <c r="P86" s="96">
        <f t="shared" si="77"/>
        <v>1342.03756</v>
      </c>
      <c r="Q86" s="98">
        <f t="shared" si="78"/>
        <v>2054.7480409999998</v>
      </c>
      <c r="S86" s="14" t="s">
        <v>22</v>
      </c>
      <c r="T86" s="115">
        <f t="shared" si="79"/>
        <v>1508.821905</v>
      </c>
      <c r="U86" s="109">
        <f t="shared" si="73"/>
        <v>1527.3936960000001</v>
      </c>
      <c r="V86" s="109">
        <f t="shared" si="73"/>
        <v>1525.939406</v>
      </c>
      <c r="W86" s="109">
        <f t="shared" si="73"/>
        <v>1526.51062</v>
      </c>
      <c r="X86" s="109">
        <f t="shared" si="73"/>
        <v>1469.03756</v>
      </c>
      <c r="Y86" s="109">
        <f t="shared" si="73"/>
        <v>1485.0425720000001</v>
      </c>
      <c r="Z86" s="109">
        <f t="shared" si="73"/>
        <v>1512.5631619999999</v>
      </c>
      <c r="AA86" s="109">
        <f t="shared" si="73"/>
        <v>1463.4958340000001</v>
      </c>
      <c r="AB86" s="109">
        <f t="shared" si="73"/>
        <v>1510.0288330000001</v>
      </c>
      <c r="AC86" s="112">
        <f t="shared" si="73"/>
        <v>2180.7480409999998</v>
      </c>
      <c r="AD86" s="96">
        <f t="shared" si="80"/>
        <v>1570.9581628999999</v>
      </c>
      <c r="AE86" s="96">
        <f t="shared" si="81"/>
        <v>204.46137895895018</v>
      </c>
      <c r="AF86" s="96">
        <f t="shared" si="82"/>
        <v>1511.2959974999999</v>
      </c>
      <c r="AG86" s="96">
        <f t="shared" si="83"/>
        <v>1463.4958340000001</v>
      </c>
      <c r="AH86" s="98">
        <f t="shared" si="84"/>
        <v>2180.7480409999998</v>
      </c>
    </row>
    <row r="87" spans="2:34" x14ac:dyDescent="0.25">
      <c r="B87" s="19" t="s">
        <v>18</v>
      </c>
      <c r="C87" s="103">
        <v>1412.4233340000001</v>
      </c>
      <c r="D87" s="103">
        <v>1363.01749</v>
      </c>
      <c r="E87" s="103">
        <v>1350.2788499999999</v>
      </c>
      <c r="F87" s="103">
        <v>1303.795296</v>
      </c>
      <c r="G87" s="103">
        <v>1350.4166479999999</v>
      </c>
      <c r="H87" s="103">
        <v>1283.324216</v>
      </c>
      <c r="I87" s="103">
        <v>1345.9865420000001</v>
      </c>
      <c r="J87" s="103">
        <v>1435.5853279999999</v>
      </c>
      <c r="K87" s="103">
        <v>1385.0021529999999</v>
      </c>
      <c r="L87" s="103">
        <v>1331.3168499999999</v>
      </c>
      <c r="M87" s="102">
        <f t="shared" si="74"/>
        <v>1356.1146706999998</v>
      </c>
      <c r="N87" s="103">
        <f t="shared" si="75"/>
        <v>43.804325031947691</v>
      </c>
      <c r="O87" s="103">
        <f t="shared" si="76"/>
        <v>1350.347749</v>
      </c>
      <c r="P87" s="103">
        <f t="shared" si="77"/>
        <v>1283.324216</v>
      </c>
      <c r="Q87" s="104">
        <f t="shared" si="78"/>
        <v>1435.5853279999999</v>
      </c>
      <c r="S87" s="16" t="s">
        <v>18</v>
      </c>
      <c r="T87" s="116">
        <f t="shared" si="79"/>
        <v>1536.4233340000001</v>
      </c>
      <c r="U87" s="113">
        <f t="shared" si="73"/>
        <v>1494.01749</v>
      </c>
      <c r="V87" s="113">
        <f t="shared" si="73"/>
        <v>1487.2788499999999</v>
      </c>
      <c r="W87" s="113">
        <f t="shared" si="73"/>
        <v>1459.795296</v>
      </c>
      <c r="X87" s="113">
        <f t="shared" si="73"/>
        <v>1471.4166479999999</v>
      </c>
      <c r="Y87" s="113">
        <f t="shared" si="73"/>
        <v>1409.324216</v>
      </c>
      <c r="Z87" s="113">
        <f t="shared" si="73"/>
        <v>1478.9865420000001</v>
      </c>
      <c r="AA87" s="113">
        <f t="shared" si="73"/>
        <v>1555.5853279999999</v>
      </c>
      <c r="AB87" s="113">
        <f t="shared" si="73"/>
        <v>1503.0021529999999</v>
      </c>
      <c r="AC87" s="114">
        <f t="shared" si="73"/>
        <v>1449.3168499999999</v>
      </c>
      <c r="AD87" s="103">
        <f t="shared" si="80"/>
        <v>1484.5146706999999</v>
      </c>
      <c r="AE87" s="103">
        <f t="shared" si="81"/>
        <v>39.863436717680528</v>
      </c>
      <c r="AF87" s="103">
        <f t="shared" si="82"/>
        <v>1483.1326960000001</v>
      </c>
      <c r="AG87" s="103">
        <f t="shared" si="83"/>
        <v>1409.324216</v>
      </c>
      <c r="AH87" s="104">
        <f t="shared" si="84"/>
        <v>1555.5853279999999</v>
      </c>
    </row>
    <row r="88" spans="2:34" x14ac:dyDescent="0.25">
      <c r="B88" s="18" t="s">
        <v>23</v>
      </c>
      <c r="C88" s="96">
        <v>1814.1749789999999</v>
      </c>
      <c r="D88" s="96">
        <v>1332.442333</v>
      </c>
      <c r="E88" s="96">
        <v>1495.07646</v>
      </c>
      <c r="F88" s="96">
        <v>1376.0413249999999</v>
      </c>
      <c r="G88" s="96">
        <v>1410.7457099999999</v>
      </c>
      <c r="H88" s="96">
        <v>1415.1815650000001</v>
      </c>
      <c r="I88" s="96">
        <v>1377.8521490000001</v>
      </c>
      <c r="J88" s="96">
        <v>1434.6859179999999</v>
      </c>
      <c r="K88" s="96">
        <v>1362.9509700000001</v>
      </c>
      <c r="L88" s="96">
        <v>1338.438077</v>
      </c>
      <c r="M88" s="97">
        <f t="shared" si="74"/>
        <v>1435.7589486000002</v>
      </c>
      <c r="N88" s="96">
        <f t="shared" si="75"/>
        <v>134.21384813137544</v>
      </c>
      <c r="O88" s="96">
        <f t="shared" si="76"/>
        <v>1394.2989295</v>
      </c>
      <c r="P88" s="96">
        <f t="shared" si="77"/>
        <v>1332.442333</v>
      </c>
      <c r="Q88" s="98">
        <f t="shared" si="78"/>
        <v>1814.1749789999999</v>
      </c>
      <c r="S88" s="14" t="s">
        <v>23</v>
      </c>
      <c r="T88" s="115">
        <f t="shared" si="79"/>
        <v>1940.1749789999999</v>
      </c>
      <c r="U88" s="109">
        <f t="shared" si="73"/>
        <v>1487.442333</v>
      </c>
      <c r="V88" s="109">
        <f t="shared" si="73"/>
        <v>1650.07646</v>
      </c>
      <c r="W88" s="109">
        <f t="shared" si="73"/>
        <v>1525.0413249999999</v>
      </c>
      <c r="X88" s="109">
        <f t="shared" si="73"/>
        <v>1532.7457099999999</v>
      </c>
      <c r="Y88" s="109">
        <f t="shared" si="73"/>
        <v>1554.1815650000001</v>
      </c>
      <c r="Z88" s="109">
        <f t="shared" si="73"/>
        <v>1507.8521490000001</v>
      </c>
      <c r="AA88" s="109">
        <f t="shared" si="73"/>
        <v>1552.6859179999999</v>
      </c>
      <c r="AB88" s="109">
        <f t="shared" si="73"/>
        <v>1482.9509700000001</v>
      </c>
      <c r="AC88" s="112">
        <f t="shared" si="73"/>
        <v>1467.438077</v>
      </c>
      <c r="AD88" s="96">
        <f t="shared" si="80"/>
        <v>1570.0589486000001</v>
      </c>
      <c r="AE88" s="96">
        <f t="shared" si="81"/>
        <v>132.7311154608139</v>
      </c>
      <c r="AF88" s="96">
        <f t="shared" si="82"/>
        <v>1528.8935174999999</v>
      </c>
      <c r="AG88" s="96">
        <f t="shared" si="83"/>
        <v>1467.438077</v>
      </c>
      <c r="AH88" s="98">
        <f t="shared" si="84"/>
        <v>1940.1749789999999</v>
      </c>
    </row>
    <row r="89" spans="2:34" x14ac:dyDescent="0.25">
      <c r="B89" s="18" t="s">
        <v>24</v>
      </c>
      <c r="C89" s="96">
        <v>1450.1804609999999</v>
      </c>
      <c r="D89" s="96">
        <v>1381.070849</v>
      </c>
      <c r="E89" s="96">
        <v>1452.248061</v>
      </c>
      <c r="F89" s="96">
        <v>1438.2915170000001</v>
      </c>
      <c r="G89" s="96">
        <v>1390.4513179999999</v>
      </c>
      <c r="H89" s="96">
        <v>1578.7264290000001</v>
      </c>
      <c r="I89" s="96">
        <v>1437.7682199999999</v>
      </c>
      <c r="J89" s="96">
        <v>1319.3518670000001</v>
      </c>
      <c r="K89" s="96">
        <v>1353.3650660000001</v>
      </c>
      <c r="L89" s="96">
        <v>1397.457525</v>
      </c>
      <c r="M89" s="97">
        <f t="shared" si="74"/>
        <v>1419.8911312999999</v>
      </c>
      <c r="N89" s="96">
        <f t="shared" si="75"/>
        <v>67.277095158701059</v>
      </c>
      <c r="O89" s="96">
        <f t="shared" si="76"/>
        <v>1417.6128724999999</v>
      </c>
      <c r="P89" s="96">
        <f t="shared" si="77"/>
        <v>1319.3518670000001</v>
      </c>
      <c r="Q89" s="98">
        <f t="shared" si="78"/>
        <v>1578.7264290000001</v>
      </c>
      <c r="S89" s="14" t="s">
        <v>24</v>
      </c>
      <c r="T89" s="115">
        <f t="shared" si="79"/>
        <v>1590.1804609999999</v>
      </c>
      <c r="U89" s="109">
        <f t="shared" si="73"/>
        <v>1510.070849</v>
      </c>
      <c r="V89" s="109">
        <f t="shared" si="73"/>
        <v>1590.248061</v>
      </c>
      <c r="W89" s="109">
        <f t="shared" si="73"/>
        <v>1609.2915170000001</v>
      </c>
      <c r="X89" s="109">
        <f t="shared" si="73"/>
        <v>1514.4513179999999</v>
      </c>
      <c r="Y89" s="109">
        <f t="shared" si="73"/>
        <v>1708.7264290000001</v>
      </c>
      <c r="Z89" s="109">
        <f t="shared" si="73"/>
        <v>1569.7682199999999</v>
      </c>
      <c r="AA89" s="109">
        <f t="shared" si="73"/>
        <v>1433.3518670000001</v>
      </c>
      <c r="AB89" s="109">
        <f t="shared" si="73"/>
        <v>1469.3650660000001</v>
      </c>
      <c r="AC89" s="112">
        <f t="shared" si="73"/>
        <v>1517.457525</v>
      </c>
      <c r="AD89" s="96">
        <f t="shared" si="80"/>
        <v>1551.2911313</v>
      </c>
      <c r="AE89" s="96">
        <f t="shared" si="81"/>
        <v>75.062566914227745</v>
      </c>
      <c r="AF89" s="96">
        <f t="shared" si="82"/>
        <v>1543.6128724999999</v>
      </c>
      <c r="AG89" s="96">
        <f t="shared" si="83"/>
        <v>1433.3518670000001</v>
      </c>
      <c r="AH89" s="98">
        <f t="shared" si="84"/>
        <v>1708.7264290000001</v>
      </c>
    </row>
    <row r="90" spans="2:34" x14ac:dyDescent="0.25">
      <c r="B90" s="19" t="s">
        <v>19</v>
      </c>
      <c r="C90" s="103">
        <v>1420.260266</v>
      </c>
      <c r="D90" s="103">
        <v>1371.0691810000001</v>
      </c>
      <c r="E90" s="103">
        <v>1331.8748029999999</v>
      </c>
      <c r="F90" s="103">
        <v>1376.267922</v>
      </c>
      <c r="G90" s="103">
        <v>1419.469415</v>
      </c>
      <c r="H90" s="103">
        <v>1330.2378920000001</v>
      </c>
      <c r="I90" s="103">
        <v>1363.8194109999999</v>
      </c>
      <c r="J90" s="103">
        <v>1362.377011</v>
      </c>
      <c r="K90" s="103">
        <v>1438.6189019999999</v>
      </c>
      <c r="L90" s="103">
        <v>1394.3594989999999</v>
      </c>
      <c r="M90" s="102">
        <f t="shared" si="74"/>
        <v>1380.8354302</v>
      </c>
      <c r="N90" s="103">
        <f t="shared" si="75"/>
        <v>35.032108558636907</v>
      </c>
      <c r="O90" s="103">
        <f t="shared" si="76"/>
        <v>1373.6685514999999</v>
      </c>
      <c r="P90" s="103">
        <f t="shared" si="77"/>
        <v>1330.2378920000001</v>
      </c>
      <c r="Q90" s="104">
        <f t="shared" si="78"/>
        <v>1438.6189019999999</v>
      </c>
      <c r="S90" s="16" t="s">
        <v>19</v>
      </c>
      <c r="T90" s="116">
        <f t="shared" si="79"/>
        <v>1542.260266</v>
      </c>
      <c r="U90" s="113">
        <f t="shared" si="73"/>
        <v>1496.0691810000001</v>
      </c>
      <c r="V90" s="113">
        <f t="shared" si="73"/>
        <v>1470.8748029999999</v>
      </c>
      <c r="W90" s="113">
        <f t="shared" si="73"/>
        <v>1526.267922</v>
      </c>
      <c r="X90" s="113">
        <f t="shared" si="73"/>
        <v>1538.469415</v>
      </c>
      <c r="Y90" s="113">
        <f t="shared" si="73"/>
        <v>1452.2378920000001</v>
      </c>
      <c r="Z90" s="113">
        <f t="shared" si="73"/>
        <v>1494.8194109999999</v>
      </c>
      <c r="AA90" s="113">
        <f t="shared" si="73"/>
        <v>1476.377011</v>
      </c>
      <c r="AB90" s="113">
        <f t="shared" si="73"/>
        <v>1551.6189019999999</v>
      </c>
      <c r="AC90" s="114">
        <f t="shared" si="73"/>
        <v>1512.3594989999999</v>
      </c>
      <c r="AD90" s="103">
        <f t="shared" si="80"/>
        <v>1506.1354302</v>
      </c>
      <c r="AE90" s="103">
        <f t="shared" si="81"/>
        <v>31.822153339208857</v>
      </c>
      <c r="AF90" s="103">
        <f t="shared" si="82"/>
        <v>1504.21434</v>
      </c>
      <c r="AG90" s="103">
        <f t="shared" si="83"/>
        <v>1452.2378920000001</v>
      </c>
      <c r="AH90" s="104">
        <f t="shared" si="84"/>
        <v>1551.6189019999999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6570-0732-4FBE-8A2B-F5B8ED2CAA5B}">
  <dimension ref="B2:AU90"/>
  <sheetViews>
    <sheetView zoomScale="40" zoomScaleNormal="40" workbookViewId="0"/>
  </sheetViews>
  <sheetFormatPr baseColWidth="10" defaultRowHeight="15" x14ac:dyDescent="0.25"/>
  <cols>
    <col min="2" max="2" width="34.5703125" customWidth="1"/>
    <col min="19" max="19" width="31.42578125" customWidth="1"/>
  </cols>
  <sheetData>
    <row r="2" spans="2:34" x14ac:dyDescent="0.25">
      <c r="B2" s="85" t="s">
        <v>40</v>
      </c>
      <c r="C2" s="82">
        <v>1</v>
      </c>
      <c r="D2" s="83">
        <v>2</v>
      </c>
      <c r="E2" s="83">
        <v>3</v>
      </c>
      <c r="F2" s="83">
        <v>4</v>
      </c>
      <c r="G2" s="83">
        <v>5</v>
      </c>
      <c r="H2" s="83">
        <v>6</v>
      </c>
      <c r="I2" s="83">
        <v>7</v>
      </c>
      <c r="J2" s="83">
        <v>8</v>
      </c>
      <c r="K2" s="83">
        <v>9</v>
      </c>
      <c r="L2" s="95">
        <v>10</v>
      </c>
      <c r="M2" s="43" t="s">
        <v>41</v>
      </c>
      <c r="N2" s="44" t="s">
        <v>42</v>
      </c>
      <c r="O2" s="44" t="s">
        <v>43</v>
      </c>
      <c r="P2" s="44" t="s">
        <v>44</v>
      </c>
      <c r="Q2" s="45" t="s">
        <v>45</v>
      </c>
    </row>
    <row r="3" spans="2:34" x14ac:dyDescent="0.25">
      <c r="B3" s="20" t="s">
        <v>14</v>
      </c>
      <c r="C3" s="118">
        <v>170</v>
      </c>
      <c r="D3" s="119">
        <v>178</v>
      </c>
      <c r="E3" s="119">
        <v>180</v>
      </c>
      <c r="F3" s="119">
        <v>198</v>
      </c>
      <c r="G3" s="119">
        <v>191</v>
      </c>
      <c r="H3" s="119">
        <v>184</v>
      </c>
      <c r="I3" s="119">
        <v>201</v>
      </c>
      <c r="J3" s="119">
        <v>193</v>
      </c>
      <c r="K3" s="119">
        <v>176</v>
      </c>
      <c r="L3" s="120">
        <v>178</v>
      </c>
      <c r="M3" s="99">
        <f>AVERAGE(C3:L3)</f>
        <v>184.9</v>
      </c>
      <c r="N3" s="100">
        <f>_xlfn.STDEV.P(C3:L3)</f>
        <v>9.7718984849413975</v>
      </c>
      <c r="O3" s="100">
        <f>MEDIAN(C3:L3)</f>
        <v>182</v>
      </c>
      <c r="P3" s="100">
        <f>MIN(C3:L3)</f>
        <v>170</v>
      </c>
      <c r="Q3" s="101">
        <f>MAX(C3:L3)</f>
        <v>201</v>
      </c>
    </row>
    <row r="4" spans="2:34" x14ac:dyDescent="0.25">
      <c r="B4" s="18" t="s">
        <v>15</v>
      </c>
      <c r="C4" s="121">
        <v>177</v>
      </c>
      <c r="D4" s="122">
        <v>183</v>
      </c>
      <c r="E4" s="122">
        <v>189</v>
      </c>
      <c r="F4" s="122">
        <v>172</v>
      </c>
      <c r="G4" s="122">
        <v>196</v>
      </c>
      <c r="H4" s="122">
        <v>200</v>
      </c>
      <c r="I4" s="122">
        <v>198</v>
      </c>
      <c r="J4" s="122">
        <v>210</v>
      </c>
      <c r="K4" s="122">
        <v>186</v>
      </c>
      <c r="L4" s="123">
        <v>199</v>
      </c>
      <c r="M4" s="97">
        <f t="shared" ref="M4:M12" si="0">AVERAGE(C4:L4)</f>
        <v>191</v>
      </c>
      <c r="N4" s="96">
        <f t="shared" ref="N4:N12" si="1">_xlfn.STDEV.P(C4:L4)</f>
        <v>11.090536506409418</v>
      </c>
      <c r="O4" s="96">
        <f t="shared" ref="O4:O12" si="2">MEDIAN(C4:L4)</f>
        <v>192.5</v>
      </c>
      <c r="P4" s="96">
        <f t="shared" ref="P4:P12" si="3">MIN(C4:L4)</f>
        <v>172</v>
      </c>
      <c r="Q4" s="98">
        <f t="shared" ref="Q4:Q12" si="4">MAX(C4:L4)</f>
        <v>210</v>
      </c>
    </row>
    <row r="5" spans="2:34" x14ac:dyDescent="0.25">
      <c r="B5" s="18" t="s">
        <v>17</v>
      </c>
      <c r="C5" s="121">
        <v>198</v>
      </c>
      <c r="D5" s="122">
        <v>199</v>
      </c>
      <c r="E5" s="122">
        <v>205</v>
      </c>
      <c r="F5" s="122">
        <v>209</v>
      </c>
      <c r="G5" s="122">
        <v>213</v>
      </c>
      <c r="H5" s="122">
        <v>211</v>
      </c>
      <c r="I5" s="122">
        <v>215</v>
      </c>
      <c r="J5" s="122">
        <v>194</v>
      </c>
      <c r="K5" s="122">
        <v>202</v>
      </c>
      <c r="L5" s="123">
        <v>221</v>
      </c>
      <c r="M5" s="97">
        <f t="shared" si="0"/>
        <v>206.7</v>
      </c>
      <c r="N5" s="96">
        <f t="shared" si="1"/>
        <v>8.1123362849428275</v>
      </c>
      <c r="O5" s="96">
        <f t="shared" si="2"/>
        <v>207</v>
      </c>
      <c r="P5" s="96">
        <f t="shared" si="3"/>
        <v>194</v>
      </c>
      <c r="Q5" s="98">
        <f t="shared" si="4"/>
        <v>221</v>
      </c>
    </row>
    <row r="6" spans="2:34" x14ac:dyDescent="0.25">
      <c r="B6" s="19" t="s">
        <v>16</v>
      </c>
      <c r="C6" s="124">
        <v>239</v>
      </c>
      <c r="D6" s="125">
        <v>207</v>
      </c>
      <c r="E6" s="125">
        <v>219</v>
      </c>
      <c r="F6" s="125">
        <v>224</v>
      </c>
      <c r="G6" s="125">
        <v>231</v>
      </c>
      <c r="H6" s="125">
        <v>234</v>
      </c>
      <c r="I6" s="125">
        <v>248</v>
      </c>
      <c r="J6" s="125">
        <v>243</v>
      </c>
      <c r="K6" s="125">
        <v>210</v>
      </c>
      <c r="L6" s="126">
        <v>219</v>
      </c>
      <c r="M6" s="102">
        <f t="shared" si="0"/>
        <v>227.4</v>
      </c>
      <c r="N6" s="103">
        <f t="shared" si="1"/>
        <v>13.154466921924278</v>
      </c>
      <c r="O6" s="103">
        <f t="shared" si="2"/>
        <v>227.5</v>
      </c>
      <c r="P6" s="103">
        <f t="shared" si="3"/>
        <v>207</v>
      </c>
      <c r="Q6" s="104">
        <f t="shared" si="4"/>
        <v>248</v>
      </c>
    </row>
    <row r="7" spans="2:34" x14ac:dyDescent="0.25">
      <c r="B7" s="20" t="s">
        <v>21</v>
      </c>
      <c r="C7" s="118">
        <v>173</v>
      </c>
      <c r="D7" s="119">
        <v>173</v>
      </c>
      <c r="E7" s="119">
        <v>175</v>
      </c>
      <c r="F7" s="119">
        <v>170</v>
      </c>
      <c r="G7" s="119">
        <v>194</v>
      </c>
      <c r="H7" s="119">
        <v>187</v>
      </c>
      <c r="I7" s="119">
        <v>195</v>
      </c>
      <c r="J7" s="119">
        <v>186</v>
      </c>
      <c r="K7" s="119">
        <v>182</v>
      </c>
      <c r="L7" s="120">
        <v>193</v>
      </c>
      <c r="M7" s="99">
        <f t="shared" si="0"/>
        <v>182.8</v>
      </c>
      <c r="N7" s="100">
        <f t="shared" si="1"/>
        <v>9.0752410436307418</v>
      </c>
      <c r="O7" s="100">
        <f t="shared" si="2"/>
        <v>184</v>
      </c>
      <c r="P7" s="100">
        <f t="shared" si="3"/>
        <v>170</v>
      </c>
      <c r="Q7" s="101">
        <f t="shared" si="4"/>
        <v>195</v>
      </c>
    </row>
    <row r="8" spans="2:34" x14ac:dyDescent="0.25">
      <c r="B8" s="18" t="s">
        <v>22</v>
      </c>
      <c r="C8" s="121">
        <v>182</v>
      </c>
      <c r="D8" s="122">
        <v>182</v>
      </c>
      <c r="E8" s="122">
        <v>178</v>
      </c>
      <c r="F8" s="122">
        <v>173</v>
      </c>
      <c r="G8" s="122">
        <v>197</v>
      </c>
      <c r="H8" s="122">
        <v>192</v>
      </c>
      <c r="I8" s="122">
        <v>196</v>
      </c>
      <c r="J8" s="122">
        <v>196</v>
      </c>
      <c r="K8" s="122">
        <v>177</v>
      </c>
      <c r="L8" s="123">
        <v>194</v>
      </c>
      <c r="M8" s="97">
        <f t="shared" si="0"/>
        <v>186.7</v>
      </c>
      <c r="N8" s="96">
        <f t="shared" si="1"/>
        <v>8.7298339044909667</v>
      </c>
      <c r="O8" s="96">
        <f t="shared" si="2"/>
        <v>187</v>
      </c>
      <c r="P8" s="96">
        <f t="shared" si="3"/>
        <v>173</v>
      </c>
      <c r="Q8" s="98">
        <f t="shared" si="4"/>
        <v>197</v>
      </c>
    </row>
    <row r="9" spans="2:34" x14ac:dyDescent="0.25">
      <c r="B9" s="19" t="s">
        <v>18</v>
      </c>
      <c r="C9" s="124">
        <v>184</v>
      </c>
      <c r="D9" s="125">
        <v>180</v>
      </c>
      <c r="E9" s="125">
        <v>188</v>
      </c>
      <c r="F9" s="125">
        <v>254</v>
      </c>
      <c r="G9" s="125">
        <v>195</v>
      </c>
      <c r="H9" s="125">
        <v>199</v>
      </c>
      <c r="I9" s="125">
        <v>210</v>
      </c>
      <c r="J9" s="125">
        <v>229</v>
      </c>
      <c r="K9" s="125">
        <v>221</v>
      </c>
      <c r="L9" s="126">
        <v>197</v>
      </c>
      <c r="M9" s="102">
        <f t="shared" si="0"/>
        <v>205.7</v>
      </c>
      <c r="N9" s="103">
        <f t="shared" si="1"/>
        <v>21.927380144467783</v>
      </c>
      <c r="O9" s="103">
        <f t="shared" si="2"/>
        <v>198</v>
      </c>
      <c r="P9" s="103">
        <f t="shared" si="3"/>
        <v>180</v>
      </c>
      <c r="Q9" s="104">
        <f t="shared" si="4"/>
        <v>254</v>
      </c>
    </row>
    <row r="10" spans="2:34" x14ac:dyDescent="0.25">
      <c r="B10" s="18" t="s">
        <v>23</v>
      </c>
      <c r="C10" s="121">
        <v>158</v>
      </c>
      <c r="D10" s="122">
        <v>161</v>
      </c>
      <c r="E10" s="122">
        <v>163</v>
      </c>
      <c r="F10" s="122">
        <v>160</v>
      </c>
      <c r="G10" s="122">
        <v>174</v>
      </c>
      <c r="H10" s="122">
        <v>169</v>
      </c>
      <c r="I10" s="122">
        <v>178</v>
      </c>
      <c r="J10" s="122">
        <v>170</v>
      </c>
      <c r="K10" s="122">
        <v>159</v>
      </c>
      <c r="L10" s="123">
        <v>181</v>
      </c>
      <c r="M10" s="97">
        <f t="shared" si="0"/>
        <v>167.3</v>
      </c>
      <c r="N10" s="96">
        <f t="shared" si="1"/>
        <v>7.9</v>
      </c>
      <c r="O10" s="96">
        <f t="shared" si="2"/>
        <v>166</v>
      </c>
      <c r="P10" s="96">
        <f t="shared" si="3"/>
        <v>158</v>
      </c>
      <c r="Q10" s="98">
        <f t="shared" si="4"/>
        <v>181</v>
      </c>
    </row>
    <row r="11" spans="2:34" x14ac:dyDescent="0.25">
      <c r="B11" s="18" t="s">
        <v>24</v>
      </c>
      <c r="C11" s="121">
        <v>160</v>
      </c>
      <c r="D11" s="122">
        <v>171</v>
      </c>
      <c r="E11" s="122">
        <v>181</v>
      </c>
      <c r="F11" s="122">
        <v>162</v>
      </c>
      <c r="G11" s="122">
        <v>179</v>
      </c>
      <c r="H11" s="122">
        <v>177</v>
      </c>
      <c r="I11" s="122">
        <v>179</v>
      </c>
      <c r="J11" s="122">
        <v>187</v>
      </c>
      <c r="K11" s="122">
        <v>164</v>
      </c>
      <c r="L11" s="123">
        <v>188</v>
      </c>
      <c r="M11" s="97">
        <f t="shared" si="0"/>
        <v>174.8</v>
      </c>
      <c r="N11" s="96">
        <f t="shared" si="1"/>
        <v>9.5686989711245491</v>
      </c>
      <c r="O11" s="96">
        <f t="shared" si="2"/>
        <v>178</v>
      </c>
      <c r="P11" s="96">
        <f t="shared" si="3"/>
        <v>160</v>
      </c>
      <c r="Q11" s="98">
        <f t="shared" si="4"/>
        <v>188</v>
      </c>
    </row>
    <row r="12" spans="2:34" x14ac:dyDescent="0.25">
      <c r="B12" s="19" t="s">
        <v>19</v>
      </c>
      <c r="C12" s="124">
        <v>172</v>
      </c>
      <c r="D12" s="125">
        <v>170</v>
      </c>
      <c r="E12" s="125">
        <v>169</v>
      </c>
      <c r="F12" s="125">
        <v>182</v>
      </c>
      <c r="G12" s="125">
        <v>189</v>
      </c>
      <c r="H12" s="125">
        <v>186</v>
      </c>
      <c r="I12" s="125">
        <v>185</v>
      </c>
      <c r="J12" s="125">
        <v>172</v>
      </c>
      <c r="K12" s="125">
        <v>170</v>
      </c>
      <c r="L12" s="126">
        <v>182</v>
      </c>
      <c r="M12" s="102">
        <f t="shared" si="0"/>
        <v>177.7</v>
      </c>
      <c r="N12" s="103">
        <f t="shared" si="1"/>
        <v>7.3898579147369281</v>
      </c>
      <c r="O12" s="103">
        <f t="shared" si="2"/>
        <v>177</v>
      </c>
      <c r="P12" s="103">
        <f t="shared" si="3"/>
        <v>169</v>
      </c>
      <c r="Q12" s="104">
        <f t="shared" si="4"/>
        <v>189</v>
      </c>
    </row>
    <row r="15" spans="2:34" x14ac:dyDescent="0.25">
      <c r="B15" s="20" t="s">
        <v>46</v>
      </c>
      <c r="C15" s="44">
        <v>1</v>
      </c>
      <c r="D15" s="44">
        <v>2</v>
      </c>
      <c r="E15" s="44">
        <v>3</v>
      </c>
      <c r="F15" s="44">
        <v>4</v>
      </c>
      <c r="G15" s="44">
        <v>5</v>
      </c>
      <c r="H15" s="44">
        <v>6</v>
      </c>
      <c r="I15" s="44">
        <v>7</v>
      </c>
      <c r="J15" s="44">
        <v>8</v>
      </c>
      <c r="K15" s="44">
        <v>9</v>
      </c>
      <c r="L15" s="44">
        <v>10</v>
      </c>
      <c r="M15" s="43" t="s">
        <v>41</v>
      </c>
      <c r="N15" s="44" t="s">
        <v>42</v>
      </c>
      <c r="O15" s="44" t="s">
        <v>43</v>
      </c>
      <c r="P15" s="44" t="s">
        <v>44</v>
      </c>
      <c r="Q15" s="45" t="s">
        <v>45</v>
      </c>
      <c r="S15" s="20" t="s">
        <v>51</v>
      </c>
      <c r="T15" s="44">
        <v>1</v>
      </c>
      <c r="U15" s="44">
        <v>2</v>
      </c>
      <c r="V15" s="44">
        <v>3</v>
      </c>
      <c r="W15" s="44">
        <v>4</v>
      </c>
      <c r="X15" s="44">
        <v>5</v>
      </c>
      <c r="Y15" s="44">
        <v>6</v>
      </c>
      <c r="Z15" s="44">
        <v>7</v>
      </c>
      <c r="AA15" s="44">
        <v>8</v>
      </c>
      <c r="AB15" s="44">
        <v>9</v>
      </c>
      <c r="AC15" s="44">
        <v>10</v>
      </c>
      <c r="AD15" s="43" t="s">
        <v>41</v>
      </c>
      <c r="AE15" s="44" t="s">
        <v>42</v>
      </c>
      <c r="AF15" s="44" t="s">
        <v>43</v>
      </c>
      <c r="AG15" s="44" t="s">
        <v>44</v>
      </c>
      <c r="AH15" s="45" t="s">
        <v>45</v>
      </c>
    </row>
    <row r="16" spans="2:34" x14ac:dyDescent="0.25">
      <c r="B16" s="20" t="s">
        <v>14</v>
      </c>
      <c r="C16" s="100">
        <v>95.575072000000006</v>
      </c>
      <c r="D16" s="100">
        <v>99.695927999999995</v>
      </c>
      <c r="E16" s="100">
        <v>95.574785000000006</v>
      </c>
      <c r="F16" s="100">
        <v>95.492979000000005</v>
      </c>
      <c r="G16" s="100">
        <v>100.677685</v>
      </c>
      <c r="H16" s="100">
        <v>95.307024999999996</v>
      </c>
      <c r="I16" s="100">
        <v>95.338462000000007</v>
      </c>
      <c r="J16" s="100">
        <v>95.695772000000005</v>
      </c>
      <c r="K16" s="100">
        <v>95.264705000000006</v>
      </c>
      <c r="L16" s="100">
        <v>95.736728999999997</v>
      </c>
      <c r="M16" s="99">
        <f>AVERAGE(C16:L16)</f>
        <v>96.435914200000013</v>
      </c>
      <c r="N16" s="100">
        <f>_xlfn.STDEV.P(C16:L16)</f>
        <v>1.8941811594238154</v>
      </c>
      <c r="O16" s="100">
        <f>MEDIAN(C16:L16)</f>
        <v>95.574928499999999</v>
      </c>
      <c r="P16" s="100">
        <f>MIN(C16:L16)</f>
        <v>95.264705000000006</v>
      </c>
      <c r="Q16" s="101">
        <f>MAX(C16:L16)</f>
        <v>100.677685</v>
      </c>
      <c r="S16" s="21" t="s">
        <v>14</v>
      </c>
      <c r="T16" s="86">
        <f t="shared" ref="T16:T25" si="5">C3+C16</f>
        <v>265.57507199999998</v>
      </c>
      <c r="U16" s="87">
        <f t="shared" ref="U16:U25" si="6">D3+D16</f>
        <v>277.69592799999998</v>
      </c>
      <c r="V16" s="87">
        <f t="shared" ref="V16:V25" si="7">E3+E16</f>
        <v>275.57478500000002</v>
      </c>
      <c r="W16" s="87">
        <f t="shared" ref="W16:W25" si="8">F3+F16</f>
        <v>293.49297899999999</v>
      </c>
      <c r="X16" s="87">
        <f t="shared" ref="X16:X25" si="9">G3+G16</f>
        <v>291.677685</v>
      </c>
      <c r="Y16" s="87">
        <f t="shared" ref="Y16:Y25" si="10">H3+H16</f>
        <v>279.30702500000001</v>
      </c>
      <c r="Z16" s="87">
        <f t="shared" ref="Z16:Z25" si="11">I3+I16</f>
        <v>296.33846199999999</v>
      </c>
      <c r="AA16" s="87">
        <f t="shared" ref="AA16:AA25" si="12">J3+J16</f>
        <v>288.69577200000003</v>
      </c>
      <c r="AB16" s="87">
        <f t="shared" ref="AB16:AB25" si="13">K3+K16</f>
        <v>271.26470499999999</v>
      </c>
      <c r="AC16" s="88">
        <f t="shared" ref="AC16:AC25" si="14">L3+L16</f>
        <v>273.73672899999997</v>
      </c>
      <c r="AD16" s="87">
        <f>AVERAGE(T16:AC16)</f>
        <v>281.33591420000005</v>
      </c>
      <c r="AE16" s="87">
        <f>_xlfn.STDEV.P(T16:AC16)</f>
        <v>9.960561796641608</v>
      </c>
      <c r="AF16" s="87">
        <f>MEDIAN(T16:AC16)</f>
        <v>278.50147649999997</v>
      </c>
      <c r="AG16" s="87">
        <f>MIN(T16:AC16)</f>
        <v>265.57507199999998</v>
      </c>
      <c r="AH16" s="88">
        <f>MAX(T16:AC16)</f>
        <v>296.33846199999999</v>
      </c>
    </row>
    <row r="17" spans="2:47" x14ac:dyDescent="0.25">
      <c r="B17" s="18" t="s">
        <v>15</v>
      </c>
      <c r="C17" s="96">
        <v>112.84556499999999</v>
      </c>
      <c r="D17" s="96">
        <v>101.08913</v>
      </c>
      <c r="E17" s="96">
        <v>101.31653799999999</v>
      </c>
      <c r="F17" s="96">
        <v>101.682877</v>
      </c>
      <c r="G17" s="96">
        <v>101.14590200000001</v>
      </c>
      <c r="H17" s="96">
        <v>101.203551</v>
      </c>
      <c r="I17" s="96">
        <v>101.95479400000001</v>
      </c>
      <c r="J17" s="96">
        <v>101.402171</v>
      </c>
      <c r="K17" s="96">
        <v>101.31361699999999</v>
      </c>
      <c r="L17" s="96">
        <v>102.4794</v>
      </c>
      <c r="M17" s="97">
        <f t="shared" ref="M17:M25" si="15">AVERAGE(C17:L17)</f>
        <v>102.64335449999999</v>
      </c>
      <c r="N17" s="96">
        <f t="shared" ref="N17:N25" si="16">_xlfn.STDEV.P(C17:L17)</f>
        <v>3.4250372988270708</v>
      </c>
      <c r="O17" s="96">
        <f t="shared" ref="O17:O25" si="17">MEDIAN(C17:L17)</f>
        <v>101.35935449999999</v>
      </c>
      <c r="P17" s="96">
        <f t="shared" ref="P17:P25" si="18">MIN(C17:L17)</f>
        <v>101.08913</v>
      </c>
      <c r="Q17" s="98">
        <f t="shared" ref="Q17:Q25" si="19">MAX(C17:L17)</f>
        <v>112.84556499999999</v>
      </c>
      <c r="S17" s="14" t="s">
        <v>15</v>
      </c>
      <c r="T17" s="89">
        <f t="shared" si="5"/>
        <v>289.84556499999997</v>
      </c>
      <c r="U17" s="90">
        <f t="shared" si="6"/>
        <v>284.08913000000001</v>
      </c>
      <c r="V17" s="90">
        <f t="shared" si="7"/>
        <v>290.31653799999998</v>
      </c>
      <c r="W17" s="90">
        <f t="shared" si="8"/>
        <v>273.68287700000002</v>
      </c>
      <c r="X17" s="90">
        <f t="shared" si="9"/>
        <v>297.14590199999998</v>
      </c>
      <c r="Y17" s="90">
        <f t="shared" si="10"/>
        <v>301.203551</v>
      </c>
      <c r="Z17" s="90">
        <f t="shared" si="11"/>
        <v>299.95479399999999</v>
      </c>
      <c r="AA17" s="90">
        <f t="shared" si="12"/>
        <v>311.40217100000001</v>
      </c>
      <c r="AB17" s="90">
        <f t="shared" si="13"/>
        <v>287.31361700000002</v>
      </c>
      <c r="AC17" s="91">
        <f t="shared" si="14"/>
        <v>301.4794</v>
      </c>
      <c r="AD17" s="90">
        <f t="shared" ref="AD17:AD25" si="20">AVERAGE(T17:AC17)</f>
        <v>293.64335449999999</v>
      </c>
      <c r="AE17" s="90">
        <f t="shared" ref="AE17:AE25" si="21">_xlfn.STDEV.P(T17:AC17)</f>
        <v>10.204402035315768</v>
      </c>
      <c r="AF17" s="90">
        <f t="shared" ref="AF17:AF25" si="22">MEDIAN(T17:AC17)</f>
        <v>293.73122000000001</v>
      </c>
      <c r="AG17" s="90">
        <f t="shared" ref="AG17:AG25" si="23">MIN(T17:AC17)</f>
        <v>273.68287700000002</v>
      </c>
      <c r="AH17" s="91">
        <f t="shared" ref="AH17:AH25" si="24">MAX(T17:AC17)</f>
        <v>311.40217100000001</v>
      </c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</row>
    <row r="18" spans="2:47" x14ac:dyDescent="0.25">
      <c r="B18" s="18" t="s">
        <v>17</v>
      </c>
      <c r="C18" s="96">
        <v>105.42497899999999</v>
      </c>
      <c r="D18" s="96">
        <v>105.135578</v>
      </c>
      <c r="E18" s="96">
        <v>104.120135</v>
      </c>
      <c r="F18" s="96">
        <v>107.651578</v>
      </c>
      <c r="G18" s="96">
        <v>104.48197399999999</v>
      </c>
      <c r="H18" s="96">
        <v>105.093964</v>
      </c>
      <c r="I18" s="96">
        <v>104.42612</v>
      </c>
      <c r="J18" s="96">
        <v>105.53916100000001</v>
      </c>
      <c r="K18" s="96">
        <v>104.97640199999999</v>
      </c>
      <c r="L18" s="96">
        <v>104.51637100000001</v>
      </c>
      <c r="M18" s="97">
        <f t="shared" si="15"/>
        <v>105.13662619999999</v>
      </c>
      <c r="N18" s="96">
        <f t="shared" si="16"/>
        <v>0.94599241810426793</v>
      </c>
      <c r="O18" s="96">
        <f t="shared" si="17"/>
        <v>105.03518299999999</v>
      </c>
      <c r="P18" s="96">
        <f t="shared" si="18"/>
        <v>104.120135</v>
      </c>
      <c r="Q18" s="98">
        <f t="shared" si="19"/>
        <v>107.651578</v>
      </c>
      <c r="S18" s="14" t="s">
        <v>17</v>
      </c>
      <c r="T18" s="89">
        <f t="shared" si="5"/>
        <v>303.42497900000001</v>
      </c>
      <c r="U18" s="90">
        <f t="shared" si="6"/>
        <v>304.13557800000001</v>
      </c>
      <c r="V18" s="90">
        <f t="shared" si="7"/>
        <v>309.120135</v>
      </c>
      <c r="W18" s="90">
        <f t="shared" si="8"/>
        <v>316.65157799999997</v>
      </c>
      <c r="X18" s="90">
        <f t="shared" si="9"/>
        <v>317.48197399999998</v>
      </c>
      <c r="Y18" s="90">
        <f t="shared" si="10"/>
        <v>316.09396400000003</v>
      </c>
      <c r="Z18" s="90">
        <f t="shared" si="11"/>
        <v>319.42611999999997</v>
      </c>
      <c r="AA18" s="90">
        <f t="shared" si="12"/>
        <v>299.53916100000004</v>
      </c>
      <c r="AB18" s="90">
        <f t="shared" si="13"/>
        <v>306.97640200000001</v>
      </c>
      <c r="AC18" s="91">
        <f t="shared" si="14"/>
        <v>325.51637099999999</v>
      </c>
      <c r="AD18" s="90">
        <f t="shared" si="20"/>
        <v>311.83662620000001</v>
      </c>
      <c r="AE18" s="90">
        <f t="shared" si="21"/>
        <v>7.9385463263188525</v>
      </c>
      <c r="AF18" s="90">
        <f t="shared" si="22"/>
        <v>312.60704950000002</v>
      </c>
      <c r="AG18" s="90">
        <f t="shared" si="23"/>
        <v>299.53916100000004</v>
      </c>
      <c r="AH18" s="91">
        <f t="shared" si="24"/>
        <v>325.51637099999999</v>
      </c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</row>
    <row r="19" spans="2:47" x14ac:dyDescent="0.25">
      <c r="B19" s="19" t="s">
        <v>16</v>
      </c>
      <c r="C19" s="103">
        <v>116.97360399999999</v>
      </c>
      <c r="D19" s="103">
        <v>113.32911300000001</v>
      </c>
      <c r="E19" s="103">
        <v>113.837604</v>
      </c>
      <c r="F19" s="103">
        <v>113.814087</v>
      </c>
      <c r="G19" s="103">
        <v>113.408393</v>
      </c>
      <c r="H19" s="103">
        <v>113.020792</v>
      </c>
      <c r="I19" s="103">
        <v>113.226493</v>
      </c>
      <c r="J19" s="103">
        <v>113.194265</v>
      </c>
      <c r="K19" s="103">
        <v>113.645803</v>
      </c>
      <c r="L19" s="103">
        <v>113.482451</v>
      </c>
      <c r="M19" s="102">
        <f t="shared" si="15"/>
        <v>113.79326050000002</v>
      </c>
      <c r="N19" s="103">
        <f t="shared" si="16"/>
        <v>1.0897529817607496</v>
      </c>
      <c r="O19" s="103">
        <f t="shared" si="17"/>
        <v>113.44542200000001</v>
      </c>
      <c r="P19" s="103">
        <f t="shared" si="18"/>
        <v>113.020792</v>
      </c>
      <c r="Q19" s="104">
        <f t="shared" si="19"/>
        <v>116.97360399999999</v>
      </c>
      <c r="S19" s="16" t="s">
        <v>16</v>
      </c>
      <c r="T19" s="92">
        <f t="shared" si="5"/>
        <v>355.97360400000002</v>
      </c>
      <c r="U19" s="93">
        <f t="shared" si="6"/>
        <v>320.32911300000001</v>
      </c>
      <c r="V19" s="93">
        <f t="shared" si="7"/>
        <v>332.837604</v>
      </c>
      <c r="W19" s="93">
        <f t="shared" si="8"/>
        <v>337.81408699999997</v>
      </c>
      <c r="X19" s="93">
        <f t="shared" si="9"/>
        <v>344.40839299999999</v>
      </c>
      <c r="Y19" s="93">
        <f t="shared" si="10"/>
        <v>347.02079200000003</v>
      </c>
      <c r="Z19" s="93">
        <f t="shared" si="11"/>
        <v>361.226493</v>
      </c>
      <c r="AA19" s="93">
        <f t="shared" si="12"/>
        <v>356.19426499999997</v>
      </c>
      <c r="AB19" s="93">
        <f t="shared" si="13"/>
        <v>323.645803</v>
      </c>
      <c r="AC19" s="94">
        <f t="shared" si="14"/>
        <v>332.48245099999997</v>
      </c>
      <c r="AD19" s="93">
        <f t="shared" si="20"/>
        <v>341.19326050000001</v>
      </c>
      <c r="AE19" s="93">
        <f t="shared" si="21"/>
        <v>13.377055810650434</v>
      </c>
      <c r="AF19" s="93">
        <f t="shared" si="22"/>
        <v>341.11123999999995</v>
      </c>
      <c r="AG19" s="93">
        <f t="shared" si="23"/>
        <v>320.32911300000001</v>
      </c>
      <c r="AH19" s="94">
        <f t="shared" si="24"/>
        <v>361.226493</v>
      </c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</row>
    <row r="20" spans="2:47" x14ac:dyDescent="0.25">
      <c r="B20" s="20" t="s">
        <v>21</v>
      </c>
      <c r="C20" s="100">
        <v>101.061036</v>
      </c>
      <c r="D20" s="100">
        <v>101.530373</v>
      </c>
      <c r="E20" s="100">
        <v>102.627774</v>
      </c>
      <c r="F20" s="100">
        <v>101.881788</v>
      </c>
      <c r="G20" s="100">
        <v>101.54463200000001</v>
      </c>
      <c r="H20" s="100">
        <v>101.48006599999999</v>
      </c>
      <c r="I20" s="100">
        <v>100.93312899999999</v>
      </c>
      <c r="J20" s="100">
        <v>101.488511</v>
      </c>
      <c r="K20" s="100">
        <v>156.96123299999999</v>
      </c>
      <c r="L20" s="100">
        <v>100.70854199999999</v>
      </c>
      <c r="M20" s="99">
        <f t="shared" si="15"/>
        <v>107.02170839999999</v>
      </c>
      <c r="N20" s="100">
        <f t="shared" si="16"/>
        <v>16.654180398301715</v>
      </c>
      <c r="O20" s="100">
        <f t="shared" si="17"/>
        <v>101.50944200000001</v>
      </c>
      <c r="P20" s="100">
        <f t="shared" si="18"/>
        <v>100.70854199999999</v>
      </c>
      <c r="Q20" s="101">
        <f t="shared" si="19"/>
        <v>156.96123299999999</v>
      </c>
      <c r="S20" s="21" t="s">
        <v>21</v>
      </c>
      <c r="T20" s="86">
        <f t="shared" si="5"/>
        <v>274.061036</v>
      </c>
      <c r="U20" s="87">
        <f t="shared" si="6"/>
        <v>274.530373</v>
      </c>
      <c r="V20" s="87">
        <f t="shared" si="7"/>
        <v>277.62777399999999</v>
      </c>
      <c r="W20" s="87">
        <f t="shared" si="8"/>
        <v>271.88178800000003</v>
      </c>
      <c r="X20" s="87">
        <f t="shared" si="9"/>
        <v>295.54463199999998</v>
      </c>
      <c r="Y20" s="87">
        <f t="shared" si="10"/>
        <v>288.48006599999997</v>
      </c>
      <c r="Z20" s="87">
        <f t="shared" si="11"/>
        <v>295.93312900000001</v>
      </c>
      <c r="AA20" s="87">
        <f t="shared" si="12"/>
        <v>287.48851100000002</v>
      </c>
      <c r="AB20" s="87">
        <f t="shared" si="13"/>
        <v>338.96123299999999</v>
      </c>
      <c r="AC20" s="88">
        <f t="shared" si="14"/>
        <v>293.70854199999997</v>
      </c>
      <c r="AD20" s="87">
        <f t="shared" si="20"/>
        <v>289.82170839999998</v>
      </c>
      <c r="AE20" s="87">
        <f t="shared" si="21"/>
        <v>18.600811802154585</v>
      </c>
      <c r="AF20" s="87">
        <f t="shared" si="22"/>
        <v>287.98428849999999</v>
      </c>
      <c r="AG20" s="87">
        <f t="shared" si="23"/>
        <v>271.88178800000003</v>
      </c>
      <c r="AH20" s="88">
        <f t="shared" si="24"/>
        <v>338.96123299999999</v>
      </c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</row>
    <row r="21" spans="2:47" x14ac:dyDescent="0.25">
      <c r="B21" s="18" t="s">
        <v>22</v>
      </c>
      <c r="C21" s="96">
        <v>102.235377</v>
      </c>
      <c r="D21" s="96">
        <v>158.803877</v>
      </c>
      <c r="E21" s="96">
        <v>102.877955</v>
      </c>
      <c r="F21" s="96">
        <v>101.753641</v>
      </c>
      <c r="G21" s="96">
        <v>102.27044600000001</v>
      </c>
      <c r="H21" s="96">
        <v>102.344105</v>
      </c>
      <c r="I21" s="96">
        <v>102.42085400000001</v>
      </c>
      <c r="J21" s="96">
        <v>102.426421</v>
      </c>
      <c r="K21" s="96">
        <v>102.430499</v>
      </c>
      <c r="L21" s="96">
        <v>102.029113</v>
      </c>
      <c r="M21" s="97">
        <f t="shared" si="15"/>
        <v>107.95922880000001</v>
      </c>
      <c r="N21" s="96">
        <f t="shared" si="16"/>
        <v>16.950457051651849</v>
      </c>
      <c r="O21" s="96">
        <f t="shared" si="17"/>
        <v>102.3824795</v>
      </c>
      <c r="P21" s="96">
        <f t="shared" si="18"/>
        <v>101.753641</v>
      </c>
      <c r="Q21" s="98">
        <f t="shared" si="19"/>
        <v>158.803877</v>
      </c>
      <c r="S21" s="14" t="s">
        <v>22</v>
      </c>
      <c r="T21" s="89">
        <f t="shared" si="5"/>
        <v>284.23537699999997</v>
      </c>
      <c r="U21" s="90">
        <f t="shared" si="6"/>
        <v>340.803877</v>
      </c>
      <c r="V21" s="90">
        <f t="shared" si="7"/>
        <v>280.87795499999999</v>
      </c>
      <c r="W21" s="90">
        <f t="shared" si="8"/>
        <v>274.75364100000002</v>
      </c>
      <c r="X21" s="90">
        <f t="shared" si="9"/>
        <v>299.27044599999999</v>
      </c>
      <c r="Y21" s="90">
        <f t="shared" si="10"/>
        <v>294.34410500000001</v>
      </c>
      <c r="Z21" s="90">
        <f t="shared" si="11"/>
        <v>298.42085400000002</v>
      </c>
      <c r="AA21" s="90">
        <f t="shared" si="12"/>
        <v>298.426421</v>
      </c>
      <c r="AB21" s="90">
        <f t="shared" si="13"/>
        <v>279.430499</v>
      </c>
      <c r="AC21" s="91">
        <f t="shared" si="14"/>
        <v>296.029113</v>
      </c>
      <c r="AD21" s="90">
        <f t="shared" si="20"/>
        <v>294.65922880000005</v>
      </c>
      <c r="AE21" s="90">
        <f t="shared" si="21"/>
        <v>17.628488759388702</v>
      </c>
      <c r="AF21" s="90">
        <f t="shared" si="22"/>
        <v>295.18660899999998</v>
      </c>
      <c r="AG21" s="90">
        <f t="shared" si="23"/>
        <v>274.75364100000002</v>
      </c>
      <c r="AH21" s="91">
        <f t="shared" si="24"/>
        <v>340.803877</v>
      </c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</row>
    <row r="22" spans="2:47" x14ac:dyDescent="0.25">
      <c r="B22" s="19" t="s">
        <v>18</v>
      </c>
      <c r="C22" s="103">
        <v>108.040369</v>
      </c>
      <c r="D22" s="103">
        <v>106.672107</v>
      </c>
      <c r="E22" s="103">
        <v>110.087417</v>
      </c>
      <c r="F22" s="103">
        <v>108.64232800000001</v>
      </c>
      <c r="G22" s="103">
        <v>106.38123400000001</v>
      </c>
      <c r="H22" s="103">
        <v>106.457656</v>
      </c>
      <c r="I22" s="103">
        <v>106.74801100000001</v>
      </c>
      <c r="J22" s="103">
        <v>113.80094699999999</v>
      </c>
      <c r="K22" s="103">
        <v>106.872376</v>
      </c>
      <c r="L22" s="103">
        <v>106.20393799999999</v>
      </c>
      <c r="M22" s="102">
        <f t="shared" si="15"/>
        <v>107.9906383</v>
      </c>
      <c r="N22" s="103">
        <f t="shared" si="16"/>
        <v>2.2638244979692228</v>
      </c>
      <c r="O22" s="103">
        <f t="shared" si="17"/>
        <v>106.8101935</v>
      </c>
      <c r="P22" s="103">
        <f t="shared" si="18"/>
        <v>106.20393799999999</v>
      </c>
      <c r="Q22" s="104">
        <f t="shared" si="19"/>
        <v>113.80094699999999</v>
      </c>
      <c r="S22" s="16" t="s">
        <v>18</v>
      </c>
      <c r="T22" s="92">
        <f t="shared" si="5"/>
        <v>292.040369</v>
      </c>
      <c r="U22" s="93">
        <f t="shared" si="6"/>
        <v>286.67210699999998</v>
      </c>
      <c r="V22" s="93">
        <f t="shared" si="7"/>
        <v>298.08741700000002</v>
      </c>
      <c r="W22" s="93">
        <f t="shared" si="8"/>
        <v>362.64232800000002</v>
      </c>
      <c r="X22" s="93">
        <f t="shared" si="9"/>
        <v>301.38123400000001</v>
      </c>
      <c r="Y22" s="93">
        <f t="shared" si="10"/>
        <v>305.45765599999999</v>
      </c>
      <c r="Z22" s="93">
        <f t="shared" si="11"/>
        <v>316.74801100000002</v>
      </c>
      <c r="AA22" s="93">
        <f t="shared" si="12"/>
        <v>342.80094700000001</v>
      </c>
      <c r="AB22" s="93">
        <f t="shared" si="13"/>
        <v>327.87237600000003</v>
      </c>
      <c r="AC22" s="94">
        <f t="shared" si="14"/>
        <v>303.20393799999999</v>
      </c>
      <c r="AD22" s="93">
        <f t="shared" si="20"/>
        <v>313.69063829999999</v>
      </c>
      <c r="AE22" s="93">
        <f t="shared" si="21"/>
        <v>22.859608993541556</v>
      </c>
      <c r="AF22" s="93">
        <f t="shared" si="22"/>
        <v>304.33079699999996</v>
      </c>
      <c r="AG22" s="93">
        <f t="shared" si="23"/>
        <v>286.67210699999998</v>
      </c>
      <c r="AH22" s="94">
        <f t="shared" si="24"/>
        <v>362.64232800000002</v>
      </c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</row>
    <row r="23" spans="2:47" x14ac:dyDescent="0.25">
      <c r="B23" s="18" t="s">
        <v>23</v>
      </c>
      <c r="C23" s="96">
        <v>98.997703000000001</v>
      </c>
      <c r="D23" s="96">
        <v>98.31447</v>
      </c>
      <c r="E23" s="96">
        <v>98.241079999999997</v>
      </c>
      <c r="F23" s="96">
        <v>97.983399000000006</v>
      </c>
      <c r="G23" s="96">
        <v>97.874392999999998</v>
      </c>
      <c r="H23" s="96">
        <v>98.063715000000002</v>
      </c>
      <c r="I23" s="96">
        <v>98.920509999999993</v>
      </c>
      <c r="J23" s="96">
        <v>101.35432</v>
      </c>
      <c r="K23" s="96">
        <v>98.300618</v>
      </c>
      <c r="L23" s="96">
        <v>97.652293</v>
      </c>
      <c r="M23" s="97">
        <f t="shared" si="15"/>
        <v>98.57025010000001</v>
      </c>
      <c r="N23" s="96">
        <f t="shared" si="16"/>
        <v>1.0114719686257696</v>
      </c>
      <c r="O23" s="96">
        <f t="shared" si="17"/>
        <v>98.270848999999998</v>
      </c>
      <c r="P23" s="96">
        <f t="shared" si="18"/>
        <v>97.652293</v>
      </c>
      <c r="Q23" s="98">
        <f t="shared" si="19"/>
        <v>101.35432</v>
      </c>
      <c r="S23" s="14" t="s">
        <v>23</v>
      </c>
      <c r="T23" s="89">
        <f t="shared" si="5"/>
        <v>256.997703</v>
      </c>
      <c r="U23" s="90">
        <f t="shared" si="6"/>
        <v>259.31447000000003</v>
      </c>
      <c r="V23" s="90">
        <f t="shared" si="7"/>
        <v>261.24108000000001</v>
      </c>
      <c r="W23" s="90">
        <f t="shared" si="8"/>
        <v>257.98339900000002</v>
      </c>
      <c r="X23" s="90">
        <f t="shared" si="9"/>
        <v>271.874393</v>
      </c>
      <c r="Y23" s="90">
        <f t="shared" si="10"/>
        <v>267.063715</v>
      </c>
      <c r="Z23" s="90">
        <f t="shared" si="11"/>
        <v>276.92050999999998</v>
      </c>
      <c r="AA23" s="90">
        <f t="shared" si="12"/>
        <v>271.35432000000003</v>
      </c>
      <c r="AB23" s="90">
        <f t="shared" si="13"/>
        <v>257.30061799999999</v>
      </c>
      <c r="AC23" s="91">
        <f t="shared" si="14"/>
        <v>278.65229299999999</v>
      </c>
      <c r="AD23" s="90">
        <f t="shared" si="20"/>
        <v>265.87025009999996</v>
      </c>
      <c r="AE23" s="90">
        <f t="shared" si="21"/>
        <v>7.9486385804938688</v>
      </c>
      <c r="AF23" s="90">
        <f t="shared" si="22"/>
        <v>264.15239750000001</v>
      </c>
      <c r="AG23" s="90">
        <f t="shared" si="23"/>
        <v>256.997703</v>
      </c>
      <c r="AH23" s="91">
        <f t="shared" si="24"/>
        <v>278.65229299999999</v>
      </c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</row>
    <row r="24" spans="2:47" x14ac:dyDescent="0.25">
      <c r="B24" s="18" t="s">
        <v>24</v>
      </c>
      <c r="C24" s="96">
        <v>96.879497000000001</v>
      </c>
      <c r="D24" s="96">
        <v>96.101624999999999</v>
      </c>
      <c r="E24" s="96">
        <v>96.764775</v>
      </c>
      <c r="F24" s="96">
        <v>95.946915000000004</v>
      </c>
      <c r="G24" s="96">
        <v>96.388634999999994</v>
      </c>
      <c r="H24" s="96">
        <v>95.894482999999994</v>
      </c>
      <c r="I24" s="96">
        <v>96.345825000000005</v>
      </c>
      <c r="J24" s="96">
        <v>95.833068999999995</v>
      </c>
      <c r="K24" s="96">
        <v>96.460211000000001</v>
      </c>
      <c r="L24" s="96">
        <v>95.749504000000002</v>
      </c>
      <c r="M24" s="97">
        <f t="shared" si="15"/>
        <v>96.236453900000001</v>
      </c>
      <c r="N24" s="96">
        <f t="shared" si="16"/>
        <v>0.37371262537796412</v>
      </c>
      <c r="O24" s="96">
        <f t="shared" si="17"/>
        <v>96.223725000000002</v>
      </c>
      <c r="P24" s="96">
        <f t="shared" si="18"/>
        <v>95.749504000000002</v>
      </c>
      <c r="Q24" s="98">
        <f t="shared" si="19"/>
        <v>96.879497000000001</v>
      </c>
      <c r="S24" s="14" t="s">
        <v>24</v>
      </c>
      <c r="T24" s="89">
        <f t="shared" si="5"/>
        <v>256.87949700000001</v>
      </c>
      <c r="U24" s="90">
        <f t="shared" si="6"/>
        <v>267.10162500000001</v>
      </c>
      <c r="V24" s="90">
        <f t="shared" si="7"/>
        <v>277.76477499999999</v>
      </c>
      <c r="W24" s="90">
        <f t="shared" si="8"/>
        <v>257.94691499999999</v>
      </c>
      <c r="X24" s="90">
        <f t="shared" si="9"/>
        <v>275.38863500000002</v>
      </c>
      <c r="Y24" s="90">
        <f t="shared" si="10"/>
        <v>272.89448299999998</v>
      </c>
      <c r="Z24" s="90">
        <f t="shared" si="11"/>
        <v>275.34582499999999</v>
      </c>
      <c r="AA24" s="90">
        <f t="shared" si="12"/>
        <v>282.83306900000002</v>
      </c>
      <c r="AB24" s="90">
        <f t="shared" si="13"/>
        <v>260.46021100000002</v>
      </c>
      <c r="AC24" s="91">
        <f t="shared" si="14"/>
        <v>283.749504</v>
      </c>
      <c r="AD24" s="90">
        <f t="shared" si="20"/>
        <v>271.03645390000003</v>
      </c>
      <c r="AE24" s="90">
        <f t="shared" si="21"/>
        <v>9.4133509276116367</v>
      </c>
      <c r="AF24" s="90">
        <f t="shared" si="22"/>
        <v>274.12015399999996</v>
      </c>
      <c r="AG24" s="90">
        <f t="shared" si="23"/>
        <v>256.87949700000001</v>
      </c>
      <c r="AH24" s="91">
        <f t="shared" si="24"/>
        <v>283.749504</v>
      </c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</row>
    <row r="25" spans="2:47" x14ac:dyDescent="0.25">
      <c r="B25" s="19" t="s">
        <v>19</v>
      </c>
      <c r="C25" s="103">
        <v>99.956802999999994</v>
      </c>
      <c r="D25" s="103">
        <v>150.69611800000001</v>
      </c>
      <c r="E25" s="103">
        <v>99.419077000000001</v>
      </c>
      <c r="F25" s="103">
        <v>99.247912999999997</v>
      </c>
      <c r="G25" s="103">
        <v>99.269116999999994</v>
      </c>
      <c r="H25" s="103">
        <v>99.34299</v>
      </c>
      <c r="I25" s="103">
        <v>99.753387000000004</v>
      </c>
      <c r="J25" s="103">
        <v>108.02221299999999</v>
      </c>
      <c r="K25" s="103">
        <v>99.707796000000002</v>
      </c>
      <c r="L25" s="103">
        <v>99.902484999999999</v>
      </c>
      <c r="M25" s="102">
        <f t="shared" si="15"/>
        <v>105.53178989999999</v>
      </c>
      <c r="N25" s="103">
        <f t="shared" si="16"/>
        <v>15.265882946959197</v>
      </c>
      <c r="O25" s="103">
        <f t="shared" si="17"/>
        <v>99.730591500000003</v>
      </c>
      <c r="P25" s="103">
        <f t="shared" si="18"/>
        <v>99.247912999999997</v>
      </c>
      <c r="Q25" s="104">
        <f t="shared" si="19"/>
        <v>150.69611800000001</v>
      </c>
      <c r="S25" s="16" t="s">
        <v>19</v>
      </c>
      <c r="T25" s="92">
        <f t="shared" si="5"/>
        <v>271.95680299999998</v>
      </c>
      <c r="U25" s="93">
        <f t="shared" si="6"/>
        <v>320.69611800000001</v>
      </c>
      <c r="V25" s="93">
        <f t="shared" si="7"/>
        <v>268.41907700000002</v>
      </c>
      <c r="W25" s="93">
        <f t="shared" si="8"/>
        <v>281.24791299999998</v>
      </c>
      <c r="X25" s="93">
        <f t="shared" si="9"/>
        <v>288.26911699999999</v>
      </c>
      <c r="Y25" s="93">
        <f t="shared" si="10"/>
        <v>285.34298999999999</v>
      </c>
      <c r="Z25" s="93">
        <f t="shared" si="11"/>
        <v>284.75338699999998</v>
      </c>
      <c r="AA25" s="93">
        <f t="shared" si="12"/>
        <v>280.02221299999997</v>
      </c>
      <c r="AB25" s="93">
        <f t="shared" si="13"/>
        <v>269.70779600000003</v>
      </c>
      <c r="AC25" s="94">
        <f t="shared" si="14"/>
        <v>281.90248500000001</v>
      </c>
      <c r="AD25" s="93">
        <f t="shared" si="20"/>
        <v>283.23178990000002</v>
      </c>
      <c r="AE25" s="93">
        <f t="shared" si="21"/>
        <v>14.075394754331329</v>
      </c>
      <c r="AF25" s="93">
        <f t="shared" si="22"/>
        <v>281.575199</v>
      </c>
      <c r="AG25" s="93">
        <f t="shared" si="23"/>
        <v>268.41907700000002</v>
      </c>
      <c r="AH25" s="94">
        <f t="shared" si="24"/>
        <v>320.69611800000001</v>
      </c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</row>
    <row r="26" spans="2:47" x14ac:dyDescent="0.25"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</row>
    <row r="28" spans="2:47" x14ac:dyDescent="0.25">
      <c r="B28" s="20" t="s">
        <v>48</v>
      </c>
      <c r="C28" s="44">
        <v>1</v>
      </c>
      <c r="D28" s="44">
        <v>2</v>
      </c>
      <c r="E28" s="44">
        <v>3</v>
      </c>
      <c r="F28" s="44">
        <v>4</v>
      </c>
      <c r="G28" s="44">
        <v>5</v>
      </c>
      <c r="H28" s="44">
        <v>6</v>
      </c>
      <c r="I28" s="44">
        <v>7</v>
      </c>
      <c r="J28" s="44">
        <v>8</v>
      </c>
      <c r="K28" s="44">
        <v>9</v>
      </c>
      <c r="L28" s="44">
        <v>10</v>
      </c>
      <c r="M28" s="43" t="s">
        <v>41</v>
      </c>
      <c r="N28" s="44" t="s">
        <v>42</v>
      </c>
      <c r="O28" s="44" t="s">
        <v>43</v>
      </c>
      <c r="P28" s="44" t="s">
        <v>44</v>
      </c>
      <c r="Q28" s="45" t="s">
        <v>45</v>
      </c>
      <c r="S28" s="20" t="s">
        <v>52</v>
      </c>
      <c r="T28" s="43">
        <v>1</v>
      </c>
      <c r="U28" s="44">
        <v>2</v>
      </c>
      <c r="V28" s="44">
        <v>3</v>
      </c>
      <c r="W28" s="44">
        <v>4</v>
      </c>
      <c r="X28" s="44">
        <v>5</v>
      </c>
      <c r="Y28" s="44">
        <v>6</v>
      </c>
      <c r="Z28" s="44">
        <v>7</v>
      </c>
      <c r="AA28" s="44">
        <v>8</v>
      </c>
      <c r="AB28" s="44">
        <v>9</v>
      </c>
      <c r="AC28" s="44">
        <v>10</v>
      </c>
      <c r="AD28" s="43" t="s">
        <v>41</v>
      </c>
      <c r="AE28" s="44" t="s">
        <v>42</v>
      </c>
      <c r="AF28" s="44" t="s">
        <v>43</v>
      </c>
      <c r="AG28" s="44" t="s">
        <v>44</v>
      </c>
      <c r="AH28" s="45" t="s">
        <v>45</v>
      </c>
    </row>
    <row r="29" spans="2:47" x14ac:dyDescent="0.25">
      <c r="B29" s="20" t="s">
        <v>14</v>
      </c>
      <c r="C29" s="100">
        <v>15738.732088999999</v>
      </c>
      <c r="D29" s="100">
        <v>16100.557328999999</v>
      </c>
      <c r="E29" s="100">
        <v>15754.721143000001</v>
      </c>
      <c r="F29" s="100">
        <v>15777.598774</v>
      </c>
      <c r="G29" s="100">
        <v>15761.489953</v>
      </c>
      <c r="H29" s="100">
        <v>15666.177277999999</v>
      </c>
      <c r="I29" s="100">
        <v>15681.810659999999</v>
      </c>
      <c r="J29" s="100">
        <v>15815.925716</v>
      </c>
      <c r="K29" s="100">
        <v>15725.616459999999</v>
      </c>
      <c r="L29" s="100">
        <v>15797.217933</v>
      </c>
      <c r="M29" s="99">
        <f>AVERAGE(C29:L29)</f>
        <v>15781.984733499999</v>
      </c>
      <c r="N29" s="100">
        <f>_xlfn.STDEV.P(C29:L29)</f>
        <v>115.13014399525923</v>
      </c>
      <c r="O29" s="100">
        <f>MEDIAN(C29:L29)</f>
        <v>15758.105548</v>
      </c>
      <c r="P29" s="100">
        <f>MIN(C29:L29)</f>
        <v>15666.177277999999</v>
      </c>
      <c r="Q29" s="101">
        <f>MAX(C29:L29)</f>
        <v>16100.557328999999</v>
      </c>
      <c r="S29" s="20" t="s">
        <v>14</v>
      </c>
      <c r="T29" s="99">
        <f>C3+C29</f>
        <v>15908.732088999999</v>
      </c>
      <c r="U29" s="100">
        <f t="shared" ref="U29:AC38" si="25">D3+D29</f>
        <v>16278.557328999999</v>
      </c>
      <c r="V29" s="100">
        <f t="shared" si="25"/>
        <v>15934.721143000001</v>
      </c>
      <c r="W29" s="100">
        <f t="shared" si="25"/>
        <v>15975.598774</v>
      </c>
      <c r="X29" s="100">
        <f t="shared" si="25"/>
        <v>15952.489953</v>
      </c>
      <c r="Y29" s="100">
        <f t="shared" si="25"/>
        <v>15850.177277999999</v>
      </c>
      <c r="Z29" s="100">
        <f t="shared" si="25"/>
        <v>15882.810659999999</v>
      </c>
      <c r="AA29" s="100">
        <f t="shared" si="25"/>
        <v>16008.925716</v>
      </c>
      <c r="AB29" s="100">
        <f t="shared" si="25"/>
        <v>15901.616459999999</v>
      </c>
      <c r="AC29" s="101">
        <f t="shared" si="25"/>
        <v>15975.217933</v>
      </c>
      <c r="AD29" s="100">
        <f>AVERAGE(T29:AC29)</f>
        <v>15966.884733499999</v>
      </c>
      <c r="AE29" s="100">
        <f>_xlfn.STDEV.P(T29:AC29)</f>
        <v>113.41300258907322</v>
      </c>
      <c r="AF29" s="100">
        <f>MEDIAN(T29:AC29)</f>
        <v>15943.605548</v>
      </c>
      <c r="AG29" s="100">
        <f>MIN(T29:AC29)</f>
        <v>15850.177277999999</v>
      </c>
      <c r="AH29" s="101">
        <f>MAX(T29:AC29)</f>
        <v>16278.557328999999</v>
      </c>
    </row>
    <row r="30" spans="2:47" x14ac:dyDescent="0.25">
      <c r="B30" s="18" t="s">
        <v>15</v>
      </c>
      <c r="C30" s="96">
        <v>16698.056569</v>
      </c>
      <c r="D30" s="96">
        <v>15658.566294</v>
      </c>
      <c r="E30" s="96">
        <v>15705.987966000001</v>
      </c>
      <c r="F30" s="96">
        <v>15712.0051</v>
      </c>
      <c r="G30" s="96">
        <v>15736.474588999999</v>
      </c>
      <c r="H30" s="96">
        <v>15664.893711000001</v>
      </c>
      <c r="I30" s="96">
        <v>15844.049096999999</v>
      </c>
      <c r="J30" s="96">
        <v>15873.608029999999</v>
      </c>
      <c r="K30" s="96">
        <v>15811.829</v>
      </c>
      <c r="L30" s="96">
        <v>15811.450989000001</v>
      </c>
      <c r="M30" s="97">
        <f t="shared" ref="M30:M38" si="26">AVERAGE(C30:L30)</f>
        <v>15851.692134500001</v>
      </c>
      <c r="N30" s="96">
        <f t="shared" ref="N30:N38" si="27">_xlfn.STDEV.P(C30:L30)</f>
        <v>290.91036320063563</v>
      </c>
      <c r="O30" s="96">
        <f t="shared" ref="O30:O38" si="28">MEDIAN(C30:L30)</f>
        <v>15773.962789000001</v>
      </c>
      <c r="P30" s="96">
        <f t="shared" ref="P30:P38" si="29">MIN(C30:L30)</f>
        <v>15658.566294</v>
      </c>
      <c r="Q30" s="98">
        <f t="shared" ref="Q30:Q38" si="30">MAX(C30:L30)</f>
        <v>16698.056569</v>
      </c>
      <c r="S30" s="18" t="s">
        <v>15</v>
      </c>
      <c r="T30" s="97">
        <f t="shared" ref="T30:T38" si="31">C4+C30</f>
        <v>16875.056569</v>
      </c>
      <c r="U30" s="96">
        <f t="shared" si="25"/>
        <v>15841.566294</v>
      </c>
      <c r="V30" s="96">
        <f t="shared" si="25"/>
        <v>15894.987966000001</v>
      </c>
      <c r="W30" s="96">
        <f t="shared" si="25"/>
        <v>15884.0051</v>
      </c>
      <c r="X30" s="96">
        <f t="shared" si="25"/>
        <v>15932.474588999999</v>
      </c>
      <c r="Y30" s="96">
        <f t="shared" si="25"/>
        <v>15864.893711000001</v>
      </c>
      <c r="Z30" s="96">
        <f t="shared" si="25"/>
        <v>16042.049096999999</v>
      </c>
      <c r="AA30" s="96">
        <f t="shared" si="25"/>
        <v>16083.608029999999</v>
      </c>
      <c r="AB30" s="96">
        <f t="shared" si="25"/>
        <v>15997.829</v>
      </c>
      <c r="AC30" s="98">
        <f t="shared" si="25"/>
        <v>16010.450989000001</v>
      </c>
      <c r="AD30" s="96">
        <f t="shared" ref="AD30:AD38" si="32">AVERAGE(T30:AC30)</f>
        <v>16042.692134500001</v>
      </c>
      <c r="AE30" s="96">
        <f t="shared" ref="AE30:AE38" si="33">_xlfn.STDEV.P(T30:AC30)</f>
        <v>287.88316291253602</v>
      </c>
      <c r="AF30" s="96">
        <f t="shared" ref="AF30:AF38" si="34">MEDIAN(T30:AC30)</f>
        <v>15965.1517945</v>
      </c>
      <c r="AG30" s="96">
        <f t="shared" ref="AG30:AG38" si="35">MIN(T30:AC30)</f>
        <v>15841.566294</v>
      </c>
      <c r="AH30" s="98">
        <f t="shared" ref="AH30:AH38" si="36">MAX(T30:AC30)</f>
        <v>16875.056569</v>
      </c>
    </row>
    <row r="31" spans="2:47" x14ac:dyDescent="0.25">
      <c r="B31" s="18" t="s">
        <v>17</v>
      </c>
      <c r="C31" s="96">
        <v>15784.899238</v>
      </c>
      <c r="D31" s="96">
        <v>15765.676092</v>
      </c>
      <c r="E31" s="96">
        <v>15793.653786999999</v>
      </c>
      <c r="F31" s="96">
        <v>15758.331219</v>
      </c>
      <c r="G31" s="96">
        <v>15684.465803999999</v>
      </c>
      <c r="H31" s="96">
        <v>15798.272725999999</v>
      </c>
      <c r="I31" s="96">
        <v>15696.879311000001</v>
      </c>
      <c r="J31" s="96">
        <v>15940.884529000001</v>
      </c>
      <c r="K31" s="96">
        <v>15783.241574</v>
      </c>
      <c r="L31" s="96">
        <v>15693.36493</v>
      </c>
      <c r="M31" s="97">
        <f t="shared" si="26"/>
        <v>15769.966920999999</v>
      </c>
      <c r="N31" s="96">
        <f t="shared" si="27"/>
        <v>70.46148663544129</v>
      </c>
      <c r="O31" s="96">
        <f t="shared" si="28"/>
        <v>15774.458833000001</v>
      </c>
      <c r="P31" s="96">
        <f t="shared" si="29"/>
        <v>15684.465803999999</v>
      </c>
      <c r="Q31" s="98">
        <f t="shared" si="30"/>
        <v>15940.884529000001</v>
      </c>
      <c r="S31" s="18" t="s">
        <v>17</v>
      </c>
      <c r="T31" s="97">
        <f t="shared" si="31"/>
        <v>15982.899238</v>
      </c>
      <c r="U31" s="96">
        <f t="shared" si="25"/>
        <v>15964.676092</v>
      </c>
      <c r="V31" s="96">
        <f t="shared" si="25"/>
        <v>15998.653786999999</v>
      </c>
      <c r="W31" s="96">
        <f t="shared" si="25"/>
        <v>15967.331219</v>
      </c>
      <c r="X31" s="96">
        <f t="shared" si="25"/>
        <v>15897.465803999999</v>
      </c>
      <c r="Y31" s="96">
        <f t="shared" si="25"/>
        <v>16009.272725999999</v>
      </c>
      <c r="Z31" s="96">
        <f t="shared" si="25"/>
        <v>15911.879311000001</v>
      </c>
      <c r="AA31" s="96">
        <f t="shared" si="25"/>
        <v>16134.884529000001</v>
      </c>
      <c r="AB31" s="96">
        <f t="shared" si="25"/>
        <v>15985.241574</v>
      </c>
      <c r="AC31" s="98">
        <f t="shared" si="25"/>
        <v>15914.36493</v>
      </c>
      <c r="AD31" s="96">
        <f t="shared" si="32"/>
        <v>15976.666921</v>
      </c>
      <c r="AE31" s="96">
        <f t="shared" si="33"/>
        <v>64.245204852007973</v>
      </c>
      <c r="AF31" s="96">
        <f t="shared" si="34"/>
        <v>15975.115228499999</v>
      </c>
      <c r="AG31" s="96">
        <f t="shared" si="35"/>
        <v>15897.465803999999</v>
      </c>
      <c r="AH31" s="98">
        <f t="shared" si="36"/>
        <v>16134.884529000001</v>
      </c>
    </row>
    <row r="32" spans="2:47" x14ac:dyDescent="0.25">
      <c r="B32" s="19" t="s">
        <v>16</v>
      </c>
      <c r="C32" s="103">
        <v>16018.109413</v>
      </c>
      <c r="D32" s="103">
        <v>15977.993816</v>
      </c>
      <c r="E32" s="103">
        <v>15956.61874</v>
      </c>
      <c r="F32" s="103">
        <v>16010.203089000001</v>
      </c>
      <c r="G32" s="103">
        <v>15990.547001999999</v>
      </c>
      <c r="H32" s="103">
        <v>15902.483249000001</v>
      </c>
      <c r="I32" s="103">
        <v>15959.620220000001</v>
      </c>
      <c r="J32" s="103">
        <v>16017.500985000001</v>
      </c>
      <c r="K32" s="103">
        <v>16035.407133000001</v>
      </c>
      <c r="L32" s="103">
        <v>15946.185444999999</v>
      </c>
      <c r="M32" s="102">
        <f t="shared" si="26"/>
        <v>15981.4669092</v>
      </c>
      <c r="N32" s="103">
        <f t="shared" si="27"/>
        <v>38.792864774976195</v>
      </c>
      <c r="O32" s="103">
        <f t="shared" si="28"/>
        <v>15984.270409000001</v>
      </c>
      <c r="P32" s="103">
        <f t="shared" si="29"/>
        <v>15902.483249000001</v>
      </c>
      <c r="Q32" s="104">
        <f t="shared" si="30"/>
        <v>16035.407133000001</v>
      </c>
      <c r="S32" s="19" t="s">
        <v>16</v>
      </c>
      <c r="T32" s="102">
        <f t="shared" si="31"/>
        <v>16257.109413</v>
      </c>
      <c r="U32" s="103">
        <f t="shared" si="25"/>
        <v>16184.993816</v>
      </c>
      <c r="V32" s="103">
        <f t="shared" si="25"/>
        <v>16175.61874</v>
      </c>
      <c r="W32" s="103">
        <f t="shared" si="25"/>
        <v>16234.203089000001</v>
      </c>
      <c r="X32" s="103">
        <f t="shared" si="25"/>
        <v>16221.547001999999</v>
      </c>
      <c r="Y32" s="103">
        <f t="shared" si="25"/>
        <v>16136.483249000001</v>
      </c>
      <c r="Z32" s="103">
        <f t="shared" si="25"/>
        <v>16207.620220000001</v>
      </c>
      <c r="AA32" s="103">
        <f t="shared" si="25"/>
        <v>16260.500985000001</v>
      </c>
      <c r="AB32" s="103">
        <f t="shared" si="25"/>
        <v>16245.407133000001</v>
      </c>
      <c r="AC32" s="104">
        <f t="shared" si="25"/>
        <v>16165.185444999999</v>
      </c>
      <c r="AD32" s="103">
        <f t="shared" si="32"/>
        <v>16208.8669092</v>
      </c>
      <c r="AE32" s="103">
        <f t="shared" si="33"/>
        <v>39.944581383331496</v>
      </c>
      <c r="AF32" s="103">
        <f t="shared" si="34"/>
        <v>16214.583611</v>
      </c>
      <c r="AG32" s="103">
        <f t="shared" si="35"/>
        <v>16136.483249000001</v>
      </c>
      <c r="AH32" s="104">
        <f t="shared" si="36"/>
        <v>16260.500985000001</v>
      </c>
    </row>
    <row r="33" spans="2:34" x14ac:dyDescent="0.25">
      <c r="B33" s="20" t="s">
        <v>21</v>
      </c>
      <c r="C33" s="100">
        <v>15650.30761</v>
      </c>
      <c r="D33" s="100">
        <v>15861.64926</v>
      </c>
      <c r="E33" s="100">
        <v>15604.034291</v>
      </c>
      <c r="F33" s="100">
        <v>15675.432881999999</v>
      </c>
      <c r="G33" s="100">
        <v>15931.962791</v>
      </c>
      <c r="H33" s="100">
        <v>15771.21314</v>
      </c>
      <c r="I33" s="100">
        <v>15733.643246</v>
      </c>
      <c r="J33" s="100">
        <v>15895.686878</v>
      </c>
      <c r="K33" s="100">
        <v>25657.607372999999</v>
      </c>
      <c r="L33" s="100">
        <v>15796.117428</v>
      </c>
      <c r="M33" s="99">
        <f t="shared" si="26"/>
        <v>16757.765489900001</v>
      </c>
      <c r="N33" s="100">
        <f t="shared" si="27"/>
        <v>2968.3534305396929</v>
      </c>
      <c r="O33" s="100">
        <f t="shared" si="28"/>
        <v>15783.665283999999</v>
      </c>
      <c r="P33" s="100">
        <f t="shared" si="29"/>
        <v>15604.034291</v>
      </c>
      <c r="Q33" s="101">
        <f t="shared" si="30"/>
        <v>25657.607372999999</v>
      </c>
      <c r="S33" s="20" t="s">
        <v>21</v>
      </c>
      <c r="T33" s="99">
        <f t="shared" si="31"/>
        <v>15823.30761</v>
      </c>
      <c r="U33" s="100">
        <f t="shared" si="25"/>
        <v>16034.64926</v>
      </c>
      <c r="V33" s="100">
        <f t="shared" si="25"/>
        <v>15779.034291</v>
      </c>
      <c r="W33" s="100">
        <f t="shared" si="25"/>
        <v>15845.432881999999</v>
      </c>
      <c r="X33" s="100">
        <f t="shared" si="25"/>
        <v>16125.962791</v>
      </c>
      <c r="Y33" s="100">
        <f t="shared" si="25"/>
        <v>15958.21314</v>
      </c>
      <c r="Z33" s="100">
        <f t="shared" si="25"/>
        <v>15928.643246</v>
      </c>
      <c r="AA33" s="100">
        <f t="shared" si="25"/>
        <v>16081.686878</v>
      </c>
      <c r="AB33" s="100">
        <f t="shared" si="25"/>
        <v>25839.607372999999</v>
      </c>
      <c r="AC33" s="101">
        <f t="shared" si="25"/>
        <v>15989.117428</v>
      </c>
      <c r="AD33" s="100">
        <f t="shared" si="32"/>
        <v>16940.5654899</v>
      </c>
      <c r="AE33" s="100">
        <f t="shared" si="33"/>
        <v>2968.2633337769666</v>
      </c>
      <c r="AF33" s="100">
        <f t="shared" si="34"/>
        <v>15973.665283999999</v>
      </c>
      <c r="AG33" s="100">
        <f t="shared" si="35"/>
        <v>15779.034291</v>
      </c>
      <c r="AH33" s="101">
        <f t="shared" si="36"/>
        <v>25839.607372999999</v>
      </c>
    </row>
    <row r="34" spans="2:34" x14ac:dyDescent="0.25">
      <c r="B34" s="18" t="s">
        <v>22</v>
      </c>
      <c r="C34" s="96">
        <v>15650.833264000001</v>
      </c>
      <c r="D34" s="96">
        <v>25483.497449999999</v>
      </c>
      <c r="E34" s="96">
        <v>15673.56459</v>
      </c>
      <c r="F34" s="96">
        <v>15585.958783</v>
      </c>
      <c r="G34" s="96">
        <v>15650.882691000001</v>
      </c>
      <c r="H34" s="96">
        <v>15671.589813000001</v>
      </c>
      <c r="I34" s="96">
        <v>15681.563295</v>
      </c>
      <c r="J34" s="96">
        <v>15609.533434999999</v>
      </c>
      <c r="K34" s="96">
        <v>15701.34909</v>
      </c>
      <c r="L34" s="96">
        <v>15582.628807999999</v>
      </c>
      <c r="M34" s="97">
        <f t="shared" si="26"/>
        <v>16629.140121900004</v>
      </c>
      <c r="N34" s="96">
        <f t="shared" si="27"/>
        <v>2951.7020830008591</v>
      </c>
      <c r="O34" s="96">
        <f t="shared" si="28"/>
        <v>15661.236252000001</v>
      </c>
      <c r="P34" s="96">
        <f t="shared" si="29"/>
        <v>15582.628807999999</v>
      </c>
      <c r="Q34" s="98">
        <f t="shared" si="30"/>
        <v>25483.497449999999</v>
      </c>
      <c r="S34" s="18" t="s">
        <v>22</v>
      </c>
      <c r="T34" s="97">
        <f t="shared" si="31"/>
        <v>15832.833264000001</v>
      </c>
      <c r="U34" s="96">
        <f t="shared" si="25"/>
        <v>25665.497449999999</v>
      </c>
      <c r="V34" s="96">
        <f t="shared" si="25"/>
        <v>15851.56459</v>
      </c>
      <c r="W34" s="96">
        <f t="shared" si="25"/>
        <v>15758.958783</v>
      </c>
      <c r="X34" s="96">
        <f t="shared" si="25"/>
        <v>15847.882691000001</v>
      </c>
      <c r="Y34" s="96">
        <f t="shared" si="25"/>
        <v>15863.589813000001</v>
      </c>
      <c r="Z34" s="96">
        <f t="shared" si="25"/>
        <v>15877.563295</v>
      </c>
      <c r="AA34" s="96">
        <f t="shared" si="25"/>
        <v>15805.533434999999</v>
      </c>
      <c r="AB34" s="96">
        <f t="shared" si="25"/>
        <v>15878.34909</v>
      </c>
      <c r="AC34" s="98">
        <f t="shared" si="25"/>
        <v>15776.628807999999</v>
      </c>
      <c r="AD34" s="96">
        <f t="shared" si="32"/>
        <v>16815.840121900001</v>
      </c>
      <c r="AE34" s="96">
        <f t="shared" si="33"/>
        <v>2950.1392781962904</v>
      </c>
      <c r="AF34" s="96">
        <f t="shared" si="34"/>
        <v>15849.7236405</v>
      </c>
      <c r="AG34" s="96">
        <f t="shared" si="35"/>
        <v>15758.958783</v>
      </c>
      <c r="AH34" s="98">
        <f t="shared" si="36"/>
        <v>25665.497449999999</v>
      </c>
    </row>
    <row r="35" spans="2:34" x14ac:dyDescent="0.25">
      <c r="B35" s="19" t="s">
        <v>18</v>
      </c>
      <c r="C35" s="103">
        <v>15761.640926</v>
      </c>
      <c r="D35" s="103">
        <v>15557.925506</v>
      </c>
      <c r="E35" s="103">
        <v>15617.458984000001</v>
      </c>
      <c r="F35" s="103">
        <v>15638.35691</v>
      </c>
      <c r="G35" s="103">
        <v>15648.04026</v>
      </c>
      <c r="H35" s="103">
        <v>15642.458721000001</v>
      </c>
      <c r="I35" s="103">
        <v>15731.157882</v>
      </c>
      <c r="J35" s="103">
        <v>15872.13507</v>
      </c>
      <c r="K35" s="103">
        <v>15711.207793</v>
      </c>
      <c r="L35" s="103">
        <v>15586.157169</v>
      </c>
      <c r="M35" s="102">
        <f t="shared" si="26"/>
        <v>15676.653922100002</v>
      </c>
      <c r="N35" s="103">
        <f t="shared" si="27"/>
        <v>88.794806174632072</v>
      </c>
      <c r="O35" s="103">
        <f t="shared" si="28"/>
        <v>15645.2494905</v>
      </c>
      <c r="P35" s="103">
        <f t="shared" si="29"/>
        <v>15557.925506</v>
      </c>
      <c r="Q35" s="104">
        <f t="shared" si="30"/>
        <v>15872.13507</v>
      </c>
      <c r="S35" s="19" t="s">
        <v>18</v>
      </c>
      <c r="T35" s="102">
        <f t="shared" si="31"/>
        <v>15945.640926</v>
      </c>
      <c r="U35" s="103">
        <f t="shared" si="25"/>
        <v>15737.925506</v>
      </c>
      <c r="V35" s="103">
        <f t="shared" si="25"/>
        <v>15805.458984000001</v>
      </c>
      <c r="W35" s="103">
        <f t="shared" si="25"/>
        <v>15892.35691</v>
      </c>
      <c r="X35" s="103">
        <f t="shared" si="25"/>
        <v>15843.04026</v>
      </c>
      <c r="Y35" s="103">
        <f t="shared" si="25"/>
        <v>15841.458721000001</v>
      </c>
      <c r="Z35" s="103">
        <f t="shared" si="25"/>
        <v>15941.157882</v>
      </c>
      <c r="AA35" s="103">
        <f t="shared" si="25"/>
        <v>16101.13507</v>
      </c>
      <c r="AB35" s="103">
        <f t="shared" si="25"/>
        <v>15932.207793</v>
      </c>
      <c r="AC35" s="104">
        <f t="shared" si="25"/>
        <v>15783.157169</v>
      </c>
      <c r="AD35" s="103">
        <f t="shared" si="32"/>
        <v>15882.353922100001</v>
      </c>
      <c r="AE35" s="103">
        <f t="shared" si="33"/>
        <v>98.865659183816106</v>
      </c>
      <c r="AF35" s="103">
        <f t="shared" si="34"/>
        <v>15867.698585</v>
      </c>
      <c r="AG35" s="103">
        <f t="shared" si="35"/>
        <v>15737.925506</v>
      </c>
      <c r="AH35" s="104">
        <f t="shared" si="36"/>
        <v>16101.13507</v>
      </c>
    </row>
    <row r="36" spans="2:34" x14ac:dyDescent="0.25">
      <c r="B36" s="18" t="s">
        <v>23</v>
      </c>
      <c r="C36" s="96">
        <v>15824.943169</v>
      </c>
      <c r="D36" s="96">
        <v>15700.925262999999</v>
      </c>
      <c r="E36" s="96">
        <v>15763.587989</v>
      </c>
      <c r="F36" s="96">
        <v>15914.503913</v>
      </c>
      <c r="G36" s="96">
        <v>15734.528074</v>
      </c>
      <c r="H36" s="96">
        <v>15764.870155000001</v>
      </c>
      <c r="I36" s="96">
        <v>15739.608415000001</v>
      </c>
      <c r="J36" s="96">
        <v>15956.740168</v>
      </c>
      <c r="K36" s="96">
        <v>15774.274109</v>
      </c>
      <c r="L36" s="96">
        <v>15664.64042</v>
      </c>
      <c r="M36" s="97">
        <f t="shared" si="26"/>
        <v>15783.862167499999</v>
      </c>
      <c r="N36" s="96">
        <f t="shared" si="27"/>
        <v>86.596760749840684</v>
      </c>
      <c r="O36" s="96">
        <f t="shared" si="28"/>
        <v>15764.229072</v>
      </c>
      <c r="P36" s="96">
        <f t="shared" si="29"/>
        <v>15664.64042</v>
      </c>
      <c r="Q36" s="98">
        <f t="shared" si="30"/>
        <v>15956.740168</v>
      </c>
      <c r="S36" s="18" t="s">
        <v>23</v>
      </c>
      <c r="T36" s="97">
        <f t="shared" si="31"/>
        <v>15982.943169</v>
      </c>
      <c r="U36" s="96">
        <f t="shared" si="25"/>
        <v>15861.925262999999</v>
      </c>
      <c r="V36" s="96">
        <f t="shared" si="25"/>
        <v>15926.587989</v>
      </c>
      <c r="W36" s="96">
        <f t="shared" si="25"/>
        <v>16074.503913</v>
      </c>
      <c r="X36" s="96">
        <f t="shared" si="25"/>
        <v>15908.528074</v>
      </c>
      <c r="Y36" s="96">
        <f t="shared" si="25"/>
        <v>15933.870155000001</v>
      </c>
      <c r="Z36" s="96">
        <f t="shared" si="25"/>
        <v>15917.608415000001</v>
      </c>
      <c r="AA36" s="96">
        <f t="shared" si="25"/>
        <v>16126.740168</v>
      </c>
      <c r="AB36" s="96">
        <f t="shared" si="25"/>
        <v>15933.274109</v>
      </c>
      <c r="AC36" s="98">
        <f t="shared" si="25"/>
        <v>15845.64042</v>
      </c>
      <c r="AD36" s="96">
        <f t="shared" si="32"/>
        <v>15951.162167500001</v>
      </c>
      <c r="AE36" s="96">
        <f t="shared" si="33"/>
        <v>83.854232830937931</v>
      </c>
      <c r="AF36" s="96">
        <f t="shared" si="34"/>
        <v>15929.931048999999</v>
      </c>
      <c r="AG36" s="96">
        <f t="shared" si="35"/>
        <v>15845.64042</v>
      </c>
      <c r="AH36" s="98">
        <f t="shared" si="36"/>
        <v>16126.740168</v>
      </c>
    </row>
    <row r="37" spans="2:34" x14ac:dyDescent="0.25">
      <c r="B37" s="18" t="s">
        <v>24</v>
      </c>
      <c r="C37" s="96">
        <v>15793.573759999999</v>
      </c>
      <c r="D37" s="96">
        <v>25545.881622000001</v>
      </c>
      <c r="E37" s="96">
        <v>15814.037906</v>
      </c>
      <c r="F37" s="96">
        <v>15634.670655</v>
      </c>
      <c r="G37" s="96">
        <v>15807.240145</v>
      </c>
      <c r="H37" s="96">
        <v>15677.370849000001</v>
      </c>
      <c r="I37" s="96">
        <v>15748.907201</v>
      </c>
      <c r="J37" s="96">
        <v>15594.234563</v>
      </c>
      <c r="K37" s="96">
        <v>16058.791685</v>
      </c>
      <c r="L37" s="96">
        <v>15605.720842999999</v>
      </c>
      <c r="M37" s="97">
        <f t="shared" si="26"/>
        <v>16728.042922899996</v>
      </c>
      <c r="N37" s="96">
        <f t="shared" si="27"/>
        <v>2942.1404082553831</v>
      </c>
      <c r="O37" s="96">
        <f t="shared" si="28"/>
        <v>15771.240480500001</v>
      </c>
      <c r="P37" s="96">
        <f t="shared" si="29"/>
        <v>15594.234563</v>
      </c>
      <c r="Q37" s="98">
        <f t="shared" si="30"/>
        <v>25545.881622000001</v>
      </c>
      <c r="S37" s="18" t="s">
        <v>24</v>
      </c>
      <c r="T37" s="97">
        <f t="shared" si="31"/>
        <v>15953.573759999999</v>
      </c>
      <c r="U37" s="96">
        <f t="shared" si="25"/>
        <v>25716.881622000001</v>
      </c>
      <c r="V37" s="96">
        <f t="shared" si="25"/>
        <v>15995.037906</v>
      </c>
      <c r="W37" s="96">
        <f t="shared" si="25"/>
        <v>15796.670655</v>
      </c>
      <c r="X37" s="96">
        <f t="shared" si="25"/>
        <v>15986.240145</v>
      </c>
      <c r="Y37" s="96">
        <f t="shared" si="25"/>
        <v>15854.370849000001</v>
      </c>
      <c r="Z37" s="96">
        <f t="shared" si="25"/>
        <v>15927.907201</v>
      </c>
      <c r="AA37" s="96">
        <f t="shared" si="25"/>
        <v>15781.234563</v>
      </c>
      <c r="AB37" s="96">
        <f t="shared" si="25"/>
        <v>16222.791685</v>
      </c>
      <c r="AC37" s="98">
        <f t="shared" si="25"/>
        <v>15793.720842999999</v>
      </c>
      <c r="AD37" s="96">
        <f t="shared" si="32"/>
        <v>16902.842922899996</v>
      </c>
      <c r="AE37" s="96">
        <f t="shared" si="33"/>
        <v>2940.6920607090638</v>
      </c>
      <c r="AF37" s="96">
        <f t="shared" si="34"/>
        <v>15940.740480500001</v>
      </c>
      <c r="AG37" s="96">
        <f t="shared" si="35"/>
        <v>15781.234563</v>
      </c>
      <c r="AH37" s="98">
        <f t="shared" si="36"/>
        <v>25716.881622000001</v>
      </c>
    </row>
    <row r="38" spans="2:34" x14ac:dyDescent="0.25">
      <c r="B38" s="19" t="s">
        <v>19</v>
      </c>
      <c r="C38" s="103">
        <v>15884.012559999999</v>
      </c>
      <c r="D38" s="103">
        <v>25117.476314</v>
      </c>
      <c r="E38" s="103">
        <v>15711.704243</v>
      </c>
      <c r="F38" s="103">
        <v>15666.103899</v>
      </c>
      <c r="G38" s="103">
        <v>15735.941778</v>
      </c>
      <c r="H38" s="103">
        <v>15659.616537</v>
      </c>
      <c r="I38" s="103">
        <v>15648.967214</v>
      </c>
      <c r="J38" s="103">
        <v>15958.893258</v>
      </c>
      <c r="K38" s="103">
        <v>15810.105004999999</v>
      </c>
      <c r="L38" s="103">
        <v>15704.469303</v>
      </c>
      <c r="M38" s="102">
        <f t="shared" si="26"/>
        <v>16689.729011099997</v>
      </c>
      <c r="N38" s="103">
        <f t="shared" si="27"/>
        <v>2810.9263119903494</v>
      </c>
      <c r="O38" s="103">
        <f t="shared" si="28"/>
        <v>15723.8230105</v>
      </c>
      <c r="P38" s="103">
        <f t="shared" si="29"/>
        <v>15648.967214</v>
      </c>
      <c r="Q38" s="104">
        <f t="shared" si="30"/>
        <v>25117.476314</v>
      </c>
      <c r="S38" s="19" t="s">
        <v>19</v>
      </c>
      <c r="T38" s="102">
        <f t="shared" si="31"/>
        <v>16056.012559999999</v>
      </c>
      <c r="U38" s="103">
        <f t="shared" si="25"/>
        <v>25287.476314</v>
      </c>
      <c r="V38" s="103">
        <f t="shared" si="25"/>
        <v>15880.704243</v>
      </c>
      <c r="W38" s="103">
        <f t="shared" si="25"/>
        <v>15848.103899</v>
      </c>
      <c r="X38" s="103">
        <f t="shared" si="25"/>
        <v>15924.941778</v>
      </c>
      <c r="Y38" s="103">
        <f t="shared" si="25"/>
        <v>15845.616537</v>
      </c>
      <c r="Z38" s="103">
        <f t="shared" si="25"/>
        <v>15833.967214</v>
      </c>
      <c r="AA38" s="103">
        <f t="shared" si="25"/>
        <v>16130.893258</v>
      </c>
      <c r="AB38" s="103">
        <f t="shared" si="25"/>
        <v>15980.105004999999</v>
      </c>
      <c r="AC38" s="104">
        <f t="shared" si="25"/>
        <v>15886.469303</v>
      </c>
      <c r="AD38" s="103">
        <f t="shared" si="32"/>
        <v>16867.429011099997</v>
      </c>
      <c r="AE38" s="103">
        <f t="shared" si="33"/>
        <v>2808.2161535659834</v>
      </c>
      <c r="AF38" s="103">
        <f t="shared" si="34"/>
        <v>15905.705540499999</v>
      </c>
      <c r="AG38" s="103">
        <f t="shared" si="35"/>
        <v>15833.967214</v>
      </c>
      <c r="AH38" s="104">
        <f t="shared" si="36"/>
        <v>25287.476314</v>
      </c>
    </row>
    <row r="41" spans="2:34" x14ac:dyDescent="0.25">
      <c r="B41" s="20" t="s">
        <v>49</v>
      </c>
      <c r="C41" s="44">
        <v>1</v>
      </c>
      <c r="D41" s="44">
        <v>2</v>
      </c>
      <c r="E41" s="44">
        <v>3</v>
      </c>
      <c r="F41" s="44">
        <v>4</v>
      </c>
      <c r="G41" s="44">
        <v>5</v>
      </c>
      <c r="H41" s="44">
        <v>6</v>
      </c>
      <c r="I41" s="44">
        <v>7</v>
      </c>
      <c r="J41" s="44">
        <v>8</v>
      </c>
      <c r="K41" s="44">
        <v>9</v>
      </c>
      <c r="L41" s="44">
        <v>10</v>
      </c>
      <c r="M41" s="43" t="s">
        <v>41</v>
      </c>
      <c r="N41" s="44" t="s">
        <v>42</v>
      </c>
      <c r="O41" s="44" t="s">
        <v>43</v>
      </c>
      <c r="P41" s="44" t="s">
        <v>44</v>
      </c>
      <c r="Q41" s="45" t="s">
        <v>45</v>
      </c>
      <c r="S41" s="20" t="s">
        <v>53</v>
      </c>
      <c r="T41" s="82">
        <v>1</v>
      </c>
      <c r="U41" s="83">
        <v>2</v>
      </c>
      <c r="V41" s="83">
        <v>3</v>
      </c>
      <c r="W41" s="83">
        <v>4</v>
      </c>
      <c r="X41" s="83">
        <v>5</v>
      </c>
      <c r="Y41" s="83">
        <v>6</v>
      </c>
      <c r="Z41" s="83">
        <v>7</v>
      </c>
      <c r="AA41" s="83">
        <v>8</v>
      </c>
      <c r="AB41" s="83">
        <v>9</v>
      </c>
      <c r="AC41" s="95">
        <v>10</v>
      </c>
      <c r="AD41" s="44" t="s">
        <v>41</v>
      </c>
      <c r="AE41" s="44" t="s">
        <v>42</v>
      </c>
      <c r="AF41" s="44" t="s">
        <v>43</v>
      </c>
      <c r="AG41" s="44" t="s">
        <v>44</v>
      </c>
      <c r="AH41" s="45" t="s">
        <v>45</v>
      </c>
    </row>
    <row r="42" spans="2:34" x14ac:dyDescent="0.25">
      <c r="B42" s="20" t="s">
        <v>14</v>
      </c>
      <c r="C42" s="100">
        <v>103.127798</v>
      </c>
      <c r="D42" s="100">
        <v>103.60000599999999</v>
      </c>
      <c r="E42" s="100">
        <v>102.89529</v>
      </c>
      <c r="F42" s="100">
        <v>103.08879899999999</v>
      </c>
      <c r="G42" s="100">
        <v>102.84750200000001</v>
      </c>
      <c r="H42" s="100">
        <v>102.5341</v>
      </c>
      <c r="I42" s="100">
        <v>102.663394</v>
      </c>
      <c r="J42" s="100">
        <v>109.524371</v>
      </c>
      <c r="K42" s="100">
        <v>104.454185</v>
      </c>
      <c r="L42" s="100">
        <v>103.020861</v>
      </c>
      <c r="M42" s="99">
        <f>AVERAGE(C42:L42)</f>
        <v>103.7756306</v>
      </c>
      <c r="N42" s="100">
        <f>_xlfn.STDEV.P(C42:L42)</f>
        <v>1.985328408329575</v>
      </c>
      <c r="O42" s="100">
        <f>MEDIAN(C42:L42)</f>
        <v>103.05483</v>
      </c>
      <c r="P42" s="100">
        <f>MIN(C42:L42)</f>
        <v>102.5341</v>
      </c>
      <c r="Q42" s="101">
        <f>MAX(C42:L42)</f>
        <v>109.524371</v>
      </c>
      <c r="S42" s="20" t="s">
        <v>14</v>
      </c>
      <c r="T42" s="99">
        <f>C3+C42</f>
        <v>273.12779799999998</v>
      </c>
      <c r="U42" s="100">
        <f t="shared" ref="U42:AC51" si="37">D3+D42</f>
        <v>281.60000600000001</v>
      </c>
      <c r="V42" s="100">
        <f t="shared" si="37"/>
        <v>282.89528999999999</v>
      </c>
      <c r="W42" s="100">
        <f t="shared" si="37"/>
        <v>301.08879899999999</v>
      </c>
      <c r="X42" s="100">
        <f t="shared" si="37"/>
        <v>293.84750200000002</v>
      </c>
      <c r="Y42" s="100">
        <f t="shared" si="37"/>
        <v>286.53409999999997</v>
      </c>
      <c r="Z42" s="100">
        <f t="shared" si="37"/>
        <v>303.66339399999998</v>
      </c>
      <c r="AA42" s="100">
        <f t="shared" si="37"/>
        <v>302.52437099999997</v>
      </c>
      <c r="AB42" s="100">
        <f t="shared" si="37"/>
        <v>280.454185</v>
      </c>
      <c r="AC42" s="101">
        <f t="shared" si="37"/>
        <v>281.02086099999997</v>
      </c>
      <c r="AD42" s="100">
        <f>AVERAGE(T42:AC42)</f>
        <v>288.67563059999998</v>
      </c>
      <c r="AE42" s="100">
        <f>_xlfn.STDEV.P(T42:AC42)</f>
        <v>10.262754913224834</v>
      </c>
      <c r="AF42" s="100">
        <f>MEDIAN(T42:AC42)</f>
        <v>284.71469500000001</v>
      </c>
      <c r="AG42" s="100">
        <f>MIN(T42:AC42)</f>
        <v>273.12779799999998</v>
      </c>
      <c r="AH42" s="101">
        <f>MAX(T42:AC42)</f>
        <v>303.66339399999998</v>
      </c>
    </row>
    <row r="43" spans="2:34" x14ac:dyDescent="0.25">
      <c r="B43" s="18" t="s">
        <v>15</v>
      </c>
      <c r="C43" s="96">
        <v>106.253967</v>
      </c>
      <c r="D43" s="96">
        <v>105.529996</v>
      </c>
      <c r="E43" s="96">
        <v>105.607829</v>
      </c>
      <c r="F43" s="96">
        <v>105.917483</v>
      </c>
      <c r="G43" s="96">
        <v>105.802871</v>
      </c>
      <c r="H43" s="96">
        <v>105.678453</v>
      </c>
      <c r="I43" s="96">
        <v>106.056138</v>
      </c>
      <c r="J43" s="96">
        <v>106.461372</v>
      </c>
      <c r="K43" s="96">
        <v>105.781555</v>
      </c>
      <c r="L43" s="96">
        <v>105.834039</v>
      </c>
      <c r="M43" s="97">
        <f t="shared" ref="M43:M51" si="38">AVERAGE(C43:L43)</f>
        <v>105.89237030000001</v>
      </c>
      <c r="N43" s="96">
        <f t="shared" ref="N43:N51" si="39">_xlfn.STDEV.P(C43:L43)</f>
        <v>0.2763508290630054</v>
      </c>
      <c r="O43" s="96">
        <f t="shared" ref="O43:O51" si="40">MEDIAN(C43:L43)</f>
        <v>105.818455</v>
      </c>
      <c r="P43" s="96">
        <f t="shared" ref="P43:P51" si="41">MIN(C43:L43)</f>
        <v>105.529996</v>
      </c>
      <c r="Q43" s="98">
        <f t="shared" ref="Q43:Q51" si="42">MAX(C43:L43)</f>
        <v>106.461372</v>
      </c>
      <c r="S43" s="18" t="s">
        <v>15</v>
      </c>
      <c r="T43" s="97">
        <f t="shared" ref="T43:T51" si="43">C4+C43</f>
        <v>283.25396699999999</v>
      </c>
      <c r="U43" s="96">
        <f t="shared" si="37"/>
        <v>288.52999599999998</v>
      </c>
      <c r="V43" s="96">
        <f t="shared" si="37"/>
        <v>294.60782899999998</v>
      </c>
      <c r="W43" s="96">
        <f t="shared" si="37"/>
        <v>277.917483</v>
      </c>
      <c r="X43" s="96">
        <f t="shared" si="37"/>
        <v>301.80287099999998</v>
      </c>
      <c r="Y43" s="96">
        <f t="shared" si="37"/>
        <v>305.67845299999999</v>
      </c>
      <c r="Z43" s="96">
        <f t="shared" si="37"/>
        <v>304.05613800000003</v>
      </c>
      <c r="AA43" s="96">
        <f t="shared" si="37"/>
        <v>316.46137199999998</v>
      </c>
      <c r="AB43" s="96">
        <f t="shared" si="37"/>
        <v>291.78155500000003</v>
      </c>
      <c r="AC43" s="98">
        <f t="shared" si="37"/>
        <v>304.83403900000002</v>
      </c>
      <c r="AD43" s="96">
        <f t="shared" ref="AD43:AD51" si="44">AVERAGE(T43:AC43)</f>
        <v>296.89237029999993</v>
      </c>
      <c r="AE43" s="96">
        <f t="shared" ref="AE43:AE51" si="45">_xlfn.STDEV.P(T43:AC43)</f>
        <v>11.162280330681712</v>
      </c>
      <c r="AF43" s="96">
        <f t="shared" ref="AF43:AF51" si="46">MEDIAN(T43:AC43)</f>
        <v>298.20534999999995</v>
      </c>
      <c r="AG43" s="96">
        <f t="shared" ref="AG43:AG51" si="47">MIN(T43:AC43)</f>
        <v>277.917483</v>
      </c>
      <c r="AH43" s="98">
        <f t="shared" ref="AH43:AH51" si="48">MAX(T43:AC43)</f>
        <v>316.46137199999998</v>
      </c>
    </row>
    <row r="44" spans="2:34" x14ac:dyDescent="0.25">
      <c r="B44" s="18" t="s">
        <v>17</v>
      </c>
      <c r="C44" s="96">
        <v>113.17904</v>
      </c>
      <c r="D44" s="96">
        <v>112.764889</v>
      </c>
      <c r="E44" s="96">
        <v>111.93940600000001</v>
      </c>
      <c r="F44" s="96">
        <v>112.06823</v>
      </c>
      <c r="G44" s="96">
        <v>112.22188</v>
      </c>
      <c r="H44" s="96">
        <v>112.29014599999999</v>
      </c>
      <c r="I44" s="96">
        <v>112.292839</v>
      </c>
      <c r="J44" s="96">
        <v>113.303454</v>
      </c>
      <c r="K44" s="96">
        <v>119.26173799999999</v>
      </c>
      <c r="L44" s="96">
        <v>112.164636</v>
      </c>
      <c r="M44" s="97">
        <f t="shared" si="38"/>
        <v>113.14862579999999</v>
      </c>
      <c r="N44" s="96">
        <f t="shared" si="39"/>
        <v>2.0849031494123063</v>
      </c>
      <c r="O44" s="96">
        <f t="shared" si="40"/>
        <v>112.2914925</v>
      </c>
      <c r="P44" s="96">
        <f t="shared" si="41"/>
        <v>111.93940600000001</v>
      </c>
      <c r="Q44" s="98">
        <f t="shared" si="42"/>
        <v>119.26173799999999</v>
      </c>
      <c r="S44" s="18" t="s">
        <v>17</v>
      </c>
      <c r="T44" s="97">
        <f t="shared" si="43"/>
        <v>311.17903999999999</v>
      </c>
      <c r="U44" s="96">
        <f t="shared" si="37"/>
        <v>311.76488899999998</v>
      </c>
      <c r="V44" s="96">
        <f t="shared" si="37"/>
        <v>316.93940600000002</v>
      </c>
      <c r="W44" s="96">
        <f t="shared" si="37"/>
        <v>321.06822999999997</v>
      </c>
      <c r="X44" s="96">
        <f t="shared" si="37"/>
        <v>325.22188</v>
      </c>
      <c r="Y44" s="96">
        <f t="shared" si="37"/>
        <v>323.29014599999999</v>
      </c>
      <c r="Z44" s="96">
        <f t="shared" si="37"/>
        <v>327.29283900000001</v>
      </c>
      <c r="AA44" s="96">
        <f t="shared" si="37"/>
        <v>307.30345399999999</v>
      </c>
      <c r="AB44" s="96">
        <f t="shared" si="37"/>
        <v>321.26173799999998</v>
      </c>
      <c r="AC44" s="98">
        <f t="shared" si="37"/>
        <v>333.16463599999997</v>
      </c>
      <c r="AD44" s="96">
        <f t="shared" si="44"/>
        <v>319.84862579999998</v>
      </c>
      <c r="AE44" s="96">
        <f t="shared" si="45"/>
        <v>7.6373168994372209</v>
      </c>
      <c r="AF44" s="96">
        <f t="shared" si="46"/>
        <v>321.164984</v>
      </c>
      <c r="AG44" s="96">
        <f t="shared" si="47"/>
        <v>307.30345399999999</v>
      </c>
      <c r="AH44" s="98">
        <f t="shared" si="48"/>
        <v>333.16463599999997</v>
      </c>
    </row>
    <row r="45" spans="2:34" x14ac:dyDescent="0.25">
      <c r="B45" s="19" t="s">
        <v>16</v>
      </c>
      <c r="C45" s="103">
        <v>121.529517</v>
      </c>
      <c r="D45" s="103">
        <v>121.177663</v>
      </c>
      <c r="E45" s="103">
        <v>132.32793899999999</v>
      </c>
      <c r="F45" s="103">
        <v>121.526675</v>
      </c>
      <c r="G45" s="103">
        <v>121.67680900000001</v>
      </c>
      <c r="H45" s="103">
        <v>120.99014099999999</v>
      </c>
      <c r="I45" s="103">
        <v>121.33231600000001</v>
      </c>
      <c r="J45" s="103">
        <v>121.677797</v>
      </c>
      <c r="K45" s="103">
        <v>121.83871499999999</v>
      </c>
      <c r="L45" s="103">
        <v>121.69629999999999</v>
      </c>
      <c r="M45" s="102">
        <f t="shared" si="38"/>
        <v>122.57738720000002</v>
      </c>
      <c r="N45" s="103">
        <f t="shared" si="39"/>
        <v>3.2595448150258246</v>
      </c>
      <c r="O45" s="103">
        <f t="shared" si="40"/>
        <v>121.603163</v>
      </c>
      <c r="P45" s="103">
        <f t="shared" si="41"/>
        <v>120.99014099999999</v>
      </c>
      <c r="Q45" s="104">
        <f t="shared" si="42"/>
        <v>132.32793899999999</v>
      </c>
      <c r="S45" s="19" t="s">
        <v>16</v>
      </c>
      <c r="T45" s="102">
        <f t="shared" si="43"/>
        <v>360.529517</v>
      </c>
      <c r="U45" s="103">
        <f t="shared" si="37"/>
        <v>328.177663</v>
      </c>
      <c r="V45" s="103">
        <f t="shared" si="37"/>
        <v>351.32793900000001</v>
      </c>
      <c r="W45" s="103">
        <f t="shared" si="37"/>
        <v>345.52667500000001</v>
      </c>
      <c r="X45" s="103">
        <f t="shared" si="37"/>
        <v>352.67680899999999</v>
      </c>
      <c r="Y45" s="103">
        <f t="shared" si="37"/>
        <v>354.99014099999999</v>
      </c>
      <c r="Z45" s="103">
        <f t="shared" si="37"/>
        <v>369.33231599999999</v>
      </c>
      <c r="AA45" s="103">
        <f t="shared" si="37"/>
        <v>364.677797</v>
      </c>
      <c r="AB45" s="103">
        <f t="shared" si="37"/>
        <v>331.83871499999998</v>
      </c>
      <c r="AC45" s="104">
        <f t="shared" si="37"/>
        <v>340.69630000000001</v>
      </c>
      <c r="AD45" s="103">
        <f t="shared" si="44"/>
        <v>349.97738719999995</v>
      </c>
      <c r="AE45" s="103">
        <f t="shared" si="45"/>
        <v>12.831555449015594</v>
      </c>
      <c r="AF45" s="103">
        <f t="shared" si="46"/>
        <v>352.00237400000003</v>
      </c>
      <c r="AG45" s="103">
        <f t="shared" si="47"/>
        <v>328.177663</v>
      </c>
      <c r="AH45" s="104">
        <f t="shared" si="48"/>
        <v>369.33231599999999</v>
      </c>
    </row>
    <row r="46" spans="2:34" x14ac:dyDescent="0.25">
      <c r="B46" s="20" t="s">
        <v>21</v>
      </c>
      <c r="C46" s="100">
        <v>102.604868</v>
      </c>
      <c r="D46" s="100">
        <v>103.078743</v>
      </c>
      <c r="E46" s="100">
        <v>102.341144</v>
      </c>
      <c r="F46" s="100">
        <v>103.456377</v>
      </c>
      <c r="G46" s="100">
        <v>103.547577</v>
      </c>
      <c r="H46" s="100">
        <v>103.300443</v>
      </c>
      <c r="I46" s="100">
        <v>102.659854</v>
      </c>
      <c r="J46" s="100">
        <v>109.057447</v>
      </c>
      <c r="K46" s="100">
        <v>154.68819999999999</v>
      </c>
      <c r="L46" s="100">
        <v>102.418907</v>
      </c>
      <c r="M46" s="99">
        <f t="shared" si="38"/>
        <v>108.715356</v>
      </c>
      <c r="N46" s="100">
        <f t="shared" si="39"/>
        <v>15.438127856789889</v>
      </c>
      <c r="O46" s="100">
        <f t="shared" si="40"/>
        <v>103.189593</v>
      </c>
      <c r="P46" s="100">
        <f t="shared" si="41"/>
        <v>102.341144</v>
      </c>
      <c r="Q46" s="101">
        <f t="shared" si="42"/>
        <v>154.68819999999999</v>
      </c>
      <c r="S46" s="20" t="s">
        <v>21</v>
      </c>
      <c r="T46" s="99">
        <f t="shared" si="43"/>
        <v>275.60486800000001</v>
      </c>
      <c r="U46" s="100">
        <f t="shared" si="37"/>
        <v>276.07874300000003</v>
      </c>
      <c r="V46" s="100">
        <f t="shared" si="37"/>
        <v>277.34114399999999</v>
      </c>
      <c r="W46" s="100">
        <f t="shared" si="37"/>
        <v>273.45637699999997</v>
      </c>
      <c r="X46" s="100">
        <f t="shared" si="37"/>
        <v>297.54757699999999</v>
      </c>
      <c r="Y46" s="100">
        <f t="shared" si="37"/>
        <v>290.30044299999997</v>
      </c>
      <c r="Z46" s="100">
        <f t="shared" si="37"/>
        <v>297.659854</v>
      </c>
      <c r="AA46" s="100">
        <f t="shared" si="37"/>
        <v>295.05744700000002</v>
      </c>
      <c r="AB46" s="100">
        <f t="shared" si="37"/>
        <v>336.68819999999999</v>
      </c>
      <c r="AC46" s="101">
        <f t="shared" si="37"/>
        <v>295.41890699999999</v>
      </c>
      <c r="AD46" s="100">
        <f t="shared" si="44"/>
        <v>291.515356</v>
      </c>
      <c r="AE46" s="100">
        <f t="shared" si="45"/>
        <v>17.783296014029371</v>
      </c>
      <c r="AF46" s="100">
        <f t="shared" si="46"/>
        <v>292.678945</v>
      </c>
      <c r="AG46" s="100">
        <f t="shared" si="47"/>
        <v>273.45637699999997</v>
      </c>
      <c r="AH46" s="101">
        <f t="shared" si="48"/>
        <v>336.68819999999999</v>
      </c>
    </row>
    <row r="47" spans="2:34" x14ac:dyDescent="0.25">
      <c r="B47" s="18" t="s">
        <v>22</v>
      </c>
      <c r="C47" s="96">
        <v>105.329291</v>
      </c>
      <c r="D47" s="96">
        <v>157.38153700000001</v>
      </c>
      <c r="E47" s="96">
        <v>108.620774</v>
      </c>
      <c r="F47" s="96">
        <v>105.01563400000001</v>
      </c>
      <c r="G47" s="96">
        <v>104.893615</v>
      </c>
      <c r="H47" s="96">
        <v>105.563818</v>
      </c>
      <c r="I47" s="96">
        <v>105.208781</v>
      </c>
      <c r="J47" s="96">
        <v>105.469615</v>
      </c>
      <c r="K47" s="96">
        <v>104.907276</v>
      </c>
      <c r="L47" s="96">
        <v>105.18917500000001</v>
      </c>
      <c r="M47" s="97">
        <f t="shared" si="38"/>
        <v>110.7579516</v>
      </c>
      <c r="N47" s="96">
        <f t="shared" si="39"/>
        <v>15.576077024485249</v>
      </c>
      <c r="O47" s="96">
        <f t="shared" si="40"/>
        <v>105.269036</v>
      </c>
      <c r="P47" s="96">
        <f t="shared" si="41"/>
        <v>104.893615</v>
      </c>
      <c r="Q47" s="98">
        <f t="shared" si="42"/>
        <v>157.38153700000001</v>
      </c>
      <c r="S47" s="18" t="s">
        <v>22</v>
      </c>
      <c r="T47" s="97">
        <f t="shared" si="43"/>
        <v>287.32929100000001</v>
      </c>
      <c r="U47" s="96">
        <f t="shared" si="37"/>
        <v>339.38153699999998</v>
      </c>
      <c r="V47" s="96">
        <f t="shared" si="37"/>
        <v>286.62077399999998</v>
      </c>
      <c r="W47" s="96">
        <f t="shared" si="37"/>
        <v>278.01563399999998</v>
      </c>
      <c r="X47" s="96">
        <f t="shared" si="37"/>
        <v>301.89361500000001</v>
      </c>
      <c r="Y47" s="96">
        <f t="shared" si="37"/>
        <v>297.56381799999997</v>
      </c>
      <c r="Z47" s="96">
        <f t="shared" si="37"/>
        <v>301.20878099999999</v>
      </c>
      <c r="AA47" s="96">
        <f t="shared" si="37"/>
        <v>301.46961499999998</v>
      </c>
      <c r="AB47" s="96">
        <f t="shared" si="37"/>
        <v>281.90727600000002</v>
      </c>
      <c r="AC47" s="98">
        <f t="shared" si="37"/>
        <v>299.18917499999998</v>
      </c>
      <c r="AD47" s="96">
        <f t="shared" si="44"/>
        <v>297.4579516</v>
      </c>
      <c r="AE47" s="96">
        <f t="shared" si="45"/>
        <v>16.279723702590871</v>
      </c>
      <c r="AF47" s="96">
        <f t="shared" si="46"/>
        <v>298.37649649999997</v>
      </c>
      <c r="AG47" s="96">
        <f t="shared" si="47"/>
        <v>278.01563399999998</v>
      </c>
      <c r="AH47" s="98">
        <f t="shared" si="48"/>
        <v>339.38153699999998</v>
      </c>
    </row>
    <row r="48" spans="2:34" x14ac:dyDescent="0.25">
      <c r="B48" s="19" t="s">
        <v>18</v>
      </c>
      <c r="C48" s="103">
        <v>108.215979</v>
      </c>
      <c r="D48" s="103">
        <v>107.57101299999999</v>
      </c>
      <c r="E48" s="103">
        <v>107.603579</v>
      </c>
      <c r="F48" s="103">
        <v>107.47846699999999</v>
      </c>
      <c r="G48" s="103">
        <v>107.19162</v>
      </c>
      <c r="H48" s="103">
        <v>107.89393699999999</v>
      </c>
      <c r="I48" s="103">
        <v>112.453092</v>
      </c>
      <c r="J48" s="103">
        <v>107.81425900000001</v>
      </c>
      <c r="K48" s="103">
        <v>108.11786499999999</v>
      </c>
      <c r="L48" s="103">
        <v>107.451159</v>
      </c>
      <c r="M48" s="102">
        <f t="shared" si="38"/>
        <v>108.179097</v>
      </c>
      <c r="N48" s="103">
        <f t="shared" si="39"/>
        <v>1.4554531928327339</v>
      </c>
      <c r="O48" s="103">
        <f t="shared" si="40"/>
        <v>107.70891900000001</v>
      </c>
      <c r="P48" s="103">
        <f t="shared" si="41"/>
        <v>107.19162</v>
      </c>
      <c r="Q48" s="104">
        <f t="shared" si="42"/>
        <v>112.453092</v>
      </c>
      <c r="S48" s="19" t="s">
        <v>18</v>
      </c>
      <c r="T48" s="102">
        <f t="shared" si="43"/>
        <v>292.215979</v>
      </c>
      <c r="U48" s="103">
        <f t="shared" si="37"/>
        <v>287.57101299999999</v>
      </c>
      <c r="V48" s="103">
        <f t="shared" si="37"/>
        <v>295.60357899999997</v>
      </c>
      <c r="W48" s="103">
        <f t="shared" si="37"/>
        <v>361.47846700000002</v>
      </c>
      <c r="X48" s="103">
        <f t="shared" si="37"/>
        <v>302.19162</v>
      </c>
      <c r="Y48" s="103">
        <f t="shared" si="37"/>
        <v>306.89393699999999</v>
      </c>
      <c r="Z48" s="103">
        <f t="shared" si="37"/>
        <v>322.45309199999997</v>
      </c>
      <c r="AA48" s="103">
        <f t="shared" si="37"/>
        <v>336.81425899999999</v>
      </c>
      <c r="AB48" s="103">
        <f t="shared" si="37"/>
        <v>329.11786499999999</v>
      </c>
      <c r="AC48" s="104">
        <f t="shared" si="37"/>
        <v>304.45115900000002</v>
      </c>
      <c r="AD48" s="103">
        <f t="shared" si="44"/>
        <v>313.879097</v>
      </c>
      <c r="AE48" s="103">
        <f t="shared" si="45"/>
        <v>22.061575732402414</v>
      </c>
      <c r="AF48" s="103">
        <f t="shared" si="46"/>
        <v>305.67254800000001</v>
      </c>
      <c r="AG48" s="103">
        <f t="shared" si="47"/>
        <v>287.57101299999999</v>
      </c>
      <c r="AH48" s="104">
        <f t="shared" si="48"/>
        <v>361.47846700000002</v>
      </c>
    </row>
    <row r="49" spans="2:34" x14ac:dyDescent="0.25">
      <c r="B49" s="18" t="s">
        <v>23</v>
      </c>
      <c r="C49" s="96">
        <v>101.923322</v>
      </c>
      <c r="D49" s="96">
        <v>100.941684</v>
      </c>
      <c r="E49" s="96">
        <v>101.955324</v>
      </c>
      <c r="F49" s="96">
        <v>101.05806800000001</v>
      </c>
      <c r="G49" s="96">
        <v>101.401475</v>
      </c>
      <c r="H49" s="96">
        <v>100.85196000000001</v>
      </c>
      <c r="I49" s="96">
        <v>101.077753</v>
      </c>
      <c r="J49" s="96">
        <v>100.55157699999999</v>
      </c>
      <c r="K49" s="96">
        <v>101.262096</v>
      </c>
      <c r="L49" s="96">
        <v>100.932507</v>
      </c>
      <c r="M49" s="97">
        <f t="shared" si="38"/>
        <v>101.19557660000001</v>
      </c>
      <c r="N49" s="96">
        <f t="shared" si="39"/>
        <v>0.43045492166920457</v>
      </c>
      <c r="O49" s="96">
        <f t="shared" si="40"/>
        <v>101.06791050000001</v>
      </c>
      <c r="P49" s="96">
        <f t="shared" si="41"/>
        <v>100.55157699999999</v>
      </c>
      <c r="Q49" s="98">
        <f t="shared" si="42"/>
        <v>101.955324</v>
      </c>
      <c r="S49" s="18" t="s">
        <v>23</v>
      </c>
      <c r="T49" s="97">
        <f t="shared" si="43"/>
        <v>259.92332199999998</v>
      </c>
      <c r="U49" s="96">
        <f t="shared" si="37"/>
        <v>261.94168400000001</v>
      </c>
      <c r="V49" s="96">
        <f t="shared" si="37"/>
        <v>264.95532400000002</v>
      </c>
      <c r="W49" s="96">
        <f t="shared" si="37"/>
        <v>261.05806799999999</v>
      </c>
      <c r="X49" s="96">
        <f t="shared" si="37"/>
        <v>275.401475</v>
      </c>
      <c r="Y49" s="96">
        <f t="shared" si="37"/>
        <v>269.85196000000002</v>
      </c>
      <c r="Z49" s="96">
        <f t="shared" si="37"/>
        <v>279.07775300000003</v>
      </c>
      <c r="AA49" s="96">
        <f t="shared" si="37"/>
        <v>270.55157700000001</v>
      </c>
      <c r="AB49" s="96">
        <f t="shared" si="37"/>
        <v>260.26209599999999</v>
      </c>
      <c r="AC49" s="98">
        <f t="shared" si="37"/>
        <v>281.93250699999999</v>
      </c>
      <c r="AD49" s="96">
        <f t="shared" si="44"/>
        <v>268.49557659999999</v>
      </c>
      <c r="AE49" s="96">
        <f t="shared" si="45"/>
        <v>7.735432016351079</v>
      </c>
      <c r="AF49" s="96">
        <f t="shared" si="46"/>
        <v>267.40364199999999</v>
      </c>
      <c r="AG49" s="96">
        <f t="shared" si="47"/>
        <v>259.92332199999998</v>
      </c>
      <c r="AH49" s="98">
        <f t="shared" si="48"/>
        <v>281.93250699999999</v>
      </c>
    </row>
    <row r="50" spans="2:34" x14ac:dyDescent="0.25">
      <c r="B50" s="18" t="s">
        <v>24</v>
      </c>
      <c r="C50" s="96">
        <v>102.74840399999999</v>
      </c>
      <c r="D50" s="96">
        <v>150.13335900000001</v>
      </c>
      <c r="E50" s="96">
        <v>101.42417</v>
      </c>
      <c r="F50" s="96">
        <v>101.699333</v>
      </c>
      <c r="G50" s="96">
        <v>101.377656</v>
      </c>
      <c r="H50" s="96">
        <v>101.815938</v>
      </c>
      <c r="I50" s="96">
        <v>101.752736</v>
      </c>
      <c r="J50" s="96">
        <v>101.437534</v>
      </c>
      <c r="K50" s="96">
        <v>101.787964</v>
      </c>
      <c r="L50" s="96">
        <v>101.783098</v>
      </c>
      <c r="M50" s="97">
        <f t="shared" si="38"/>
        <v>106.5960192</v>
      </c>
      <c r="N50" s="96">
        <f t="shared" si="39"/>
        <v>14.517090332570548</v>
      </c>
      <c r="O50" s="96">
        <f t="shared" si="40"/>
        <v>101.767917</v>
      </c>
      <c r="P50" s="96">
        <f t="shared" si="41"/>
        <v>101.377656</v>
      </c>
      <c r="Q50" s="98">
        <f t="shared" si="42"/>
        <v>150.13335900000001</v>
      </c>
      <c r="S50" s="18" t="s">
        <v>24</v>
      </c>
      <c r="T50" s="97">
        <f t="shared" si="43"/>
        <v>262.74840399999999</v>
      </c>
      <c r="U50" s="96">
        <f t="shared" si="37"/>
        <v>321.13335900000004</v>
      </c>
      <c r="V50" s="96">
        <f t="shared" si="37"/>
        <v>282.42417</v>
      </c>
      <c r="W50" s="96">
        <f t="shared" si="37"/>
        <v>263.69933300000002</v>
      </c>
      <c r="X50" s="96">
        <f t="shared" si="37"/>
        <v>280.377656</v>
      </c>
      <c r="Y50" s="96">
        <f t="shared" si="37"/>
        <v>278.81593800000002</v>
      </c>
      <c r="Z50" s="96">
        <f t="shared" si="37"/>
        <v>280.75273600000003</v>
      </c>
      <c r="AA50" s="96">
        <f t="shared" si="37"/>
        <v>288.43753400000003</v>
      </c>
      <c r="AB50" s="96">
        <f t="shared" si="37"/>
        <v>265.78796399999999</v>
      </c>
      <c r="AC50" s="98">
        <f t="shared" si="37"/>
        <v>289.783098</v>
      </c>
      <c r="AD50" s="96">
        <f t="shared" si="44"/>
        <v>281.39601920000007</v>
      </c>
      <c r="AE50" s="96">
        <f t="shared" si="45"/>
        <v>16.163739134371525</v>
      </c>
      <c r="AF50" s="96">
        <f t="shared" si="46"/>
        <v>280.56519600000001</v>
      </c>
      <c r="AG50" s="96">
        <f t="shared" si="47"/>
        <v>262.74840399999999</v>
      </c>
      <c r="AH50" s="98">
        <f t="shared" si="48"/>
        <v>321.13335900000004</v>
      </c>
    </row>
    <row r="51" spans="2:34" x14ac:dyDescent="0.25">
      <c r="B51" s="19" t="s">
        <v>19</v>
      </c>
      <c r="C51" s="103">
        <v>102.57980000000001</v>
      </c>
      <c r="D51" s="103">
        <v>100.220697</v>
      </c>
      <c r="E51" s="103">
        <v>100.464637</v>
      </c>
      <c r="F51" s="103">
        <v>100.185661</v>
      </c>
      <c r="G51" s="103">
        <v>100.00196099999999</v>
      </c>
      <c r="H51" s="103">
        <v>100.25258100000001</v>
      </c>
      <c r="I51" s="103">
        <v>101.088003</v>
      </c>
      <c r="J51" s="103">
        <v>105.35576399999999</v>
      </c>
      <c r="K51" s="103">
        <v>100.52312999999999</v>
      </c>
      <c r="L51" s="103">
        <v>100.28715099999999</v>
      </c>
      <c r="M51" s="102">
        <f t="shared" si="38"/>
        <v>101.0959385</v>
      </c>
      <c r="N51" s="103">
        <f t="shared" si="39"/>
        <v>1.5884426665499918</v>
      </c>
      <c r="O51" s="103">
        <f t="shared" si="40"/>
        <v>100.37589399999999</v>
      </c>
      <c r="P51" s="103">
        <f t="shared" si="41"/>
        <v>100.00196099999999</v>
      </c>
      <c r="Q51" s="104">
        <f t="shared" si="42"/>
        <v>105.35576399999999</v>
      </c>
      <c r="S51" s="19" t="s">
        <v>19</v>
      </c>
      <c r="T51" s="102">
        <f t="shared" si="43"/>
        <v>274.57979999999998</v>
      </c>
      <c r="U51" s="103">
        <f t="shared" si="37"/>
        <v>270.22069699999997</v>
      </c>
      <c r="V51" s="103">
        <f t="shared" si="37"/>
        <v>269.46463699999998</v>
      </c>
      <c r="W51" s="103">
        <f t="shared" si="37"/>
        <v>282.18566099999998</v>
      </c>
      <c r="X51" s="103">
        <f t="shared" si="37"/>
        <v>289.00196099999999</v>
      </c>
      <c r="Y51" s="103">
        <f t="shared" si="37"/>
        <v>286.25258100000002</v>
      </c>
      <c r="Z51" s="103">
        <f t="shared" si="37"/>
        <v>286.08800300000001</v>
      </c>
      <c r="AA51" s="103">
        <f t="shared" si="37"/>
        <v>277.35576400000002</v>
      </c>
      <c r="AB51" s="103">
        <f t="shared" si="37"/>
        <v>270.52312999999998</v>
      </c>
      <c r="AC51" s="104">
        <f t="shared" si="37"/>
        <v>282.28715099999999</v>
      </c>
      <c r="AD51" s="103">
        <f t="shared" si="44"/>
        <v>278.79593850000003</v>
      </c>
      <c r="AE51" s="103">
        <f t="shared" si="45"/>
        <v>6.9678880735066775</v>
      </c>
      <c r="AF51" s="103">
        <f t="shared" si="46"/>
        <v>279.7707125</v>
      </c>
      <c r="AG51" s="103">
        <f t="shared" si="47"/>
        <v>269.46463699999998</v>
      </c>
      <c r="AH51" s="104">
        <f t="shared" si="48"/>
        <v>289.00196099999999</v>
      </c>
    </row>
    <row r="54" spans="2:34" x14ac:dyDescent="0.25">
      <c r="B54" s="20" t="s">
        <v>50</v>
      </c>
      <c r="C54" s="44">
        <v>1</v>
      </c>
      <c r="D54" s="44">
        <v>2</v>
      </c>
      <c r="E54" s="44">
        <v>3</v>
      </c>
      <c r="F54" s="44">
        <v>4</v>
      </c>
      <c r="G54" s="44">
        <v>5</v>
      </c>
      <c r="H54" s="44">
        <v>6</v>
      </c>
      <c r="I54" s="44">
        <v>7</v>
      </c>
      <c r="J54" s="44">
        <v>8</v>
      </c>
      <c r="K54" s="44">
        <v>9</v>
      </c>
      <c r="L54" s="44">
        <v>10</v>
      </c>
      <c r="M54" s="43" t="s">
        <v>41</v>
      </c>
      <c r="N54" s="44" t="s">
        <v>42</v>
      </c>
      <c r="O54" s="44" t="s">
        <v>43</v>
      </c>
      <c r="P54" s="44" t="s">
        <v>44</v>
      </c>
      <c r="Q54" s="45" t="s">
        <v>45</v>
      </c>
      <c r="S54" s="20" t="s">
        <v>54</v>
      </c>
      <c r="T54" s="44">
        <v>1</v>
      </c>
      <c r="U54" s="44">
        <v>2</v>
      </c>
      <c r="V54" s="44">
        <v>3</v>
      </c>
      <c r="W54" s="44">
        <v>4</v>
      </c>
      <c r="X54" s="44">
        <v>5</v>
      </c>
      <c r="Y54" s="44">
        <v>6</v>
      </c>
      <c r="Z54" s="44">
        <v>7</v>
      </c>
      <c r="AA54" s="44">
        <v>8</v>
      </c>
      <c r="AB54" s="44">
        <v>9</v>
      </c>
      <c r="AC54" s="44">
        <v>10</v>
      </c>
      <c r="AD54" s="43" t="s">
        <v>41</v>
      </c>
      <c r="AE54" s="44" t="s">
        <v>42</v>
      </c>
      <c r="AF54" s="44" t="s">
        <v>43</v>
      </c>
      <c r="AG54" s="44" t="s">
        <v>44</v>
      </c>
      <c r="AH54" s="45" t="s">
        <v>45</v>
      </c>
    </row>
    <row r="55" spans="2:34" x14ac:dyDescent="0.25">
      <c r="B55" s="20" t="s">
        <v>14</v>
      </c>
      <c r="C55" s="100">
        <v>674.58833000000004</v>
      </c>
      <c r="D55" s="100">
        <v>699.70808699999998</v>
      </c>
      <c r="E55" s="100">
        <v>669.30145200000004</v>
      </c>
      <c r="F55" s="100">
        <v>683.47474299999999</v>
      </c>
      <c r="G55" s="100">
        <v>684.71337400000004</v>
      </c>
      <c r="H55" s="100">
        <v>652.00518499999998</v>
      </c>
      <c r="I55" s="100">
        <v>674.20055300000001</v>
      </c>
      <c r="J55" s="100">
        <v>682.10813499999995</v>
      </c>
      <c r="K55" s="100">
        <v>674.33018100000004</v>
      </c>
      <c r="L55" s="100">
        <v>691.58840399999997</v>
      </c>
      <c r="M55" s="99">
        <f>AVERAGE(C55:L55)</f>
        <v>678.6018444</v>
      </c>
      <c r="N55" s="100">
        <f>_xlfn.STDEV.P(C55:L55)</f>
        <v>12.389998295346203</v>
      </c>
      <c r="O55" s="100">
        <f>MEDIAN(C55:L55)</f>
        <v>678.34823249999999</v>
      </c>
      <c r="P55" s="100">
        <f>MIN(C55:L55)</f>
        <v>652.00518499999998</v>
      </c>
      <c r="Q55" s="101">
        <f>MAX(C55:L55)</f>
        <v>699.70808699999998</v>
      </c>
      <c r="S55" s="21" t="s">
        <v>14</v>
      </c>
      <c r="T55" s="99">
        <f>C3+C55</f>
        <v>844.58833000000004</v>
      </c>
      <c r="U55" s="100">
        <f t="shared" ref="U55:AC64" si="49">D3+D55</f>
        <v>877.70808699999998</v>
      </c>
      <c r="V55" s="100">
        <f t="shared" si="49"/>
        <v>849.30145200000004</v>
      </c>
      <c r="W55" s="100">
        <f t="shared" si="49"/>
        <v>881.47474299999999</v>
      </c>
      <c r="X55" s="100">
        <f t="shared" si="49"/>
        <v>875.71337400000004</v>
      </c>
      <c r="Y55" s="100">
        <f t="shared" si="49"/>
        <v>836.00518499999998</v>
      </c>
      <c r="Z55" s="100">
        <f t="shared" si="49"/>
        <v>875.20055300000001</v>
      </c>
      <c r="AA55" s="100">
        <f t="shared" si="49"/>
        <v>875.10813499999995</v>
      </c>
      <c r="AB55" s="100">
        <f t="shared" si="49"/>
        <v>850.33018100000004</v>
      </c>
      <c r="AC55" s="101">
        <f t="shared" si="49"/>
        <v>869.58840399999997</v>
      </c>
      <c r="AD55" s="100">
        <f>AVERAGE(T55:AC55)</f>
        <v>863.50184439999998</v>
      </c>
      <c r="AE55" s="100">
        <f>_xlfn.STDEV.P(T55:AC55)</f>
        <v>15.721027340434263</v>
      </c>
      <c r="AF55" s="100">
        <f>MEDIAN(T55:AC55)</f>
        <v>872.34826950000001</v>
      </c>
      <c r="AG55" s="100">
        <f>MIN(T55:AC55)</f>
        <v>836.00518499999998</v>
      </c>
      <c r="AH55" s="101">
        <f>MAX(T55:AC55)</f>
        <v>881.47474299999999</v>
      </c>
    </row>
    <row r="56" spans="2:34" x14ac:dyDescent="0.25">
      <c r="B56" s="18" t="s">
        <v>15</v>
      </c>
      <c r="C56" s="96">
        <v>716.79876200000001</v>
      </c>
      <c r="D56" s="96">
        <v>669.15100600000005</v>
      </c>
      <c r="E56" s="96">
        <v>685.01161000000002</v>
      </c>
      <c r="F56" s="96">
        <v>638.72739799999999</v>
      </c>
      <c r="G56" s="96">
        <v>695.90264000000002</v>
      </c>
      <c r="H56" s="96">
        <v>671.29962899999998</v>
      </c>
      <c r="I56" s="96">
        <v>690.55699300000003</v>
      </c>
      <c r="J56" s="96">
        <v>697.88878399999999</v>
      </c>
      <c r="K56" s="96">
        <v>705.33265600000004</v>
      </c>
      <c r="L56" s="96">
        <v>679.04740400000003</v>
      </c>
      <c r="M56" s="97">
        <f t="shared" ref="M56:M64" si="50">AVERAGE(C56:L56)</f>
        <v>684.97168820000002</v>
      </c>
      <c r="N56" s="96">
        <f t="shared" ref="N56:N64" si="51">_xlfn.STDEV.P(C56:L56)</f>
        <v>20.870832849861291</v>
      </c>
      <c r="O56" s="96">
        <f t="shared" ref="O56:O64" si="52">MEDIAN(C56:L56)</f>
        <v>687.78430150000008</v>
      </c>
      <c r="P56" s="96">
        <f t="shared" ref="P56:P64" si="53">MIN(C56:L56)</f>
        <v>638.72739799999999</v>
      </c>
      <c r="Q56" s="98">
        <f t="shared" ref="Q56:Q64" si="54">MAX(C56:L56)</f>
        <v>716.79876200000001</v>
      </c>
      <c r="S56" s="14" t="s">
        <v>15</v>
      </c>
      <c r="T56" s="97">
        <f t="shared" ref="T56:T64" si="55">C4+C56</f>
        <v>893.79876200000001</v>
      </c>
      <c r="U56" s="96">
        <f t="shared" si="49"/>
        <v>852.15100600000005</v>
      </c>
      <c r="V56" s="96">
        <f t="shared" si="49"/>
        <v>874.01161000000002</v>
      </c>
      <c r="W56" s="96">
        <f t="shared" si="49"/>
        <v>810.72739799999999</v>
      </c>
      <c r="X56" s="96">
        <f t="shared" si="49"/>
        <v>891.90264000000002</v>
      </c>
      <c r="Y56" s="96">
        <f t="shared" si="49"/>
        <v>871.29962899999998</v>
      </c>
      <c r="Z56" s="96">
        <f t="shared" si="49"/>
        <v>888.55699300000003</v>
      </c>
      <c r="AA56" s="96">
        <f t="shared" si="49"/>
        <v>907.88878399999999</v>
      </c>
      <c r="AB56" s="96">
        <f t="shared" si="49"/>
        <v>891.33265600000004</v>
      </c>
      <c r="AC56" s="98">
        <f t="shared" si="49"/>
        <v>878.04740400000003</v>
      </c>
      <c r="AD56" s="96">
        <f t="shared" ref="AD56:AD64" si="56">AVERAGE(T56:AC56)</f>
        <v>875.97168820000002</v>
      </c>
      <c r="AE56" s="96">
        <f t="shared" ref="AE56:AE64" si="57">_xlfn.STDEV.P(T56:AC56)</f>
        <v>26.151235080715576</v>
      </c>
      <c r="AF56" s="96">
        <f t="shared" ref="AF56:AF64" si="58">MEDIAN(T56:AC56)</f>
        <v>883.30219850000003</v>
      </c>
      <c r="AG56" s="96">
        <f t="shared" ref="AG56:AG64" si="59">MIN(T56:AC56)</f>
        <v>810.72739799999999</v>
      </c>
      <c r="AH56" s="98">
        <f t="shared" ref="AH56:AH64" si="60">MAX(T56:AC56)</f>
        <v>907.88878399999999</v>
      </c>
    </row>
    <row r="57" spans="2:34" x14ac:dyDescent="0.25">
      <c r="B57" s="18" t="s">
        <v>17</v>
      </c>
      <c r="C57" s="96">
        <v>644.729063</v>
      </c>
      <c r="D57" s="96">
        <v>642.26113499999997</v>
      </c>
      <c r="E57" s="96">
        <v>789.58743500000003</v>
      </c>
      <c r="F57" s="96">
        <v>642.75111200000003</v>
      </c>
      <c r="G57" s="96">
        <v>632.09193200000004</v>
      </c>
      <c r="H57" s="96">
        <v>644.37093900000002</v>
      </c>
      <c r="I57" s="96">
        <v>623.35690299999999</v>
      </c>
      <c r="J57" s="96">
        <v>643.85636499999998</v>
      </c>
      <c r="K57" s="96">
        <v>644.30507799999998</v>
      </c>
      <c r="L57" s="96">
        <v>626.96941800000002</v>
      </c>
      <c r="M57" s="97">
        <f t="shared" si="50"/>
        <v>653.42793800000004</v>
      </c>
      <c r="N57" s="96">
        <f t="shared" si="51"/>
        <v>46.011072087039345</v>
      </c>
      <c r="O57" s="96">
        <f t="shared" si="52"/>
        <v>643.30373850000001</v>
      </c>
      <c r="P57" s="96">
        <f t="shared" si="53"/>
        <v>623.35690299999999</v>
      </c>
      <c r="Q57" s="98">
        <f t="shared" si="54"/>
        <v>789.58743500000003</v>
      </c>
      <c r="S57" s="14" t="s">
        <v>17</v>
      </c>
      <c r="T57" s="97">
        <f t="shared" si="55"/>
        <v>842.729063</v>
      </c>
      <c r="U57" s="96">
        <f t="shared" si="49"/>
        <v>841.26113499999997</v>
      </c>
      <c r="V57" s="96">
        <f t="shared" si="49"/>
        <v>994.58743500000003</v>
      </c>
      <c r="W57" s="96">
        <f t="shared" si="49"/>
        <v>851.75111200000003</v>
      </c>
      <c r="X57" s="96">
        <f t="shared" si="49"/>
        <v>845.09193200000004</v>
      </c>
      <c r="Y57" s="96">
        <f t="shared" si="49"/>
        <v>855.37093900000002</v>
      </c>
      <c r="Z57" s="96">
        <f t="shared" si="49"/>
        <v>838.35690299999999</v>
      </c>
      <c r="AA57" s="96">
        <f t="shared" si="49"/>
        <v>837.85636499999998</v>
      </c>
      <c r="AB57" s="96">
        <f t="shared" si="49"/>
        <v>846.30507799999998</v>
      </c>
      <c r="AC57" s="98">
        <f t="shared" si="49"/>
        <v>847.96941800000002</v>
      </c>
      <c r="AD57" s="96">
        <f t="shared" si="56"/>
        <v>860.12793799999997</v>
      </c>
      <c r="AE57" s="96">
        <f t="shared" si="57"/>
        <v>45.128502264076211</v>
      </c>
      <c r="AF57" s="96">
        <f t="shared" si="58"/>
        <v>845.69850500000007</v>
      </c>
      <c r="AG57" s="96">
        <f t="shared" si="59"/>
        <v>837.85636499999998</v>
      </c>
      <c r="AH57" s="98">
        <f t="shared" si="60"/>
        <v>994.58743500000003</v>
      </c>
    </row>
    <row r="58" spans="2:34" x14ac:dyDescent="0.25">
      <c r="B58" s="19" t="s">
        <v>16</v>
      </c>
      <c r="C58" s="103">
        <v>587.24683000000005</v>
      </c>
      <c r="D58" s="103">
        <v>584.26145499999996</v>
      </c>
      <c r="E58" s="103">
        <v>586.31776300000001</v>
      </c>
      <c r="F58" s="103">
        <v>604.46398099999999</v>
      </c>
      <c r="G58" s="103">
        <v>599.64262900000006</v>
      </c>
      <c r="H58" s="103">
        <v>646.526658</v>
      </c>
      <c r="I58" s="103">
        <v>591.341092</v>
      </c>
      <c r="J58" s="103">
        <v>579.98621600000001</v>
      </c>
      <c r="K58" s="103">
        <v>585.97242000000006</v>
      </c>
      <c r="L58" s="103">
        <v>592.60450300000002</v>
      </c>
      <c r="M58" s="102">
        <f t="shared" si="50"/>
        <v>595.8363546999999</v>
      </c>
      <c r="N58" s="103">
        <f t="shared" si="51"/>
        <v>18.264634380631509</v>
      </c>
      <c r="O58" s="103">
        <f t="shared" si="52"/>
        <v>589.29396100000008</v>
      </c>
      <c r="P58" s="103">
        <f t="shared" si="53"/>
        <v>579.98621600000001</v>
      </c>
      <c r="Q58" s="104">
        <f t="shared" si="54"/>
        <v>646.526658</v>
      </c>
      <c r="S58" s="16" t="s">
        <v>16</v>
      </c>
      <c r="T58" s="102">
        <f t="shared" si="55"/>
        <v>826.24683000000005</v>
      </c>
      <c r="U58" s="103">
        <f t="shared" si="49"/>
        <v>791.26145499999996</v>
      </c>
      <c r="V58" s="103">
        <f t="shared" si="49"/>
        <v>805.31776300000001</v>
      </c>
      <c r="W58" s="103">
        <f t="shared" si="49"/>
        <v>828.46398099999999</v>
      </c>
      <c r="X58" s="103">
        <f t="shared" si="49"/>
        <v>830.64262900000006</v>
      </c>
      <c r="Y58" s="103">
        <f t="shared" si="49"/>
        <v>880.526658</v>
      </c>
      <c r="Z58" s="103">
        <f t="shared" si="49"/>
        <v>839.341092</v>
      </c>
      <c r="AA58" s="103">
        <f t="shared" si="49"/>
        <v>822.98621600000001</v>
      </c>
      <c r="AB58" s="103">
        <f t="shared" si="49"/>
        <v>795.97242000000006</v>
      </c>
      <c r="AC58" s="104">
        <f t="shared" si="49"/>
        <v>811.60450300000002</v>
      </c>
      <c r="AD58" s="103">
        <f t="shared" si="56"/>
        <v>823.23635469999988</v>
      </c>
      <c r="AE58" s="103">
        <f t="shared" si="57"/>
        <v>24.196983636357377</v>
      </c>
      <c r="AF58" s="103">
        <f t="shared" si="58"/>
        <v>824.61652300000003</v>
      </c>
      <c r="AG58" s="103">
        <f t="shared" si="59"/>
        <v>791.26145499999996</v>
      </c>
      <c r="AH58" s="104">
        <f t="shared" si="60"/>
        <v>880.526658</v>
      </c>
    </row>
    <row r="59" spans="2:34" x14ac:dyDescent="0.25">
      <c r="B59" s="20" t="s">
        <v>21</v>
      </c>
      <c r="C59" s="100">
        <v>905.92628000000002</v>
      </c>
      <c r="D59" s="100">
        <v>865.34659299999998</v>
      </c>
      <c r="E59" s="100">
        <v>906.65967999999998</v>
      </c>
      <c r="F59" s="100">
        <v>859.62588800000003</v>
      </c>
      <c r="G59" s="100">
        <v>945.59976700000004</v>
      </c>
      <c r="H59" s="100">
        <v>932.71961599999997</v>
      </c>
      <c r="I59" s="100">
        <v>887.42232300000001</v>
      </c>
      <c r="J59" s="100">
        <v>945.15469299999995</v>
      </c>
      <c r="K59" s="100">
        <v>1112.327722</v>
      </c>
      <c r="L59" s="100">
        <v>902.85973000000001</v>
      </c>
      <c r="M59" s="99">
        <f t="shared" si="50"/>
        <v>926.36422920000007</v>
      </c>
      <c r="N59" s="100">
        <f t="shared" si="51"/>
        <v>68.116055171596784</v>
      </c>
      <c r="O59" s="100">
        <f t="shared" si="52"/>
        <v>906.29297999999994</v>
      </c>
      <c r="P59" s="100">
        <f t="shared" si="53"/>
        <v>859.62588800000003</v>
      </c>
      <c r="Q59" s="101">
        <f t="shared" si="54"/>
        <v>1112.327722</v>
      </c>
      <c r="S59" s="21" t="s">
        <v>21</v>
      </c>
      <c r="T59" s="99">
        <f t="shared" si="55"/>
        <v>1078.9262800000001</v>
      </c>
      <c r="U59" s="100">
        <f t="shared" si="49"/>
        <v>1038.346593</v>
      </c>
      <c r="V59" s="100">
        <f t="shared" si="49"/>
        <v>1081.65968</v>
      </c>
      <c r="W59" s="100">
        <f t="shared" si="49"/>
        <v>1029.625888</v>
      </c>
      <c r="X59" s="100">
        <f t="shared" si="49"/>
        <v>1139.5997670000002</v>
      </c>
      <c r="Y59" s="100">
        <f t="shared" si="49"/>
        <v>1119.7196159999999</v>
      </c>
      <c r="Z59" s="100">
        <f t="shared" si="49"/>
        <v>1082.422323</v>
      </c>
      <c r="AA59" s="100">
        <f t="shared" si="49"/>
        <v>1131.154693</v>
      </c>
      <c r="AB59" s="100">
        <f t="shared" si="49"/>
        <v>1294.327722</v>
      </c>
      <c r="AC59" s="101">
        <f t="shared" si="49"/>
        <v>1095.8597300000001</v>
      </c>
      <c r="AD59" s="100">
        <f t="shared" si="56"/>
        <v>1109.1642291999999</v>
      </c>
      <c r="AE59" s="100">
        <f t="shared" si="57"/>
        <v>70.506238077350403</v>
      </c>
      <c r="AF59" s="100">
        <f t="shared" si="58"/>
        <v>1089.1410265</v>
      </c>
      <c r="AG59" s="100">
        <f t="shared" si="59"/>
        <v>1029.625888</v>
      </c>
      <c r="AH59" s="101">
        <f t="shared" si="60"/>
        <v>1294.327722</v>
      </c>
    </row>
    <row r="60" spans="2:34" x14ac:dyDescent="0.25">
      <c r="B60" s="18" t="s">
        <v>22</v>
      </c>
      <c r="C60" s="96">
        <v>1008.113916</v>
      </c>
      <c r="D60" s="96">
        <v>1013.405123</v>
      </c>
      <c r="E60" s="96">
        <v>1026.5309910000001</v>
      </c>
      <c r="F60" s="96">
        <v>1011.983974</v>
      </c>
      <c r="G60" s="96">
        <v>992.68541300000004</v>
      </c>
      <c r="H60" s="96">
        <v>980.90061000000003</v>
      </c>
      <c r="I60" s="96">
        <v>1046.2045860000001</v>
      </c>
      <c r="J60" s="96">
        <v>985.69296299999996</v>
      </c>
      <c r="K60" s="96">
        <v>1033.2196289999999</v>
      </c>
      <c r="L60" s="96">
        <v>968.27386999999999</v>
      </c>
      <c r="M60" s="97">
        <f t="shared" si="50"/>
        <v>1006.7011074999998</v>
      </c>
      <c r="N60" s="96">
        <f t="shared" si="51"/>
        <v>23.477499199632316</v>
      </c>
      <c r="O60" s="96">
        <f t="shared" si="52"/>
        <v>1010.048945</v>
      </c>
      <c r="P60" s="96">
        <f t="shared" si="53"/>
        <v>968.27386999999999</v>
      </c>
      <c r="Q60" s="98">
        <f t="shared" si="54"/>
        <v>1046.2045860000001</v>
      </c>
      <c r="S60" s="14" t="s">
        <v>22</v>
      </c>
      <c r="T60" s="97">
        <f t="shared" si="55"/>
        <v>1190.113916</v>
      </c>
      <c r="U60" s="96">
        <f t="shared" si="49"/>
        <v>1195.405123</v>
      </c>
      <c r="V60" s="96">
        <f t="shared" si="49"/>
        <v>1204.5309910000001</v>
      </c>
      <c r="W60" s="96">
        <f t="shared" si="49"/>
        <v>1184.983974</v>
      </c>
      <c r="X60" s="96">
        <f t="shared" si="49"/>
        <v>1189.6854130000002</v>
      </c>
      <c r="Y60" s="96">
        <f t="shared" si="49"/>
        <v>1172.9006100000001</v>
      </c>
      <c r="Z60" s="96">
        <f t="shared" si="49"/>
        <v>1242.2045860000001</v>
      </c>
      <c r="AA60" s="96">
        <f t="shared" si="49"/>
        <v>1181.692963</v>
      </c>
      <c r="AB60" s="96">
        <f t="shared" si="49"/>
        <v>1210.2196289999999</v>
      </c>
      <c r="AC60" s="98">
        <f t="shared" si="49"/>
        <v>1162.27387</v>
      </c>
      <c r="AD60" s="96">
        <f t="shared" si="56"/>
        <v>1193.4011074999999</v>
      </c>
      <c r="AE60" s="96">
        <f t="shared" si="57"/>
        <v>21.010113454447019</v>
      </c>
      <c r="AF60" s="96">
        <f t="shared" si="58"/>
        <v>1189.8996645000002</v>
      </c>
      <c r="AG60" s="96">
        <f t="shared" si="59"/>
        <v>1162.27387</v>
      </c>
      <c r="AH60" s="98">
        <f t="shared" si="60"/>
        <v>1242.2045860000001</v>
      </c>
    </row>
    <row r="61" spans="2:34" x14ac:dyDescent="0.25">
      <c r="B61" s="19" t="s">
        <v>18</v>
      </c>
      <c r="C61" s="103">
        <v>706.99855500000001</v>
      </c>
      <c r="D61" s="103">
        <v>703.82092999999998</v>
      </c>
      <c r="E61" s="103">
        <v>816.83110499999998</v>
      </c>
      <c r="F61" s="103">
        <v>681.14050699999996</v>
      </c>
      <c r="G61" s="103">
        <v>792.25421700000004</v>
      </c>
      <c r="H61" s="103">
        <v>727.26936599999999</v>
      </c>
      <c r="I61" s="103">
        <v>732.28650100000004</v>
      </c>
      <c r="J61" s="103">
        <v>727.40694800000006</v>
      </c>
      <c r="K61" s="103">
        <v>736.90755200000001</v>
      </c>
      <c r="L61" s="103">
        <v>715.247885</v>
      </c>
      <c r="M61" s="102">
        <f t="shared" si="50"/>
        <v>734.01635659999988</v>
      </c>
      <c r="N61" s="103">
        <f t="shared" si="51"/>
        <v>38.91057041465217</v>
      </c>
      <c r="O61" s="103">
        <f t="shared" si="52"/>
        <v>727.33815700000002</v>
      </c>
      <c r="P61" s="103">
        <f t="shared" si="53"/>
        <v>681.14050699999996</v>
      </c>
      <c r="Q61" s="104">
        <f t="shared" si="54"/>
        <v>816.83110499999998</v>
      </c>
      <c r="S61" s="16" t="s">
        <v>18</v>
      </c>
      <c r="T61" s="102">
        <f t="shared" si="55"/>
        <v>890.99855500000001</v>
      </c>
      <c r="U61" s="103">
        <f t="shared" si="49"/>
        <v>883.82092999999998</v>
      </c>
      <c r="V61" s="103">
        <f t="shared" si="49"/>
        <v>1004.831105</v>
      </c>
      <c r="W61" s="103">
        <f t="shared" si="49"/>
        <v>935.14050699999996</v>
      </c>
      <c r="X61" s="103">
        <f t="shared" si="49"/>
        <v>987.25421700000004</v>
      </c>
      <c r="Y61" s="103">
        <f t="shared" si="49"/>
        <v>926.26936599999999</v>
      </c>
      <c r="Z61" s="103">
        <f t="shared" si="49"/>
        <v>942.28650100000004</v>
      </c>
      <c r="AA61" s="103">
        <f t="shared" si="49"/>
        <v>956.40694800000006</v>
      </c>
      <c r="AB61" s="103">
        <f t="shared" si="49"/>
        <v>957.90755200000001</v>
      </c>
      <c r="AC61" s="104">
        <f t="shared" si="49"/>
        <v>912.247885</v>
      </c>
      <c r="AD61" s="103">
        <f t="shared" si="56"/>
        <v>939.71635660000015</v>
      </c>
      <c r="AE61" s="103">
        <f t="shared" si="57"/>
        <v>36.837317355551356</v>
      </c>
      <c r="AF61" s="103">
        <f t="shared" si="58"/>
        <v>938.71350400000006</v>
      </c>
      <c r="AG61" s="103">
        <f t="shared" si="59"/>
        <v>883.82092999999998</v>
      </c>
      <c r="AH61" s="104">
        <f t="shared" si="60"/>
        <v>1004.831105</v>
      </c>
    </row>
    <row r="62" spans="2:34" x14ac:dyDescent="0.25">
      <c r="B62" s="18" t="s">
        <v>23</v>
      </c>
      <c r="C62" s="96">
        <v>697.29051600000003</v>
      </c>
      <c r="D62" s="96">
        <v>674.93961400000001</v>
      </c>
      <c r="E62" s="96">
        <v>644.33883200000002</v>
      </c>
      <c r="F62" s="96">
        <v>683.44282899999996</v>
      </c>
      <c r="G62" s="96">
        <v>683.26645599999995</v>
      </c>
      <c r="H62" s="96">
        <v>692.82824300000004</v>
      </c>
      <c r="I62" s="96">
        <v>676.83451500000001</v>
      </c>
      <c r="J62" s="96">
        <v>697.76201400000002</v>
      </c>
      <c r="K62" s="96">
        <v>690.48204199999998</v>
      </c>
      <c r="L62" s="96">
        <v>654.14570400000002</v>
      </c>
      <c r="M62" s="97">
        <f t="shared" si="50"/>
        <v>679.53307649999988</v>
      </c>
      <c r="N62" s="96">
        <f t="shared" si="51"/>
        <v>16.985352705045543</v>
      </c>
      <c r="O62" s="96">
        <f t="shared" si="52"/>
        <v>683.35464249999995</v>
      </c>
      <c r="P62" s="96">
        <f t="shared" si="53"/>
        <v>644.33883200000002</v>
      </c>
      <c r="Q62" s="98">
        <f t="shared" si="54"/>
        <v>697.76201400000002</v>
      </c>
      <c r="S62" s="14" t="s">
        <v>23</v>
      </c>
      <c r="T62" s="99">
        <f t="shared" si="55"/>
        <v>855.29051600000003</v>
      </c>
      <c r="U62" s="100">
        <f t="shared" si="49"/>
        <v>835.93961400000001</v>
      </c>
      <c r="V62" s="100">
        <f t="shared" si="49"/>
        <v>807.33883200000002</v>
      </c>
      <c r="W62" s="100">
        <f t="shared" si="49"/>
        <v>843.44282899999996</v>
      </c>
      <c r="X62" s="100">
        <f t="shared" si="49"/>
        <v>857.26645599999995</v>
      </c>
      <c r="Y62" s="100">
        <f t="shared" si="49"/>
        <v>861.82824300000004</v>
      </c>
      <c r="Z62" s="100">
        <f t="shared" si="49"/>
        <v>854.83451500000001</v>
      </c>
      <c r="AA62" s="100">
        <f t="shared" si="49"/>
        <v>867.76201400000002</v>
      </c>
      <c r="AB62" s="100">
        <f t="shared" si="49"/>
        <v>849.48204199999998</v>
      </c>
      <c r="AC62" s="101">
        <f t="shared" si="49"/>
        <v>835.14570400000002</v>
      </c>
      <c r="AD62" s="96">
        <f t="shared" si="56"/>
        <v>846.83307650000006</v>
      </c>
      <c r="AE62" s="96">
        <f t="shared" si="57"/>
        <v>16.555514181528704</v>
      </c>
      <c r="AF62" s="96">
        <f t="shared" si="58"/>
        <v>852.15827850000005</v>
      </c>
      <c r="AG62" s="96">
        <f t="shared" si="59"/>
        <v>807.33883200000002</v>
      </c>
      <c r="AH62" s="98">
        <f t="shared" si="60"/>
        <v>867.76201400000002</v>
      </c>
    </row>
    <row r="63" spans="2:34" x14ac:dyDescent="0.25">
      <c r="B63" s="18" t="s">
        <v>24</v>
      </c>
      <c r="C63" s="96">
        <v>720.88624700000003</v>
      </c>
      <c r="D63" s="96">
        <v>1063.841199</v>
      </c>
      <c r="E63" s="96">
        <v>706.72274400000003</v>
      </c>
      <c r="F63" s="96">
        <v>737.14573499999995</v>
      </c>
      <c r="G63" s="96">
        <v>759.28850299999999</v>
      </c>
      <c r="H63" s="96">
        <v>733.30426899999998</v>
      </c>
      <c r="I63" s="96">
        <v>760.15018999999995</v>
      </c>
      <c r="J63" s="96">
        <v>720.01225199999999</v>
      </c>
      <c r="K63" s="96">
        <v>744.81613200000004</v>
      </c>
      <c r="L63" s="96">
        <v>727.14851099999998</v>
      </c>
      <c r="M63" s="97">
        <f t="shared" si="50"/>
        <v>767.33157820000008</v>
      </c>
      <c r="N63" s="96">
        <f t="shared" si="51"/>
        <v>100.14719363804771</v>
      </c>
      <c r="O63" s="96">
        <f t="shared" si="52"/>
        <v>735.2250019999999</v>
      </c>
      <c r="P63" s="96">
        <f t="shared" si="53"/>
        <v>706.72274400000003</v>
      </c>
      <c r="Q63" s="98">
        <f t="shared" si="54"/>
        <v>1063.841199</v>
      </c>
      <c r="S63" s="14" t="s">
        <v>24</v>
      </c>
      <c r="T63" s="97">
        <f t="shared" si="55"/>
        <v>880.88624700000003</v>
      </c>
      <c r="U63" s="96">
        <f t="shared" si="49"/>
        <v>1234.841199</v>
      </c>
      <c r="V63" s="96">
        <f t="shared" si="49"/>
        <v>887.72274400000003</v>
      </c>
      <c r="W63" s="96">
        <f t="shared" si="49"/>
        <v>899.14573499999995</v>
      </c>
      <c r="X63" s="96">
        <f t="shared" si="49"/>
        <v>938.28850299999999</v>
      </c>
      <c r="Y63" s="96">
        <f t="shared" si="49"/>
        <v>910.30426899999998</v>
      </c>
      <c r="Z63" s="96">
        <f t="shared" si="49"/>
        <v>939.15018999999995</v>
      </c>
      <c r="AA63" s="96">
        <f t="shared" si="49"/>
        <v>907.01225199999999</v>
      </c>
      <c r="AB63" s="96">
        <f t="shared" si="49"/>
        <v>908.81613200000004</v>
      </c>
      <c r="AC63" s="98">
        <f t="shared" si="49"/>
        <v>915.14851099999998</v>
      </c>
      <c r="AD63" s="96">
        <f t="shared" si="56"/>
        <v>942.13157819999992</v>
      </c>
      <c r="AE63" s="96">
        <f t="shared" si="57"/>
        <v>99.169563937009201</v>
      </c>
      <c r="AF63" s="96">
        <f t="shared" si="58"/>
        <v>909.56020050000006</v>
      </c>
      <c r="AG63" s="96">
        <f t="shared" si="59"/>
        <v>880.88624700000003</v>
      </c>
      <c r="AH63" s="98">
        <f t="shared" si="60"/>
        <v>1234.841199</v>
      </c>
    </row>
    <row r="64" spans="2:34" x14ac:dyDescent="0.25">
      <c r="B64" s="19" t="s">
        <v>19</v>
      </c>
      <c r="C64" s="103">
        <v>1041.0638180000001</v>
      </c>
      <c r="D64" s="103">
        <v>1290.6305030000001</v>
      </c>
      <c r="E64" s="103">
        <v>957.95564100000001</v>
      </c>
      <c r="F64" s="103">
        <v>954.31105700000001</v>
      </c>
      <c r="G64" s="103">
        <v>1004.390212</v>
      </c>
      <c r="H64" s="103">
        <v>990.52845000000002</v>
      </c>
      <c r="I64" s="103">
        <v>968.57126200000005</v>
      </c>
      <c r="J64" s="103">
        <v>1000.002846</v>
      </c>
      <c r="K64" s="103">
        <v>982.64915900000005</v>
      </c>
      <c r="L64" s="103">
        <v>950.13196300000004</v>
      </c>
      <c r="M64" s="102">
        <f t="shared" si="50"/>
        <v>1014.0234911000001</v>
      </c>
      <c r="N64" s="103">
        <f t="shared" si="51"/>
        <v>95.877825189900392</v>
      </c>
      <c r="O64" s="103">
        <f t="shared" si="52"/>
        <v>986.58880450000004</v>
      </c>
      <c r="P64" s="103">
        <f t="shared" si="53"/>
        <v>950.13196300000004</v>
      </c>
      <c r="Q64" s="104">
        <f t="shared" si="54"/>
        <v>1290.6305030000001</v>
      </c>
      <c r="S64" s="16" t="s">
        <v>19</v>
      </c>
      <c r="T64" s="102">
        <f t="shared" si="55"/>
        <v>1213.0638180000001</v>
      </c>
      <c r="U64" s="103">
        <f t="shared" si="49"/>
        <v>1460.6305030000001</v>
      </c>
      <c r="V64" s="103">
        <f t="shared" si="49"/>
        <v>1126.955641</v>
      </c>
      <c r="W64" s="103">
        <f t="shared" si="49"/>
        <v>1136.3110569999999</v>
      </c>
      <c r="X64" s="103">
        <f t="shared" si="49"/>
        <v>1193.390212</v>
      </c>
      <c r="Y64" s="103">
        <f t="shared" si="49"/>
        <v>1176.52845</v>
      </c>
      <c r="Z64" s="103">
        <f t="shared" si="49"/>
        <v>1153.5712619999999</v>
      </c>
      <c r="AA64" s="103">
        <f t="shared" si="49"/>
        <v>1172.0028459999999</v>
      </c>
      <c r="AB64" s="103">
        <f t="shared" si="49"/>
        <v>1152.6491590000001</v>
      </c>
      <c r="AC64" s="104">
        <f t="shared" si="49"/>
        <v>1132.131963</v>
      </c>
      <c r="AD64" s="103">
        <f t="shared" si="56"/>
        <v>1191.7234911</v>
      </c>
      <c r="AE64" s="103">
        <f t="shared" si="57"/>
        <v>93.374471978186307</v>
      </c>
      <c r="AF64" s="103">
        <f t="shared" si="58"/>
        <v>1162.7870539999999</v>
      </c>
      <c r="AG64" s="103">
        <f t="shared" si="59"/>
        <v>1126.955641</v>
      </c>
      <c r="AH64" s="104">
        <f t="shared" si="60"/>
        <v>1460.6305030000001</v>
      </c>
    </row>
    <row r="67" spans="2:34" x14ac:dyDescent="0.25">
      <c r="B67" s="20" t="s">
        <v>57</v>
      </c>
      <c r="C67" s="44">
        <v>1</v>
      </c>
      <c r="D67" s="44">
        <v>2</v>
      </c>
      <c r="E67" s="44">
        <v>3</v>
      </c>
      <c r="F67" s="44">
        <v>4</v>
      </c>
      <c r="G67" s="44">
        <v>5</v>
      </c>
      <c r="H67" s="44">
        <v>6</v>
      </c>
      <c r="I67" s="44">
        <v>7</v>
      </c>
      <c r="J67" s="44">
        <v>8</v>
      </c>
      <c r="K67" s="44">
        <v>9</v>
      </c>
      <c r="L67" s="44">
        <v>10</v>
      </c>
      <c r="M67" s="43" t="s">
        <v>41</v>
      </c>
      <c r="N67" s="44" t="s">
        <v>42</v>
      </c>
      <c r="O67" s="44" t="s">
        <v>43</v>
      </c>
      <c r="P67" s="44" t="s">
        <v>44</v>
      </c>
      <c r="Q67" s="45" t="s">
        <v>45</v>
      </c>
      <c r="S67" s="20" t="s">
        <v>58</v>
      </c>
      <c r="T67" s="82">
        <v>1</v>
      </c>
      <c r="U67" s="83">
        <v>2</v>
      </c>
      <c r="V67" s="83">
        <v>3</v>
      </c>
      <c r="W67" s="83">
        <v>4</v>
      </c>
      <c r="X67" s="83">
        <v>5</v>
      </c>
      <c r="Y67" s="83">
        <v>6</v>
      </c>
      <c r="Z67" s="83">
        <v>7</v>
      </c>
      <c r="AA67" s="83">
        <v>8</v>
      </c>
      <c r="AB67" s="83">
        <v>9</v>
      </c>
      <c r="AC67" s="95">
        <v>10</v>
      </c>
      <c r="AD67" s="83" t="s">
        <v>41</v>
      </c>
      <c r="AE67" s="83" t="s">
        <v>42</v>
      </c>
      <c r="AF67" s="83" t="s">
        <v>43</v>
      </c>
      <c r="AG67" s="83" t="s">
        <v>44</v>
      </c>
      <c r="AH67" s="95" t="s">
        <v>45</v>
      </c>
    </row>
    <row r="68" spans="2:34" x14ac:dyDescent="0.25">
      <c r="B68" s="20" t="s">
        <v>14</v>
      </c>
      <c r="C68" s="100">
        <v>1128.393159</v>
      </c>
      <c r="D68" s="100">
        <v>1180.283077</v>
      </c>
      <c r="E68" s="100">
        <v>1175.6643449999999</v>
      </c>
      <c r="F68" s="100">
        <v>1176.6170059999999</v>
      </c>
      <c r="G68" s="100">
        <v>1182.5962340000001</v>
      </c>
      <c r="H68" s="100">
        <v>1175.3076659999999</v>
      </c>
      <c r="I68" s="100">
        <v>1180.2520460000001</v>
      </c>
      <c r="J68" s="100">
        <v>1170.986611</v>
      </c>
      <c r="K68" s="100">
        <v>1200.240861</v>
      </c>
      <c r="L68" s="100">
        <v>1174.505124</v>
      </c>
      <c r="M68" s="99">
        <f>AVERAGE(C68:L68)</f>
        <v>1174.4846129000002</v>
      </c>
      <c r="N68" s="100">
        <f>_xlfn.STDEV.P(C68:L68)</f>
        <v>17.144512325290147</v>
      </c>
      <c r="O68" s="100">
        <f>MEDIAN(C68:L68)</f>
        <v>1176.1406754999998</v>
      </c>
      <c r="P68" s="100">
        <f>MIN(C68:L68)</f>
        <v>1128.393159</v>
      </c>
      <c r="Q68" s="101">
        <f>MAX(C68:L68)</f>
        <v>1200.240861</v>
      </c>
      <c r="S68" s="21" t="s">
        <v>14</v>
      </c>
      <c r="T68" s="108">
        <f>C3+C68</f>
        <v>1298.393159</v>
      </c>
      <c r="U68" s="110">
        <f t="shared" ref="U68:AC77" si="61">D3+D68</f>
        <v>1358.283077</v>
      </c>
      <c r="V68" s="110">
        <f t="shared" si="61"/>
        <v>1355.6643449999999</v>
      </c>
      <c r="W68" s="110">
        <f t="shared" si="61"/>
        <v>1374.6170059999999</v>
      </c>
      <c r="X68" s="110">
        <f t="shared" si="61"/>
        <v>1373.5962340000001</v>
      </c>
      <c r="Y68" s="110">
        <f t="shared" si="61"/>
        <v>1359.3076659999999</v>
      </c>
      <c r="Z68" s="110">
        <f t="shared" si="61"/>
        <v>1381.2520460000001</v>
      </c>
      <c r="AA68" s="110">
        <f t="shared" si="61"/>
        <v>1363.986611</v>
      </c>
      <c r="AB68" s="110">
        <f t="shared" si="61"/>
        <v>1376.240861</v>
      </c>
      <c r="AC68" s="111">
        <f t="shared" si="61"/>
        <v>1352.505124</v>
      </c>
      <c r="AD68" s="110">
        <f>AVERAGE(T68:AC68)</f>
        <v>1359.3846129000001</v>
      </c>
      <c r="AE68" s="110">
        <f>_xlfn.STDEV.P(T68:AC68)</f>
        <v>22.360314404140791</v>
      </c>
      <c r="AF68" s="110">
        <f>MEDIAN(T68:AC68)</f>
        <v>1361.6471385</v>
      </c>
      <c r="AG68" s="110">
        <f>MIN(T68:AC68)</f>
        <v>1298.393159</v>
      </c>
      <c r="AH68" s="111">
        <f>MAX(T68:AC68)</f>
        <v>1381.2520460000001</v>
      </c>
    </row>
    <row r="69" spans="2:34" x14ac:dyDescent="0.25">
      <c r="B69" s="18" t="s">
        <v>15</v>
      </c>
      <c r="C69" s="96">
        <v>1233.871488</v>
      </c>
      <c r="D69" s="96">
        <v>1155.512956</v>
      </c>
      <c r="E69" s="96">
        <v>1179.375992</v>
      </c>
      <c r="F69" s="96">
        <v>1175.795415</v>
      </c>
      <c r="G69" s="96">
        <v>1160.4515899999999</v>
      </c>
      <c r="H69" s="96">
        <v>1188.5247409999999</v>
      </c>
      <c r="I69" s="96">
        <v>1161.3726200000001</v>
      </c>
      <c r="J69" s="96">
        <v>1196.4731320000001</v>
      </c>
      <c r="K69" s="96">
        <v>1175.532612</v>
      </c>
      <c r="L69" s="96">
        <v>1171.3259929999999</v>
      </c>
      <c r="M69" s="97">
        <f t="shared" ref="M69:M77" si="62">AVERAGE(C69:L69)</f>
        <v>1179.8236539</v>
      </c>
      <c r="N69" s="96">
        <f t="shared" ref="N69:N77" si="63">_xlfn.STDEV.P(C69:L69)</f>
        <v>21.651467257223278</v>
      </c>
      <c r="O69" s="96">
        <f t="shared" ref="O69:O77" si="64">MEDIAN(C69:L69)</f>
        <v>1175.6640135</v>
      </c>
      <c r="P69" s="96">
        <f t="shared" ref="P69:P77" si="65">MIN(C69:L69)</f>
        <v>1155.512956</v>
      </c>
      <c r="Q69" s="98">
        <f t="shared" ref="Q69:Q77" si="66">MAX(C69:L69)</f>
        <v>1233.871488</v>
      </c>
      <c r="S69" s="14" t="s">
        <v>15</v>
      </c>
      <c r="T69" s="115">
        <f t="shared" ref="T69:T77" si="67">C4+C69</f>
        <v>1410.871488</v>
      </c>
      <c r="U69" s="109">
        <f t="shared" si="61"/>
        <v>1338.512956</v>
      </c>
      <c r="V69" s="109">
        <f t="shared" si="61"/>
        <v>1368.375992</v>
      </c>
      <c r="W69" s="109">
        <f t="shared" si="61"/>
        <v>1347.795415</v>
      </c>
      <c r="X69" s="109">
        <f t="shared" si="61"/>
        <v>1356.4515899999999</v>
      </c>
      <c r="Y69" s="109">
        <f t="shared" si="61"/>
        <v>1388.5247409999999</v>
      </c>
      <c r="Z69" s="109">
        <f t="shared" si="61"/>
        <v>1359.3726200000001</v>
      </c>
      <c r="AA69" s="109">
        <f t="shared" si="61"/>
        <v>1406.4731320000001</v>
      </c>
      <c r="AB69" s="109">
        <f t="shared" si="61"/>
        <v>1361.532612</v>
      </c>
      <c r="AC69" s="112">
        <f t="shared" si="61"/>
        <v>1370.3259929999999</v>
      </c>
      <c r="AD69" s="109">
        <f t="shared" ref="AD69:AD77" si="68">AVERAGE(T69:AC69)</f>
        <v>1370.8236539</v>
      </c>
      <c r="AE69" s="109">
        <f t="shared" ref="AE69:AE77" si="69">_xlfn.STDEV.P(T69:AC69)</f>
        <v>22.78720770060719</v>
      </c>
      <c r="AF69" s="109">
        <f t="shared" ref="AF69:AF77" si="70">MEDIAN(T69:AC69)</f>
        <v>1364.9543020000001</v>
      </c>
      <c r="AG69" s="109">
        <f t="shared" ref="AG69:AG77" si="71">MIN(T69:AC69)</f>
        <v>1338.512956</v>
      </c>
      <c r="AH69" s="112">
        <f t="shared" ref="AH69:AH77" si="72">MAX(T69:AC69)</f>
        <v>1410.871488</v>
      </c>
    </row>
    <row r="70" spans="2:34" x14ac:dyDescent="0.25">
      <c r="B70" s="18" t="s">
        <v>17</v>
      </c>
      <c r="C70" s="96">
        <v>1250.258746</v>
      </c>
      <c r="D70" s="96">
        <v>1169.6921789999999</v>
      </c>
      <c r="E70" s="96">
        <v>1186.1371650000001</v>
      </c>
      <c r="F70" s="96">
        <v>1166.348234</v>
      </c>
      <c r="G70" s="96">
        <v>1167.2077079999999</v>
      </c>
      <c r="H70" s="96">
        <v>1174.709936</v>
      </c>
      <c r="I70" s="96">
        <v>1146.0422100000001</v>
      </c>
      <c r="J70" s="96">
        <v>1194.6619800000001</v>
      </c>
      <c r="K70" s="96">
        <v>1188.1116569999999</v>
      </c>
      <c r="L70" s="96">
        <v>1171.8113880000001</v>
      </c>
      <c r="M70" s="97">
        <f t="shared" si="62"/>
        <v>1181.4981203000002</v>
      </c>
      <c r="N70" s="96">
        <f t="shared" si="63"/>
        <v>26.337652600028473</v>
      </c>
      <c r="O70" s="96">
        <f t="shared" si="64"/>
        <v>1173.2606620000001</v>
      </c>
      <c r="P70" s="96">
        <f t="shared" si="65"/>
        <v>1146.0422100000001</v>
      </c>
      <c r="Q70" s="98">
        <f t="shared" si="66"/>
        <v>1250.258746</v>
      </c>
      <c r="S70" s="14" t="s">
        <v>17</v>
      </c>
      <c r="T70" s="115">
        <f t="shared" si="67"/>
        <v>1448.258746</v>
      </c>
      <c r="U70" s="109">
        <f t="shared" si="61"/>
        <v>1368.6921789999999</v>
      </c>
      <c r="V70" s="109">
        <f t="shared" si="61"/>
        <v>1391.1371650000001</v>
      </c>
      <c r="W70" s="109">
        <f t="shared" si="61"/>
        <v>1375.348234</v>
      </c>
      <c r="X70" s="109">
        <f t="shared" si="61"/>
        <v>1380.2077079999999</v>
      </c>
      <c r="Y70" s="109">
        <f t="shared" si="61"/>
        <v>1385.709936</v>
      </c>
      <c r="Z70" s="109">
        <f t="shared" si="61"/>
        <v>1361.0422100000001</v>
      </c>
      <c r="AA70" s="109">
        <f t="shared" si="61"/>
        <v>1388.6619800000001</v>
      </c>
      <c r="AB70" s="109">
        <f t="shared" si="61"/>
        <v>1390.1116569999999</v>
      </c>
      <c r="AC70" s="112">
        <f t="shared" si="61"/>
        <v>1392.8113880000001</v>
      </c>
      <c r="AD70" s="109">
        <f t="shared" si="68"/>
        <v>1388.1981203</v>
      </c>
      <c r="AE70" s="109">
        <f t="shared" si="69"/>
        <v>22.347613538357667</v>
      </c>
      <c r="AF70" s="109">
        <f t="shared" si="70"/>
        <v>1387.185958</v>
      </c>
      <c r="AG70" s="109">
        <f t="shared" si="71"/>
        <v>1361.0422100000001</v>
      </c>
      <c r="AH70" s="112">
        <f t="shared" si="72"/>
        <v>1448.258746</v>
      </c>
    </row>
    <row r="71" spans="2:34" x14ac:dyDescent="0.25">
      <c r="B71" s="19" t="s">
        <v>16</v>
      </c>
      <c r="C71" s="103">
        <v>1289.5516990000001</v>
      </c>
      <c r="D71" s="103">
        <v>1170.8280219999999</v>
      </c>
      <c r="E71" s="103">
        <v>1169.830616</v>
      </c>
      <c r="F71" s="103">
        <v>1180.525641</v>
      </c>
      <c r="G71" s="103">
        <v>1196.617598</v>
      </c>
      <c r="H71" s="103">
        <v>1183.5142169999999</v>
      </c>
      <c r="I71" s="103">
        <v>1183.114699</v>
      </c>
      <c r="J71" s="103">
        <v>1166.6297999999999</v>
      </c>
      <c r="K71" s="103">
        <v>1764.6623629999999</v>
      </c>
      <c r="L71" s="103">
        <v>1160.15542</v>
      </c>
      <c r="M71" s="102">
        <f t="shared" si="62"/>
        <v>1246.5430074999999</v>
      </c>
      <c r="N71" s="103">
        <f t="shared" si="63"/>
        <v>176.24145882243607</v>
      </c>
      <c r="O71" s="103">
        <f t="shared" si="64"/>
        <v>1181.82017</v>
      </c>
      <c r="P71" s="103">
        <f t="shared" si="65"/>
        <v>1160.15542</v>
      </c>
      <c r="Q71" s="104">
        <f t="shared" si="66"/>
        <v>1764.6623629999999</v>
      </c>
      <c r="S71" s="16" t="s">
        <v>16</v>
      </c>
      <c r="T71" s="116">
        <f t="shared" si="67"/>
        <v>1528.5516990000001</v>
      </c>
      <c r="U71" s="113">
        <f t="shared" si="61"/>
        <v>1377.8280219999999</v>
      </c>
      <c r="V71" s="113">
        <f t="shared" si="61"/>
        <v>1388.830616</v>
      </c>
      <c r="W71" s="113">
        <f t="shared" si="61"/>
        <v>1404.525641</v>
      </c>
      <c r="X71" s="113">
        <f t="shared" si="61"/>
        <v>1427.617598</v>
      </c>
      <c r="Y71" s="113">
        <f t="shared" si="61"/>
        <v>1417.5142169999999</v>
      </c>
      <c r="Z71" s="113">
        <f t="shared" si="61"/>
        <v>1431.114699</v>
      </c>
      <c r="AA71" s="113">
        <f t="shared" si="61"/>
        <v>1409.6297999999999</v>
      </c>
      <c r="AB71" s="113">
        <f t="shared" si="61"/>
        <v>1974.6623629999999</v>
      </c>
      <c r="AC71" s="114">
        <f t="shared" si="61"/>
        <v>1379.15542</v>
      </c>
      <c r="AD71" s="113">
        <f t="shared" si="68"/>
        <v>1473.9430075</v>
      </c>
      <c r="AE71" s="113">
        <f t="shared" si="69"/>
        <v>171.83956294480166</v>
      </c>
      <c r="AF71" s="113">
        <f t="shared" si="70"/>
        <v>1413.5720084999998</v>
      </c>
      <c r="AG71" s="113">
        <f t="shared" si="71"/>
        <v>1377.8280219999999</v>
      </c>
      <c r="AH71" s="114">
        <f t="shared" si="72"/>
        <v>1974.6623629999999</v>
      </c>
    </row>
    <row r="72" spans="2:34" x14ac:dyDescent="0.25">
      <c r="B72" s="20" t="s">
        <v>21</v>
      </c>
      <c r="C72" s="100">
        <v>1179.511857</v>
      </c>
      <c r="D72" s="100">
        <v>1190.250035</v>
      </c>
      <c r="E72" s="100">
        <v>1170.9586139999999</v>
      </c>
      <c r="F72" s="100">
        <v>1167.1128289999999</v>
      </c>
      <c r="G72" s="100">
        <v>1176.724995</v>
      </c>
      <c r="H72" s="100">
        <v>1210.1655920000001</v>
      </c>
      <c r="I72" s="100">
        <v>1178.237077</v>
      </c>
      <c r="J72" s="100">
        <v>1211.2763090000001</v>
      </c>
      <c r="K72" s="100">
        <v>1160.4709559999999</v>
      </c>
      <c r="L72" s="100">
        <v>1183.5749539999999</v>
      </c>
      <c r="M72" s="99">
        <f t="shared" si="62"/>
        <v>1182.8283218000001</v>
      </c>
      <c r="N72" s="100">
        <f t="shared" si="63"/>
        <v>16.029039748264172</v>
      </c>
      <c r="O72" s="100">
        <f t="shared" si="64"/>
        <v>1178.8744670000001</v>
      </c>
      <c r="P72" s="100">
        <f t="shared" si="65"/>
        <v>1160.4709559999999</v>
      </c>
      <c r="Q72" s="101">
        <f t="shared" si="66"/>
        <v>1211.2763090000001</v>
      </c>
      <c r="S72" s="21" t="s">
        <v>21</v>
      </c>
      <c r="T72" s="108">
        <f t="shared" si="67"/>
        <v>1352.511857</v>
      </c>
      <c r="U72" s="110">
        <f t="shared" si="61"/>
        <v>1363.250035</v>
      </c>
      <c r="V72" s="110">
        <f t="shared" si="61"/>
        <v>1345.9586139999999</v>
      </c>
      <c r="W72" s="110">
        <f t="shared" si="61"/>
        <v>1337.1128289999999</v>
      </c>
      <c r="X72" s="110">
        <f t="shared" si="61"/>
        <v>1370.724995</v>
      </c>
      <c r="Y72" s="110">
        <f t="shared" si="61"/>
        <v>1397.1655920000001</v>
      </c>
      <c r="Z72" s="110">
        <f t="shared" si="61"/>
        <v>1373.237077</v>
      </c>
      <c r="AA72" s="110">
        <f t="shared" si="61"/>
        <v>1397.2763090000001</v>
      </c>
      <c r="AB72" s="110">
        <f t="shared" si="61"/>
        <v>1342.4709559999999</v>
      </c>
      <c r="AC72" s="111">
        <f t="shared" si="61"/>
        <v>1376.5749539999999</v>
      </c>
      <c r="AD72" s="110">
        <f t="shared" si="68"/>
        <v>1365.6283218000001</v>
      </c>
      <c r="AE72" s="110">
        <f t="shared" si="69"/>
        <v>20.282713619519285</v>
      </c>
      <c r="AF72" s="110">
        <f t="shared" si="70"/>
        <v>1366.987515</v>
      </c>
      <c r="AG72" s="110">
        <f t="shared" si="71"/>
        <v>1337.1128289999999</v>
      </c>
      <c r="AH72" s="111">
        <f t="shared" si="72"/>
        <v>1397.2763090000001</v>
      </c>
    </row>
    <row r="73" spans="2:34" x14ac:dyDescent="0.25">
      <c r="B73" s="18" t="s">
        <v>22</v>
      </c>
      <c r="C73" s="96">
        <v>1164.6486399999999</v>
      </c>
      <c r="D73" s="96">
        <v>1172.3264750000001</v>
      </c>
      <c r="E73" s="96">
        <v>1414.8921809999999</v>
      </c>
      <c r="F73" s="96">
        <v>1162.996007</v>
      </c>
      <c r="G73" s="96">
        <v>1181.8985230000001</v>
      </c>
      <c r="H73" s="96">
        <v>1171.8506090000001</v>
      </c>
      <c r="I73" s="96">
        <v>1206.922781</v>
      </c>
      <c r="J73" s="96">
        <v>1175.091443</v>
      </c>
      <c r="K73" s="96">
        <v>1179.2973059999999</v>
      </c>
      <c r="L73" s="96">
        <v>1163.5824709999999</v>
      </c>
      <c r="M73" s="97">
        <f t="shared" si="62"/>
        <v>1199.3506436</v>
      </c>
      <c r="N73" s="96">
        <f t="shared" si="63"/>
        <v>72.871477070583595</v>
      </c>
      <c r="O73" s="96">
        <f t="shared" si="64"/>
        <v>1173.708959</v>
      </c>
      <c r="P73" s="96">
        <f t="shared" si="65"/>
        <v>1162.996007</v>
      </c>
      <c r="Q73" s="98">
        <f t="shared" si="66"/>
        <v>1414.8921809999999</v>
      </c>
      <c r="S73" s="14" t="s">
        <v>22</v>
      </c>
      <c r="T73" s="115">
        <f t="shared" si="67"/>
        <v>1346.6486399999999</v>
      </c>
      <c r="U73" s="109">
        <f t="shared" si="61"/>
        <v>1354.3264750000001</v>
      </c>
      <c r="V73" s="109">
        <f t="shared" si="61"/>
        <v>1592.8921809999999</v>
      </c>
      <c r="W73" s="109">
        <f t="shared" si="61"/>
        <v>1335.996007</v>
      </c>
      <c r="X73" s="109">
        <f t="shared" si="61"/>
        <v>1378.8985230000001</v>
      </c>
      <c r="Y73" s="109">
        <f t="shared" si="61"/>
        <v>1363.8506090000001</v>
      </c>
      <c r="Z73" s="109">
        <f t="shared" si="61"/>
        <v>1402.922781</v>
      </c>
      <c r="AA73" s="109">
        <f t="shared" si="61"/>
        <v>1371.091443</v>
      </c>
      <c r="AB73" s="109">
        <f t="shared" si="61"/>
        <v>1356.2973059999999</v>
      </c>
      <c r="AC73" s="112">
        <f t="shared" si="61"/>
        <v>1357.5824709999999</v>
      </c>
      <c r="AD73" s="109">
        <f t="shared" si="68"/>
        <v>1386.0506435999998</v>
      </c>
      <c r="AE73" s="109">
        <f t="shared" si="69"/>
        <v>71.130842830719985</v>
      </c>
      <c r="AF73" s="109">
        <f t="shared" si="70"/>
        <v>1360.7165399999999</v>
      </c>
      <c r="AG73" s="109">
        <f t="shared" si="71"/>
        <v>1335.996007</v>
      </c>
      <c r="AH73" s="112">
        <f t="shared" si="72"/>
        <v>1592.8921809999999</v>
      </c>
    </row>
    <row r="74" spans="2:34" x14ac:dyDescent="0.25">
      <c r="B74" s="19" t="s">
        <v>18</v>
      </c>
      <c r="C74" s="103">
        <v>1237.624812</v>
      </c>
      <c r="D74" s="103">
        <v>1191.628078</v>
      </c>
      <c r="E74" s="103">
        <v>1202.4809720000001</v>
      </c>
      <c r="F74" s="103">
        <v>1186.769673</v>
      </c>
      <c r="G74" s="103">
        <v>1836.703943</v>
      </c>
      <c r="H74" s="103">
        <v>1213.9272659999999</v>
      </c>
      <c r="I74" s="103">
        <v>1219.4061280000001</v>
      </c>
      <c r="J74" s="103">
        <v>1222.1726309999999</v>
      </c>
      <c r="K74" s="103">
        <v>1203.3099299999999</v>
      </c>
      <c r="L74" s="103">
        <v>1212.638054</v>
      </c>
      <c r="M74" s="102">
        <f t="shared" si="62"/>
        <v>1272.6661486999997</v>
      </c>
      <c r="N74" s="103">
        <f t="shared" si="63"/>
        <v>188.5438940529784</v>
      </c>
      <c r="O74" s="103">
        <f t="shared" si="64"/>
        <v>1213.2826599999999</v>
      </c>
      <c r="P74" s="103">
        <f t="shared" si="65"/>
        <v>1186.769673</v>
      </c>
      <c r="Q74" s="104">
        <f t="shared" si="66"/>
        <v>1836.703943</v>
      </c>
      <c r="S74" s="16" t="s">
        <v>18</v>
      </c>
      <c r="T74" s="116">
        <f t="shared" si="67"/>
        <v>1421.624812</v>
      </c>
      <c r="U74" s="113">
        <f t="shared" si="61"/>
        <v>1371.628078</v>
      </c>
      <c r="V74" s="113">
        <f t="shared" si="61"/>
        <v>1390.4809720000001</v>
      </c>
      <c r="W74" s="113">
        <f t="shared" si="61"/>
        <v>1440.769673</v>
      </c>
      <c r="X74" s="113">
        <f t="shared" si="61"/>
        <v>2031.703943</v>
      </c>
      <c r="Y74" s="113">
        <f t="shared" si="61"/>
        <v>1412.9272659999999</v>
      </c>
      <c r="Z74" s="113">
        <f t="shared" si="61"/>
        <v>1429.4061280000001</v>
      </c>
      <c r="AA74" s="113">
        <f t="shared" si="61"/>
        <v>1451.1726309999999</v>
      </c>
      <c r="AB74" s="113">
        <f t="shared" si="61"/>
        <v>1424.3099299999999</v>
      </c>
      <c r="AC74" s="114">
        <f t="shared" si="61"/>
        <v>1409.638054</v>
      </c>
      <c r="AD74" s="113">
        <f t="shared" si="68"/>
        <v>1478.3661487000002</v>
      </c>
      <c r="AE74" s="113">
        <f t="shared" si="69"/>
        <v>185.74096292385357</v>
      </c>
      <c r="AF74" s="113">
        <f t="shared" si="70"/>
        <v>1422.967371</v>
      </c>
      <c r="AG74" s="113">
        <f t="shared" si="71"/>
        <v>1371.628078</v>
      </c>
      <c r="AH74" s="114">
        <f t="shared" si="72"/>
        <v>2031.703943</v>
      </c>
    </row>
    <row r="75" spans="2:34" x14ac:dyDescent="0.25">
      <c r="B75" s="18" t="s">
        <v>23</v>
      </c>
      <c r="C75" s="96">
        <v>1147.452401</v>
      </c>
      <c r="D75" s="96">
        <v>1148.0092099999999</v>
      </c>
      <c r="E75" s="96">
        <v>1147.3323660000001</v>
      </c>
      <c r="F75" s="96">
        <v>1166.130494</v>
      </c>
      <c r="G75" s="96">
        <v>1159.5244929999999</v>
      </c>
      <c r="H75" s="96">
        <v>1172.946533</v>
      </c>
      <c r="I75" s="96">
        <v>1164.0617179999999</v>
      </c>
      <c r="J75" s="96">
        <v>1171.8658129999999</v>
      </c>
      <c r="K75" s="96">
        <v>1156.9992119999999</v>
      </c>
      <c r="L75" s="96">
        <v>1149.672689</v>
      </c>
      <c r="M75" s="97">
        <f t="shared" si="62"/>
        <v>1158.3994929</v>
      </c>
      <c r="N75" s="96">
        <f t="shared" si="63"/>
        <v>9.562682361977112</v>
      </c>
      <c r="O75" s="96">
        <f t="shared" si="64"/>
        <v>1158.2618524999998</v>
      </c>
      <c r="P75" s="96">
        <f t="shared" si="65"/>
        <v>1147.3323660000001</v>
      </c>
      <c r="Q75" s="98">
        <f t="shared" si="66"/>
        <v>1172.946533</v>
      </c>
      <c r="S75" s="14" t="s">
        <v>23</v>
      </c>
      <c r="T75" s="115">
        <f t="shared" si="67"/>
        <v>1305.452401</v>
      </c>
      <c r="U75" s="109">
        <f t="shared" si="61"/>
        <v>1309.0092099999999</v>
      </c>
      <c r="V75" s="109">
        <f t="shared" si="61"/>
        <v>1310.3323660000001</v>
      </c>
      <c r="W75" s="109">
        <f t="shared" si="61"/>
        <v>1326.130494</v>
      </c>
      <c r="X75" s="109">
        <f t="shared" si="61"/>
        <v>1333.5244929999999</v>
      </c>
      <c r="Y75" s="109">
        <f t="shared" si="61"/>
        <v>1341.946533</v>
      </c>
      <c r="Z75" s="109">
        <f t="shared" si="61"/>
        <v>1342.0617179999999</v>
      </c>
      <c r="AA75" s="109">
        <f t="shared" si="61"/>
        <v>1341.8658129999999</v>
      </c>
      <c r="AB75" s="109">
        <f t="shared" si="61"/>
        <v>1315.9992119999999</v>
      </c>
      <c r="AC75" s="112">
        <f t="shared" si="61"/>
        <v>1330.672689</v>
      </c>
      <c r="AD75" s="109">
        <f t="shared" si="68"/>
        <v>1325.6994929</v>
      </c>
      <c r="AE75" s="109">
        <f t="shared" si="69"/>
        <v>13.776581608514787</v>
      </c>
      <c r="AF75" s="109">
        <f t="shared" si="70"/>
        <v>1328.4015915</v>
      </c>
      <c r="AG75" s="109">
        <f t="shared" si="71"/>
        <v>1305.452401</v>
      </c>
      <c r="AH75" s="112">
        <f t="shared" si="72"/>
        <v>1342.0617179999999</v>
      </c>
    </row>
    <row r="76" spans="2:34" x14ac:dyDescent="0.25">
      <c r="B76" s="18" t="s">
        <v>24</v>
      </c>
      <c r="C76" s="96">
        <v>1153.881646</v>
      </c>
      <c r="D76" s="96">
        <v>1639.3571480000001</v>
      </c>
      <c r="E76" s="96">
        <v>1137.329416</v>
      </c>
      <c r="F76" s="96">
        <v>1168.7448119999999</v>
      </c>
      <c r="G76" s="96">
        <v>1152.4077339999999</v>
      </c>
      <c r="H76" s="96">
        <v>1162.4028920000001</v>
      </c>
      <c r="I76" s="96">
        <v>1157.5128340000001</v>
      </c>
      <c r="J76" s="96">
        <v>1138.6023399999999</v>
      </c>
      <c r="K76" s="96">
        <v>1181.240734</v>
      </c>
      <c r="L76" s="96">
        <v>1158.506335</v>
      </c>
      <c r="M76" s="97">
        <f t="shared" si="62"/>
        <v>1204.9985891000001</v>
      </c>
      <c r="N76" s="96">
        <f t="shared" si="63"/>
        <v>145.307697166195</v>
      </c>
      <c r="O76" s="96">
        <f t="shared" si="64"/>
        <v>1158.0095845000001</v>
      </c>
      <c r="P76" s="96">
        <f t="shared" si="65"/>
        <v>1137.329416</v>
      </c>
      <c r="Q76" s="98">
        <f t="shared" si="66"/>
        <v>1639.3571480000001</v>
      </c>
      <c r="S76" s="14" t="s">
        <v>24</v>
      </c>
      <c r="T76" s="115">
        <f t="shared" si="67"/>
        <v>1313.881646</v>
      </c>
      <c r="U76" s="109">
        <f t="shared" si="61"/>
        <v>1810.3571480000001</v>
      </c>
      <c r="V76" s="109">
        <f t="shared" si="61"/>
        <v>1318.329416</v>
      </c>
      <c r="W76" s="109">
        <f t="shared" si="61"/>
        <v>1330.7448119999999</v>
      </c>
      <c r="X76" s="109">
        <f t="shared" si="61"/>
        <v>1331.4077339999999</v>
      </c>
      <c r="Y76" s="109">
        <f t="shared" si="61"/>
        <v>1339.4028920000001</v>
      </c>
      <c r="Z76" s="109">
        <f t="shared" si="61"/>
        <v>1336.5128340000001</v>
      </c>
      <c r="AA76" s="109">
        <f t="shared" si="61"/>
        <v>1325.6023399999999</v>
      </c>
      <c r="AB76" s="109">
        <f t="shared" si="61"/>
        <v>1345.240734</v>
      </c>
      <c r="AC76" s="112">
        <f t="shared" si="61"/>
        <v>1346.506335</v>
      </c>
      <c r="AD76" s="109">
        <f t="shared" si="68"/>
        <v>1379.7985890999998</v>
      </c>
      <c r="AE76" s="109">
        <f t="shared" si="69"/>
        <v>143.87405779494625</v>
      </c>
      <c r="AF76" s="109">
        <f t="shared" si="70"/>
        <v>1333.960284</v>
      </c>
      <c r="AG76" s="109">
        <f t="shared" si="71"/>
        <v>1313.881646</v>
      </c>
      <c r="AH76" s="112">
        <f t="shared" si="72"/>
        <v>1810.3571480000001</v>
      </c>
    </row>
    <row r="77" spans="2:34" x14ac:dyDescent="0.25">
      <c r="B77" s="19" t="s">
        <v>19</v>
      </c>
      <c r="C77" s="103">
        <v>1171.050956</v>
      </c>
      <c r="D77" s="103">
        <v>1149.5946100000001</v>
      </c>
      <c r="E77" s="103">
        <v>1155.777832</v>
      </c>
      <c r="F77" s="103">
        <v>1166.152331</v>
      </c>
      <c r="G77" s="103">
        <v>1189.606933</v>
      </c>
      <c r="H77" s="103">
        <v>1163.2360610000001</v>
      </c>
      <c r="I77" s="103">
        <v>1159.169797</v>
      </c>
      <c r="J77" s="103">
        <v>1168.8630579999999</v>
      </c>
      <c r="K77" s="103">
        <v>1251.917355</v>
      </c>
      <c r="L77" s="103">
        <v>1169.6045839999999</v>
      </c>
      <c r="M77" s="102">
        <f t="shared" si="62"/>
        <v>1174.4973517000001</v>
      </c>
      <c r="N77" s="103">
        <f t="shared" si="63"/>
        <v>27.73386986410075</v>
      </c>
      <c r="O77" s="103">
        <f t="shared" si="64"/>
        <v>1167.5076945000001</v>
      </c>
      <c r="P77" s="103">
        <f t="shared" si="65"/>
        <v>1149.5946100000001</v>
      </c>
      <c r="Q77" s="104">
        <f t="shared" si="66"/>
        <v>1251.917355</v>
      </c>
      <c r="S77" s="16" t="s">
        <v>19</v>
      </c>
      <c r="T77" s="116">
        <f t="shared" si="67"/>
        <v>1343.050956</v>
      </c>
      <c r="U77" s="113">
        <f t="shared" si="61"/>
        <v>1319.5946100000001</v>
      </c>
      <c r="V77" s="113">
        <f t="shared" si="61"/>
        <v>1324.777832</v>
      </c>
      <c r="W77" s="113">
        <f t="shared" si="61"/>
        <v>1348.152331</v>
      </c>
      <c r="X77" s="113">
        <f t="shared" si="61"/>
        <v>1378.606933</v>
      </c>
      <c r="Y77" s="113">
        <f t="shared" si="61"/>
        <v>1349.2360610000001</v>
      </c>
      <c r="Z77" s="113">
        <f t="shared" si="61"/>
        <v>1344.169797</v>
      </c>
      <c r="AA77" s="113">
        <f t="shared" si="61"/>
        <v>1340.8630579999999</v>
      </c>
      <c r="AB77" s="113">
        <f t="shared" si="61"/>
        <v>1421.917355</v>
      </c>
      <c r="AC77" s="114">
        <f t="shared" si="61"/>
        <v>1351.6045839999999</v>
      </c>
      <c r="AD77" s="113">
        <f t="shared" si="68"/>
        <v>1352.1973517000001</v>
      </c>
      <c r="AE77" s="113">
        <f t="shared" si="69"/>
        <v>27.704080714921329</v>
      </c>
      <c r="AF77" s="113">
        <f t="shared" si="70"/>
        <v>1346.1610639999999</v>
      </c>
      <c r="AG77" s="113">
        <f t="shared" si="71"/>
        <v>1319.5946100000001</v>
      </c>
      <c r="AH77" s="114">
        <f t="shared" si="72"/>
        <v>1421.917355</v>
      </c>
    </row>
    <row r="80" spans="2:34" x14ac:dyDescent="0.25">
      <c r="B80" s="20" t="s">
        <v>60</v>
      </c>
      <c r="C80" s="44">
        <v>1</v>
      </c>
      <c r="D80" s="44">
        <v>2</v>
      </c>
      <c r="E80" s="44">
        <v>3</v>
      </c>
      <c r="F80" s="44">
        <v>4</v>
      </c>
      <c r="G80" s="44">
        <v>5</v>
      </c>
      <c r="H80" s="44">
        <v>6</v>
      </c>
      <c r="I80" s="44">
        <v>7</v>
      </c>
      <c r="J80" s="44">
        <v>8</v>
      </c>
      <c r="K80" s="44">
        <v>9</v>
      </c>
      <c r="L80" s="44">
        <v>10</v>
      </c>
      <c r="M80" s="43" t="s">
        <v>41</v>
      </c>
      <c r="N80" s="44" t="s">
        <v>42</v>
      </c>
      <c r="O80" s="44" t="s">
        <v>43</v>
      </c>
      <c r="P80" s="44" t="s">
        <v>44</v>
      </c>
      <c r="Q80" s="45" t="s">
        <v>45</v>
      </c>
      <c r="S80" s="21" t="s">
        <v>61</v>
      </c>
      <c r="T80" s="82">
        <v>1</v>
      </c>
      <c r="U80" s="83">
        <v>2</v>
      </c>
      <c r="V80" s="83">
        <v>3</v>
      </c>
      <c r="W80" s="83">
        <v>4</v>
      </c>
      <c r="X80" s="83">
        <v>5</v>
      </c>
      <c r="Y80" s="83">
        <v>6</v>
      </c>
      <c r="Z80" s="83">
        <v>7</v>
      </c>
      <c r="AA80" s="83">
        <v>8</v>
      </c>
      <c r="AB80" s="83">
        <v>9</v>
      </c>
      <c r="AC80" s="95">
        <v>10</v>
      </c>
      <c r="AD80" s="44" t="s">
        <v>41</v>
      </c>
      <c r="AE80" s="44" t="s">
        <v>42</v>
      </c>
      <c r="AF80" s="44" t="s">
        <v>43</v>
      </c>
      <c r="AG80" s="44" t="s">
        <v>44</v>
      </c>
      <c r="AH80" s="45" t="s">
        <v>45</v>
      </c>
    </row>
    <row r="81" spans="2:34" x14ac:dyDescent="0.25">
      <c r="B81" s="20" t="s">
        <v>14</v>
      </c>
      <c r="C81" s="100">
        <v>1315.04901</v>
      </c>
      <c r="D81" s="100">
        <v>1433.236566</v>
      </c>
      <c r="E81" s="100">
        <v>1456.8867170000001</v>
      </c>
      <c r="F81" s="100">
        <v>1371.6026039999999</v>
      </c>
      <c r="G81" s="100">
        <v>1465.6555940000001</v>
      </c>
      <c r="H81" s="100">
        <v>1406.017742</v>
      </c>
      <c r="I81" s="100">
        <v>1377.5738859999999</v>
      </c>
      <c r="J81" s="100">
        <v>1459.8185060000001</v>
      </c>
      <c r="K81" s="100">
        <v>1417.9945829999999</v>
      </c>
      <c r="L81" s="100">
        <v>1444.759753</v>
      </c>
      <c r="M81" s="99">
        <f>AVERAGE(C81:L81)</f>
        <v>1414.8594960999999</v>
      </c>
      <c r="N81" s="100">
        <f>_xlfn.STDEV.P(C81:L81)</f>
        <v>45.728655617743222</v>
      </c>
      <c r="O81" s="100">
        <f>MEDIAN(C81:L81)</f>
        <v>1425.6155745000001</v>
      </c>
      <c r="P81" s="100">
        <f>MIN(C81:L81)</f>
        <v>1315.04901</v>
      </c>
      <c r="Q81" s="101">
        <f>MAX(C81:L81)</f>
        <v>1465.6555940000001</v>
      </c>
      <c r="S81" s="21" t="s">
        <v>14</v>
      </c>
      <c r="T81" s="108">
        <f>C3+C81</f>
        <v>1485.04901</v>
      </c>
      <c r="U81" s="110">
        <f t="shared" ref="U81:AC90" si="73">D3+D81</f>
        <v>1611.236566</v>
      </c>
      <c r="V81" s="110">
        <f t="shared" si="73"/>
        <v>1636.8867170000001</v>
      </c>
      <c r="W81" s="110">
        <f t="shared" si="73"/>
        <v>1569.6026039999999</v>
      </c>
      <c r="X81" s="110">
        <f t="shared" si="73"/>
        <v>1656.6555940000001</v>
      </c>
      <c r="Y81" s="110">
        <f t="shared" si="73"/>
        <v>1590.017742</v>
      </c>
      <c r="Z81" s="110">
        <f t="shared" si="73"/>
        <v>1578.5738859999999</v>
      </c>
      <c r="AA81" s="110">
        <f t="shared" si="73"/>
        <v>1652.8185060000001</v>
      </c>
      <c r="AB81" s="110">
        <f t="shared" si="73"/>
        <v>1593.9945829999999</v>
      </c>
      <c r="AC81" s="111">
        <f t="shared" si="73"/>
        <v>1622.759753</v>
      </c>
      <c r="AD81" s="100">
        <f>AVERAGE(T81:AC81)</f>
        <v>1599.7594961</v>
      </c>
      <c r="AE81" s="100">
        <f>_xlfn.STDEV.P(T81:AC81)</f>
        <v>47.682795434267057</v>
      </c>
      <c r="AF81" s="100">
        <f>MEDIAN(T81:AC81)</f>
        <v>1602.6155745000001</v>
      </c>
      <c r="AG81" s="100">
        <f>MIN(T81:AC81)</f>
        <v>1485.04901</v>
      </c>
      <c r="AH81" s="101">
        <f>MAX(T81:AC81)</f>
        <v>1656.6555940000001</v>
      </c>
    </row>
    <row r="82" spans="2:34" x14ac:dyDescent="0.25">
      <c r="B82" s="18" t="s">
        <v>15</v>
      </c>
      <c r="C82" s="96">
        <v>1400.2574910000001</v>
      </c>
      <c r="D82" s="96">
        <v>1443.823187</v>
      </c>
      <c r="E82" s="96">
        <v>1431.257374</v>
      </c>
      <c r="F82" s="96">
        <v>1386.542324</v>
      </c>
      <c r="G82" s="96">
        <v>1410.2744600000001</v>
      </c>
      <c r="H82" s="96">
        <v>1440.197729</v>
      </c>
      <c r="I82" s="96">
        <v>1469.3979529999999</v>
      </c>
      <c r="J82" s="96">
        <v>1465.988038</v>
      </c>
      <c r="K82" s="96">
        <v>1442.5977359999999</v>
      </c>
      <c r="L82" s="96">
        <v>1408.5167570000001</v>
      </c>
      <c r="M82" s="97">
        <f t="shared" ref="M82:M90" si="74">AVERAGE(C82:L82)</f>
        <v>1429.8853048999997</v>
      </c>
      <c r="N82" s="96">
        <f t="shared" ref="N82:N90" si="75">_xlfn.STDEV.P(C82:L82)</f>
        <v>26.318011418685639</v>
      </c>
      <c r="O82" s="96">
        <f t="shared" ref="O82:O90" si="76">MEDIAN(C82:L82)</f>
        <v>1435.7275515000001</v>
      </c>
      <c r="P82" s="96">
        <f t="shared" ref="P82:P90" si="77">MIN(C82:L82)</f>
        <v>1386.542324</v>
      </c>
      <c r="Q82" s="98">
        <f t="shared" ref="Q82:Q90" si="78">MAX(C82:L82)</f>
        <v>1469.3979529999999</v>
      </c>
      <c r="S82" s="14" t="s">
        <v>15</v>
      </c>
      <c r="T82" s="115">
        <f t="shared" ref="T82:T90" si="79">C4+C82</f>
        <v>1577.2574910000001</v>
      </c>
      <c r="U82" s="109">
        <f t="shared" si="73"/>
        <v>1626.823187</v>
      </c>
      <c r="V82" s="109">
        <f t="shared" si="73"/>
        <v>1620.257374</v>
      </c>
      <c r="W82" s="109">
        <f t="shared" si="73"/>
        <v>1558.542324</v>
      </c>
      <c r="X82" s="109">
        <f t="shared" si="73"/>
        <v>1606.2744600000001</v>
      </c>
      <c r="Y82" s="109">
        <f t="shared" si="73"/>
        <v>1640.197729</v>
      </c>
      <c r="Z82" s="109">
        <f t="shared" si="73"/>
        <v>1667.3979529999999</v>
      </c>
      <c r="AA82" s="109">
        <f t="shared" si="73"/>
        <v>1675.988038</v>
      </c>
      <c r="AB82" s="109">
        <f t="shared" si="73"/>
        <v>1628.5977359999999</v>
      </c>
      <c r="AC82" s="112">
        <f t="shared" si="73"/>
        <v>1607.5167570000001</v>
      </c>
      <c r="AD82" s="96">
        <f t="shared" ref="AD82:AD90" si="80">AVERAGE(T82:AC82)</f>
        <v>1620.8853048999997</v>
      </c>
      <c r="AE82" s="96">
        <f t="shared" ref="AE82:AE90" si="81">_xlfn.STDEV.P(T82:AC82)</f>
        <v>34.423930575023931</v>
      </c>
      <c r="AF82" s="96">
        <f t="shared" ref="AF82:AF90" si="82">MEDIAN(T82:AC82)</f>
        <v>1623.5402804999999</v>
      </c>
      <c r="AG82" s="96">
        <f t="shared" ref="AG82:AG90" si="83">MIN(T82:AC82)</f>
        <v>1558.542324</v>
      </c>
      <c r="AH82" s="98">
        <f t="shared" ref="AH82:AH90" si="84">MAX(T82:AC82)</f>
        <v>1675.988038</v>
      </c>
    </row>
    <row r="83" spans="2:34" x14ac:dyDescent="0.25">
      <c r="B83" s="18" t="s">
        <v>17</v>
      </c>
      <c r="C83" s="96">
        <v>1427.250585</v>
      </c>
      <c r="D83" s="96">
        <v>1410.383867</v>
      </c>
      <c r="E83" s="96">
        <v>1415.6521580000001</v>
      </c>
      <c r="F83" s="96">
        <v>1447.141891</v>
      </c>
      <c r="G83" s="96">
        <v>1417.198316</v>
      </c>
      <c r="H83" s="96">
        <v>1494.214397</v>
      </c>
      <c r="I83" s="96">
        <v>1412.0261230000001</v>
      </c>
      <c r="J83" s="96">
        <v>1473.85592</v>
      </c>
      <c r="K83" s="96">
        <v>1413.0373340000001</v>
      </c>
      <c r="L83" s="96">
        <v>1470.202859</v>
      </c>
      <c r="M83" s="97">
        <f t="shared" si="74"/>
        <v>1438.0963449999999</v>
      </c>
      <c r="N83" s="96">
        <f t="shared" si="75"/>
        <v>29.452206553341497</v>
      </c>
      <c r="O83" s="96">
        <f t="shared" si="76"/>
        <v>1422.2244504999999</v>
      </c>
      <c r="P83" s="96">
        <f t="shared" si="77"/>
        <v>1410.383867</v>
      </c>
      <c r="Q83" s="98">
        <f t="shared" si="78"/>
        <v>1494.214397</v>
      </c>
      <c r="S83" s="14" t="s">
        <v>17</v>
      </c>
      <c r="T83" s="115">
        <f t="shared" si="79"/>
        <v>1625.250585</v>
      </c>
      <c r="U83" s="109">
        <f t="shared" si="73"/>
        <v>1609.383867</v>
      </c>
      <c r="V83" s="109">
        <f t="shared" si="73"/>
        <v>1620.6521580000001</v>
      </c>
      <c r="W83" s="109">
        <f t="shared" si="73"/>
        <v>1656.141891</v>
      </c>
      <c r="X83" s="109">
        <f t="shared" si="73"/>
        <v>1630.198316</v>
      </c>
      <c r="Y83" s="109">
        <f t="shared" si="73"/>
        <v>1705.214397</v>
      </c>
      <c r="Z83" s="109">
        <f t="shared" si="73"/>
        <v>1627.0261230000001</v>
      </c>
      <c r="AA83" s="109">
        <f t="shared" si="73"/>
        <v>1667.85592</v>
      </c>
      <c r="AB83" s="109">
        <f t="shared" si="73"/>
        <v>1615.0373340000001</v>
      </c>
      <c r="AC83" s="112">
        <f t="shared" si="73"/>
        <v>1691.202859</v>
      </c>
      <c r="AD83" s="96">
        <f t="shared" si="80"/>
        <v>1644.796345</v>
      </c>
      <c r="AE83" s="96">
        <f t="shared" si="81"/>
        <v>31.777153800500948</v>
      </c>
      <c r="AF83" s="96">
        <f t="shared" si="82"/>
        <v>1628.6122195</v>
      </c>
      <c r="AG83" s="96">
        <f t="shared" si="83"/>
        <v>1609.383867</v>
      </c>
      <c r="AH83" s="98">
        <f t="shared" si="84"/>
        <v>1705.214397</v>
      </c>
    </row>
    <row r="84" spans="2:34" x14ac:dyDescent="0.25">
      <c r="B84" s="19" t="s">
        <v>16</v>
      </c>
      <c r="C84" s="103">
        <v>1537.98786</v>
      </c>
      <c r="D84" s="103">
        <v>1474.7059810000001</v>
      </c>
      <c r="E84" s="103">
        <v>1413.7973360000001</v>
      </c>
      <c r="F84" s="103">
        <v>1475.0939149999999</v>
      </c>
      <c r="G84" s="103">
        <v>1501.06801</v>
      </c>
      <c r="H84" s="103">
        <v>1489.310422</v>
      </c>
      <c r="I84" s="103">
        <v>1504.21127</v>
      </c>
      <c r="J84" s="103">
        <v>1448.079348</v>
      </c>
      <c r="K84" s="103">
        <v>2188.0647359999998</v>
      </c>
      <c r="L84" s="103">
        <v>1410.3643380000001</v>
      </c>
      <c r="M84" s="102">
        <f t="shared" si="74"/>
        <v>1544.2683215999998</v>
      </c>
      <c r="N84" s="103">
        <f t="shared" si="75"/>
        <v>217.90680662468918</v>
      </c>
      <c r="O84" s="103">
        <f t="shared" si="76"/>
        <v>1482.2021685</v>
      </c>
      <c r="P84" s="103">
        <f t="shared" si="77"/>
        <v>1410.3643380000001</v>
      </c>
      <c r="Q84" s="104">
        <f t="shared" si="78"/>
        <v>2188.0647359999998</v>
      </c>
      <c r="S84" s="16" t="s">
        <v>16</v>
      </c>
      <c r="T84" s="116">
        <f t="shared" si="79"/>
        <v>1776.98786</v>
      </c>
      <c r="U84" s="113">
        <f t="shared" si="73"/>
        <v>1681.7059810000001</v>
      </c>
      <c r="V84" s="113">
        <f t="shared" si="73"/>
        <v>1632.7973360000001</v>
      </c>
      <c r="W84" s="113">
        <f t="shared" si="73"/>
        <v>1699.0939149999999</v>
      </c>
      <c r="X84" s="113">
        <f t="shared" si="73"/>
        <v>1732.06801</v>
      </c>
      <c r="Y84" s="113">
        <f t="shared" si="73"/>
        <v>1723.310422</v>
      </c>
      <c r="Z84" s="113">
        <f t="shared" si="73"/>
        <v>1752.21127</v>
      </c>
      <c r="AA84" s="113">
        <f t="shared" si="73"/>
        <v>1691.079348</v>
      </c>
      <c r="AB84" s="113">
        <f t="shared" si="73"/>
        <v>2398.0647359999998</v>
      </c>
      <c r="AC84" s="114">
        <f t="shared" si="73"/>
        <v>1629.3643380000001</v>
      </c>
      <c r="AD84" s="103">
        <f t="shared" si="80"/>
        <v>1771.6683216000001</v>
      </c>
      <c r="AE84" s="103">
        <f t="shared" si="81"/>
        <v>213.55946191327723</v>
      </c>
      <c r="AF84" s="103">
        <f t="shared" si="82"/>
        <v>1711.2021685</v>
      </c>
      <c r="AG84" s="103">
        <f t="shared" si="83"/>
        <v>1629.3643380000001</v>
      </c>
      <c r="AH84" s="104">
        <f t="shared" si="84"/>
        <v>2398.0647359999998</v>
      </c>
    </row>
    <row r="85" spans="2:34" x14ac:dyDescent="0.25">
      <c r="B85" s="20" t="s">
        <v>21</v>
      </c>
      <c r="C85" s="100">
        <v>1413.1523099999999</v>
      </c>
      <c r="D85" s="100">
        <v>1412.3847249999999</v>
      </c>
      <c r="E85" s="100">
        <v>1445.6562750000001</v>
      </c>
      <c r="F85" s="100">
        <v>1397.1108260000001</v>
      </c>
      <c r="G85" s="100">
        <v>1429.6625509999999</v>
      </c>
      <c r="H85" s="100">
        <v>1439.164383</v>
      </c>
      <c r="I85" s="100">
        <v>1455.204585</v>
      </c>
      <c r="J85" s="100">
        <v>1422.4187119999999</v>
      </c>
      <c r="K85" s="100">
        <v>1353.2749980000001</v>
      </c>
      <c r="L85" s="100">
        <v>1419.9028499999999</v>
      </c>
      <c r="M85" s="99">
        <f t="shared" si="74"/>
        <v>1418.7932215000001</v>
      </c>
      <c r="N85" s="100">
        <f t="shared" si="75"/>
        <v>27.259063872115913</v>
      </c>
      <c r="O85" s="100">
        <f t="shared" si="76"/>
        <v>1421.160781</v>
      </c>
      <c r="P85" s="100">
        <f t="shared" si="77"/>
        <v>1353.2749980000001</v>
      </c>
      <c r="Q85" s="101">
        <f t="shared" si="78"/>
        <v>1455.204585</v>
      </c>
      <c r="S85" s="21" t="s">
        <v>21</v>
      </c>
      <c r="T85" s="108">
        <f t="shared" si="79"/>
        <v>1586.1523099999999</v>
      </c>
      <c r="U85" s="110">
        <f t="shared" si="73"/>
        <v>1585.3847249999999</v>
      </c>
      <c r="V85" s="110">
        <f t="shared" si="73"/>
        <v>1620.6562750000001</v>
      </c>
      <c r="W85" s="110">
        <f t="shared" si="73"/>
        <v>1567.1108260000001</v>
      </c>
      <c r="X85" s="110">
        <f t="shared" si="73"/>
        <v>1623.6625509999999</v>
      </c>
      <c r="Y85" s="110">
        <f t="shared" si="73"/>
        <v>1626.164383</v>
      </c>
      <c r="Z85" s="110">
        <f t="shared" si="73"/>
        <v>1650.204585</v>
      </c>
      <c r="AA85" s="110">
        <f t="shared" si="73"/>
        <v>1608.4187119999999</v>
      </c>
      <c r="AB85" s="110">
        <f t="shared" si="73"/>
        <v>1535.2749980000001</v>
      </c>
      <c r="AC85" s="111">
        <f t="shared" si="73"/>
        <v>1612.9028499999999</v>
      </c>
      <c r="AD85" s="100">
        <f t="shared" si="80"/>
        <v>1601.5932215</v>
      </c>
      <c r="AE85" s="100">
        <f t="shared" si="81"/>
        <v>31.749073126377951</v>
      </c>
      <c r="AF85" s="100">
        <f t="shared" si="82"/>
        <v>1610.660781</v>
      </c>
      <c r="AG85" s="100">
        <f t="shared" si="83"/>
        <v>1535.2749980000001</v>
      </c>
      <c r="AH85" s="101">
        <f t="shared" si="84"/>
        <v>1650.204585</v>
      </c>
    </row>
    <row r="86" spans="2:34" x14ac:dyDescent="0.25">
      <c r="B86" s="18" t="s">
        <v>22</v>
      </c>
      <c r="C86" s="96">
        <v>1382.322234</v>
      </c>
      <c r="D86" s="96">
        <v>1393.100269</v>
      </c>
      <c r="E86" s="96">
        <v>2217.8243699999998</v>
      </c>
      <c r="F86" s="96">
        <v>1470.364462</v>
      </c>
      <c r="G86" s="96">
        <v>1378.416821</v>
      </c>
      <c r="H86" s="96">
        <v>1424.418324</v>
      </c>
      <c r="I86" s="96">
        <v>1422.83358</v>
      </c>
      <c r="J86" s="96">
        <v>1403.1376700000001</v>
      </c>
      <c r="K86" s="96">
        <v>1458.2433510000001</v>
      </c>
      <c r="L86" s="96">
        <v>1448.716717</v>
      </c>
      <c r="M86" s="97">
        <f t="shared" si="74"/>
        <v>1499.9377797999998</v>
      </c>
      <c r="N86" s="96">
        <f t="shared" si="75"/>
        <v>241.17033006277299</v>
      </c>
      <c r="O86" s="96">
        <f t="shared" si="76"/>
        <v>1423.6259519999999</v>
      </c>
      <c r="P86" s="96">
        <f t="shared" si="77"/>
        <v>1378.416821</v>
      </c>
      <c r="Q86" s="98">
        <f t="shared" si="78"/>
        <v>2217.8243699999998</v>
      </c>
      <c r="S86" s="14" t="s">
        <v>22</v>
      </c>
      <c r="T86" s="115">
        <f t="shared" si="79"/>
        <v>1564.322234</v>
      </c>
      <c r="U86" s="109">
        <f t="shared" si="73"/>
        <v>1575.100269</v>
      </c>
      <c r="V86" s="109">
        <f t="shared" si="73"/>
        <v>2395.8243699999998</v>
      </c>
      <c r="W86" s="109">
        <f t="shared" si="73"/>
        <v>1643.364462</v>
      </c>
      <c r="X86" s="109">
        <f t="shared" si="73"/>
        <v>1575.416821</v>
      </c>
      <c r="Y86" s="109">
        <f t="shared" si="73"/>
        <v>1616.418324</v>
      </c>
      <c r="Z86" s="109">
        <f t="shared" si="73"/>
        <v>1618.83358</v>
      </c>
      <c r="AA86" s="109">
        <f t="shared" si="73"/>
        <v>1599.1376700000001</v>
      </c>
      <c r="AB86" s="109">
        <f t="shared" si="73"/>
        <v>1635.2433510000001</v>
      </c>
      <c r="AC86" s="112">
        <f t="shared" si="73"/>
        <v>1642.716717</v>
      </c>
      <c r="AD86" s="96">
        <f t="shared" si="80"/>
        <v>1686.6377798000001</v>
      </c>
      <c r="AE86" s="96">
        <f t="shared" si="81"/>
        <v>237.98002190449975</v>
      </c>
      <c r="AF86" s="96">
        <f t="shared" si="82"/>
        <v>1617.6259519999999</v>
      </c>
      <c r="AG86" s="96">
        <f t="shared" si="83"/>
        <v>1564.322234</v>
      </c>
      <c r="AH86" s="98">
        <f t="shared" si="84"/>
        <v>2395.8243699999998</v>
      </c>
    </row>
    <row r="87" spans="2:34" x14ac:dyDescent="0.25">
      <c r="B87" s="19" t="s">
        <v>18</v>
      </c>
      <c r="C87" s="103">
        <v>1408.048493</v>
      </c>
      <c r="D87" s="103">
        <v>1427.0881730000001</v>
      </c>
      <c r="E87" s="103">
        <v>1432.853192</v>
      </c>
      <c r="F87" s="103">
        <v>1393.3377539999999</v>
      </c>
      <c r="G87" s="103">
        <v>2188.2131770000001</v>
      </c>
      <c r="H87" s="103">
        <v>1398.9585279999999</v>
      </c>
      <c r="I87" s="103">
        <v>1448.2273419999999</v>
      </c>
      <c r="J87" s="103">
        <v>1493.8254199999999</v>
      </c>
      <c r="K87" s="103">
        <v>1521.4482700000001</v>
      </c>
      <c r="L87" s="103">
        <v>1489.448971</v>
      </c>
      <c r="M87" s="102">
        <f t="shared" si="74"/>
        <v>1520.1449319999999</v>
      </c>
      <c r="N87" s="103">
        <f t="shared" si="75"/>
        <v>226.43656991825054</v>
      </c>
      <c r="O87" s="103">
        <f t="shared" si="76"/>
        <v>1440.5402669999999</v>
      </c>
      <c r="P87" s="103">
        <f t="shared" si="77"/>
        <v>1393.3377539999999</v>
      </c>
      <c r="Q87" s="104">
        <f t="shared" si="78"/>
        <v>2188.2131770000001</v>
      </c>
      <c r="S87" s="16" t="s">
        <v>18</v>
      </c>
      <c r="T87" s="116">
        <f t="shared" si="79"/>
        <v>1592.048493</v>
      </c>
      <c r="U87" s="113">
        <f t="shared" si="73"/>
        <v>1607.0881730000001</v>
      </c>
      <c r="V87" s="113">
        <f t="shared" si="73"/>
        <v>1620.853192</v>
      </c>
      <c r="W87" s="113">
        <f t="shared" si="73"/>
        <v>1647.3377539999999</v>
      </c>
      <c r="X87" s="113">
        <f t="shared" si="73"/>
        <v>2383.2131770000001</v>
      </c>
      <c r="Y87" s="113">
        <f t="shared" si="73"/>
        <v>1597.9585279999999</v>
      </c>
      <c r="Z87" s="113">
        <f t="shared" si="73"/>
        <v>1658.2273419999999</v>
      </c>
      <c r="AA87" s="113">
        <f t="shared" si="73"/>
        <v>1722.8254199999999</v>
      </c>
      <c r="AB87" s="113">
        <f t="shared" si="73"/>
        <v>1742.4482700000001</v>
      </c>
      <c r="AC87" s="114">
        <f t="shared" si="73"/>
        <v>1686.448971</v>
      </c>
      <c r="AD87" s="103">
        <f t="shared" si="80"/>
        <v>1725.844932</v>
      </c>
      <c r="AE87" s="103">
        <f t="shared" si="81"/>
        <v>224.51908777015504</v>
      </c>
      <c r="AF87" s="103">
        <f t="shared" si="82"/>
        <v>1652.7825479999999</v>
      </c>
      <c r="AG87" s="103">
        <f t="shared" si="83"/>
        <v>1592.048493</v>
      </c>
      <c r="AH87" s="104">
        <f t="shared" si="84"/>
        <v>2383.2131770000001</v>
      </c>
    </row>
    <row r="88" spans="2:34" x14ac:dyDescent="0.25">
      <c r="B88" s="18" t="s">
        <v>23</v>
      </c>
      <c r="C88" s="96">
        <v>1395.7350329999999</v>
      </c>
      <c r="D88" s="96">
        <v>1397.4872</v>
      </c>
      <c r="E88" s="96">
        <v>1408.733275</v>
      </c>
      <c r="F88" s="96">
        <v>1374.699963</v>
      </c>
      <c r="G88" s="96">
        <v>1406.1321069999999</v>
      </c>
      <c r="H88" s="96">
        <v>1415.819956</v>
      </c>
      <c r="I88" s="96">
        <v>1368.792287</v>
      </c>
      <c r="J88" s="96">
        <v>1629.3073979999999</v>
      </c>
      <c r="K88" s="96">
        <v>1408.06215</v>
      </c>
      <c r="L88" s="96">
        <v>1355.990888</v>
      </c>
      <c r="M88" s="97">
        <f t="shared" si="74"/>
        <v>1416.0760256999999</v>
      </c>
      <c r="N88" s="96">
        <f t="shared" si="75"/>
        <v>73.486024605145602</v>
      </c>
      <c r="O88" s="96">
        <f t="shared" si="76"/>
        <v>1401.8096535</v>
      </c>
      <c r="P88" s="96">
        <f t="shared" si="77"/>
        <v>1355.990888</v>
      </c>
      <c r="Q88" s="98">
        <f t="shared" si="78"/>
        <v>1629.3073979999999</v>
      </c>
      <c r="S88" s="14" t="s">
        <v>23</v>
      </c>
      <c r="T88" s="115">
        <f t="shared" si="79"/>
        <v>1553.7350329999999</v>
      </c>
      <c r="U88" s="109">
        <f t="shared" si="73"/>
        <v>1558.4872</v>
      </c>
      <c r="V88" s="109">
        <f t="shared" si="73"/>
        <v>1571.733275</v>
      </c>
      <c r="W88" s="109">
        <f t="shared" si="73"/>
        <v>1534.699963</v>
      </c>
      <c r="X88" s="109">
        <f t="shared" si="73"/>
        <v>1580.1321069999999</v>
      </c>
      <c r="Y88" s="109">
        <f t="shared" si="73"/>
        <v>1584.819956</v>
      </c>
      <c r="Z88" s="109">
        <f t="shared" si="73"/>
        <v>1546.792287</v>
      </c>
      <c r="AA88" s="109">
        <f t="shared" si="73"/>
        <v>1799.3073979999999</v>
      </c>
      <c r="AB88" s="109">
        <f t="shared" si="73"/>
        <v>1567.06215</v>
      </c>
      <c r="AC88" s="112">
        <f t="shared" si="73"/>
        <v>1536.990888</v>
      </c>
      <c r="AD88" s="96">
        <f t="shared" si="80"/>
        <v>1583.3760256999999</v>
      </c>
      <c r="AE88" s="96">
        <f t="shared" si="81"/>
        <v>73.755009172584764</v>
      </c>
      <c r="AF88" s="96">
        <f t="shared" si="82"/>
        <v>1562.7746750000001</v>
      </c>
      <c r="AG88" s="96">
        <f t="shared" si="83"/>
        <v>1534.699963</v>
      </c>
      <c r="AH88" s="98">
        <f t="shared" si="84"/>
        <v>1799.3073979999999</v>
      </c>
    </row>
    <row r="89" spans="2:34" x14ac:dyDescent="0.25">
      <c r="B89" s="18" t="s">
        <v>24</v>
      </c>
      <c r="C89" s="96">
        <v>1346.0834829999999</v>
      </c>
      <c r="D89" s="96">
        <v>1511.823993</v>
      </c>
      <c r="E89" s="96">
        <v>1433.5490749999999</v>
      </c>
      <c r="F89" s="96">
        <v>1354.779914</v>
      </c>
      <c r="G89" s="96">
        <v>1412.921615</v>
      </c>
      <c r="H89" s="96">
        <v>1401.327147</v>
      </c>
      <c r="I89" s="96">
        <v>1325.6335919999999</v>
      </c>
      <c r="J89" s="96">
        <v>1390.095221</v>
      </c>
      <c r="K89" s="96">
        <v>1424.0003469999999</v>
      </c>
      <c r="L89" s="96">
        <v>1400.1434529999999</v>
      </c>
      <c r="M89" s="97">
        <f t="shared" si="74"/>
        <v>1400.0357839999999</v>
      </c>
      <c r="N89" s="96">
        <f t="shared" si="75"/>
        <v>49.955193920396873</v>
      </c>
      <c r="O89" s="96">
        <f t="shared" si="76"/>
        <v>1400.7352999999998</v>
      </c>
      <c r="P89" s="96">
        <f t="shared" si="77"/>
        <v>1325.6335919999999</v>
      </c>
      <c r="Q89" s="98">
        <f t="shared" si="78"/>
        <v>1511.823993</v>
      </c>
      <c r="S89" s="14" t="s">
        <v>24</v>
      </c>
      <c r="T89" s="115">
        <f t="shared" si="79"/>
        <v>1506.0834829999999</v>
      </c>
      <c r="U89" s="109">
        <f t="shared" si="73"/>
        <v>1682.823993</v>
      </c>
      <c r="V89" s="109">
        <f t="shared" si="73"/>
        <v>1614.5490749999999</v>
      </c>
      <c r="W89" s="109">
        <f t="shared" si="73"/>
        <v>1516.779914</v>
      </c>
      <c r="X89" s="109">
        <f t="shared" si="73"/>
        <v>1591.921615</v>
      </c>
      <c r="Y89" s="109">
        <f t="shared" si="73"/>
        <v>1578.327147</v>
      </c>
      <c r="Z89" s="109">
        <f t="shared" si="73"/>
        <v>1504.6335919999999</v>
      </c>
      <c r="AA89" s="109">
        <f t="shared" si="73"/>
        <v>1577.095221</v>
      </c>
      <c r="AB89" s="109">
        <f t="shared" si="73"/>
        <v>1588.0003469999999</v>
      </c>
      <c r="AC89" s="112">
        <f t="shared" si="73"/>
        <v>1588.1434529999999</v>
      </c>
      <c r="AD89" s="96">
        <f t="shared" si="80"/>
        <v>1574.8357839999999</v>
      </c>
      <c r="AE89" s="96">
        <f t="shared" si="81"/>
        <v>51.888273748742662</v>
      </c>
      <c r="AF89" s="96">
        <f t="shared" si="82"/>
        <v>1583.1637470000001</v>
      </c>
      <c r="AG89" s="96">
        <f t="shared" si="83"/>
        <v>1504.6335919999999</v>
      </c>
      <c r="AH89" s="98">
        <f t="shared" si="84"/>
        <v>1682.823993</v>
      </c>
    </row>
    <row r="90" spans="2:34" x14ac:dyDescent="0.25">
      <c r="B90" s="19" t="s">
        <v>19</v>
      </c>
      <c r="C90" s="103">
        <v>1419.2238930000001</v>
      </c>
      <c r="D90" s="103">
        <v>1404.4049990000001</v>
      </c>
      <c r="E90" s="103">
        <v>1458.184671</v>
      </c>
      <c r="F90" s="103">
        <v>1367.0189069999999</v>
      </c>
      <c r="G90" s="103">
        <v>1445.892546</v>
      </c>
      <c r="H90" s="103">
        <v>1409.4552430000001</v>
      </c>
      <c r="I90" s="103">
        <v>1385.0900099999999</v>
      </c>
      <c r="J90" s="103">
        <v>1495.5421120000001</v>
      </c>
      <c r="K90" s="103">
        <v>1458.1835819999999</v>
      </c>
      <c r="L90" s="103">
        <v>1386.8928579999999</v>
      </c>
      <c r="M90" s="102">
        <f t="shared" si="74"/>
        <v>1422.9888821</v>
      </c>
      <c r="N90" s="103">
        <f t="shared" si="75"/>
        <v>38.315193151766906</v>
      </c>
      <c r="O90" s="103">
        <f t="shared" si="76"/>
        <v>1414.3395680000001</v>
      </c>
      <c r="P90" s="103">
        <f t="shared" si="77"/>
        <v>1367.0189069999999</v>
      </c>
      <c r="Q90" s="104">
        <f t="shared" si="78"/>
        <v>1495.5421120000001</v>
      </c>
      <c r="S90" s="16" t="s">
        <v>19</v>
      </c>
      <c r="T90" s="116">
        <f t="shared" si="79"/>
        <v>1591.2238930000001</v>
      </c>
      <c r="U90" s="113">
        <f t="shared" si="73"/>
        <v>1574.4049990000001</v>
      </c>
      <c r="V90" s="113">
        <f t="shared" si="73"/>
        <v>1627.184671</v>
      </c>
      <c r="W90" s="113">
        <f t="shared" si="73"/>
        <v>1549.0189069999999</v>
      </c>
      <c r="X90" s="113">
        <f t="shared" si="73"/>
        <v>1634.892546</v>
      </c>
      <c r="Y90" s="113">
        <f t="shared" si="73"/>
        <v>1595.4552430000001</v>
      </c>
      <c r="Z90" s="113">
        <f t="shared" si="73"/>
        <v>1570.0900099999999</v>
      </c>
      <c r="AA90" s="113">
        <f t="shared" si="73"/>
        <v>1667.5421120000001</v>
      </c>
      <c r="AB90" s="113">
        <f t="shared" si="73"/>
        <v>1628.1835819999999</v>
      </c>
      <c r="AC90" s="114">
        <f t="shared" si="73"/>
        <v>1568.8928579999999</v>
      </c>
      <c r="AD90" s="103">
        <f t="shared" si="80"/>
        <v>1600.6888820999998</v>
      </c>
      <c r="AE90" s="103">
        <f t="shared" si="81"/>
        <v>35.386599555724558</v>
      </c>
      <c r="AF90" s="103">
        <f t="shared" si="82"/>
        <v>1593.3395680000001</v>
      </c>
      <c r="AG90" s="103">
        <f t="shared" si="83"/>
        <v>1549.0189069999999</v>
      </c>
      <c r="AH90" s="104">
        <f t="shared" si="84"/>
        <v>1667.5421120000001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A1D1-C833-4215-B5DE-81707C038497}">
  <dimension ref="B2:AV90"/>
  <sheetViews>
    <sheetView tabSelected="1" zoomScale="85" zoomScaleNormal="85" workbookViewId="0"/>
  </sheetViews>
  <sheetFormatPr baseColWidth="10" defaultRowHeight="15" x14ac:dyDescent="0.25"/>
  <cols>
    <col min="2" max="2" width="34.5703125" customWidth="1"/>
    <col min="19" max="19" width="30.5703125" customWidth="1"/>
  </cols>
  <sheetData>
    <row r="2" spans="2:34" x14ac:dyDescent="0.25">
      <c r="B2" s="85" t="s">
        <v>40</v>
      </c>
      <c r="C2" s="83">
        <v>1</v>
      </c>
      <c r="D2" s="83">
        <v>2</v>
      </c>
      <c r="E2" s="83">
        <v>3</v>
      </c>
      <c r="F2" s="83">
        <v>4</v>
      </c>
      <c r="G2" s="83">
        <v>5</v>
      </c>
      <c r="H2" s="83">
        <v>6</v>
      </c>
      <c r="I2" s="83">
        <v>7</v>
      </c>
      <c r="J2" s="83">
        <v>8</v>
      </c>
      <c r="K2" s="83">
        <v>9</v>
      </c>
      <c r="L2" s="83">
        <v>10</v>
      </c>
      <c r="M2" s="82" t="s">
        <v>41</v>
      </c>
      <c r="N2" s="83" t="s">
        <v>42</v>
      </c>
      <c r="O2" s="83" t="s">
        <v>43</v>
      </c>
      <c r="P2" s="83" t="s">
        <v>44</v>
      </c>
      <c r="Q2" s="95" t="s">
        <v>45</v>
      </c>
    </row>
    <row r="3" spans="2:34" x14ac:dyDescent="0.25">
      <c r="B3" s="20" t="s">
        <v>14</v>
      </c>
      <c r="C3" s="118">
        <v>3165</v>
      </c>
      <c r="D3" s="119">
        <v>3397</v>
      </c>
      <c r="E3" s="119">
        <v>3410</v>
      </c>
      <c r="F3" s="119">
        <v>3101</v>
      </c>
      <c r="G3" s="119">
        <v>3068</v>
      </c>
      <c r="H3" s="119">
        <v>3598</v>
      </c>
      <c r="I3" s="119">
        <v>3141</v>
      </c>
      <c r="J3" s="119">
        <v>2735</v>
      </c>
      <c r="K3" s="119">
        <v>3117</v>
      </c>
      <c r="L3" s="120">
        <v>2758</v>
      </c>
      <c r="M3" s="99">
        <f>AVERAGE(C3:L3)</f>
        <v>3149</v>
      </c>
      <c r="N3" s="100">
        <f>_xlfn.STDEV.P(C3:L3)</f>
        <v>258.01395311106722</v>
      </c>
      <c r="O3" s="100">
        <f>MEDIAN(C3:L3)</f>
        <v>3129</v>
      </c>
      <c r="P3" s="100">
        <f>MIN(C3:L3)</f>
        <v>2735</v>
      </c>
      <c r="Q3" s="101">
        <f>MAX(C3:L3)</f>
        <v>3598</v>
      </c>
    </row>
    <row r="4" spans="2:34" x14ac:dyDescent="0.25">
      <c r="B4" s="18" t="s">
        <v>15</v>
      </c>
      <c r="C4" s="121">
        <v>6405</v>
      </c>
      <c r="D4" s="122">
        <v>4674</v>
      </c>
      <c r="E4" s="122">
        <v>4854</v>
      </c>
      <c r="F4" s="122">
        <v>5964</v>
      </c>
      <c r="G4" s="122">
        <v>5149</v>
      </c>
      <c r="H4" s="122">
        <v>4895</v>
      </c>
      <c r="I4" s="122">
        <v>5805</v>
      </c>
      <c r="J4" s="122">
        <v>5401</v>
      </c>
      <c r="K4" s="122">
        <v>5035</v>
      </c>
      <c r="L4" s="123">
        <v>4868</v>
      </c>
      <c r="M4" s="97">
        <f t="shared" ref="M4:M12" si="0">AVERAGE(C4:L4)</f>
        <v>5305</v>
      </c>
      <c r="N4" s="96">
        <f t="shared" ref="N4:N12" si="1">_xlfn.STDEV.P(C4:L4)</f>
        <v>544.18416000468073</v>
      </c>
      <c r="O4" s="96">
        <f t="shared" ref="O4:O12" si="2">MEDIAN(C4:L4)</f>
        <v>5092</v>
      </c>
      <c r="P4" s="96">
        <f t="shared" ref="P4:P12" si="3">MIN(C4:L4)</f>
        <v>4674</v>
      </c>
      <c r="Q4" s="98">
        <f t="shared" ref="Q4:Q12" si="4">MAX(C4:L4)</f>
        <v>6405</v>
      </c>
    </row>
    <row r="5" spans="2:34" x14ac:dyDescent="0.25">
      <c r="B5" s="18" t="s">
        <v>17</v>
      </c>
      <c r="C5" s="121">
        <v>8035</v>
      </c>
      <c r="D5" s="122">
        <v>7991</v>
      </c>
      <c r="E5" s="122">
        <v>8836</v>
      </c>
      <c r="F5" s="122">
        <v>7708</v>
      </c>
      <c r="G5" s="122">
        <v>8957</v>
      </c>
      <c r="H5" s="122">
        <v>7265</v>
      </c>
      <c r="I5" s="122">
        <v>8174</v>
      </c>
      <c r="J5" s="122">
        <v>8152</v>
      </c>
      <c r="K5" s="122">
        <v>7731</v>
      </c>
      <c r="L5" s="123">
        <v>8286</v>
      </c>
      <c r="M5" s="97">
        <f t="shared" si="0"/>
        <v>8113.5</v>
      </c>
      <c r="N5" s="96">
        <f t="shared" si="1"/>
        <v>481.69020127048464</v>
      </c>
      <c r="O5" s="96">
        <f t="shared" si="2"/>
        <v>8093.5</v>
      </c>
      <c r="P5" s="96">
        <f t="shared" si="3"/>
        <v>7265</v>
      </c>
      <c r="Q5" s="98">
        <f t="shared" si="4"/>
        <v>8957</v>
      </c>
    </row>
    <row r="6" spans="2:34" x14ac:dyDescent="0.25">
      <c r="B6" s="19" t="s">
        <v>16</v>
      </c>
      <c r="C6" s="124">
        <v>9980</v>
      </c>
      <c r="D6" s="125">
        <v>9804</v>
      </c>
      <c r="E6" s="125">
        <v>9987</v>
      </c>
      <c r="F6" s="125">
        <v>9919</v>
      </c>
      <c r="G6" s="125">
        <v>9440</v>
      </c>
      <c r="H6" s="125">
        <v>9636</v>
      </c>
      <c r="I6" s="125">
        <v>9559</v>
      </c>
      <c r="J6" s="125">
        <v>9533</v>
      </c>
      <c r="K6" s="125">
        <v>9593</v>
      </c>
      <c r="L6" s="126">
        <v>9637</v>
      </c>
      <c r="M6" s="102">
        <f t="shared" si="0"/>
        <v>9708.7999999999993</v>
      </c>
      <c r="N6" s="103">
        <f t="shared" si="1"/>
        <v>188.05733168371819</v>
      </c>
      <c r="O6" s="103">
        <f t="shared" si="2"/>
        <v>9636.5</v>
      </c>
      <c r="P6" s="103">
        <f t="shared" si="3"/>
        <v>9440</v>
      </c>
      <c r="Q6" s="104">
        <f t="shared" si="4"/>
        <v>9987</v>
      </c>
    </row>
    <row r="7" spans="2:34" x14ac:dyDescent="0.25">
      <c r="B7" s="20" t="s">
        <v>21</v>
      </c>
      <c r="C7" s="118">
        <v>2434</v>
      </c>
      <c r="D7" s="119">
        <v>2072</v>
      </c>
      <c r="E7" s="119">
        <v>2207</v>
      </c>
      <c r="F7" s="119">
        <v>2523</v>
      </c>
      <c r="G7" s="119">
        <v>2388</v>
      </c>
      <c r="H7" s="119">
        <v>2226</v>
      </c>
      <c r="I7" s="119">
        <v>2354</v>
      </c>
      <c r="J7" s="119">
        <v>2330</v>
      </c>
      <c r="K7" s="119">
        <v>2425</v>
      </c>
      <c r="L7" s="120">
        <v>2013</v>
      </c>
      <c r="M7" s="99">
        <f t="shared" si="0"/>
        <v>2297.1999999999998</v>
      </c>
      <c r="N7" s="100">
        <f t="shared" si="1"/>
        <v>155.97102294977745</v>
      </c>
      <c r="O7" s="100">
        <f t="shared" si="2"/>
        <v>2342</v>
      </c>
      <c r="P7" s="100">
        <f t="shared" si="3"/>
        <v>2013</v>
      </c>
      <c r="Q7" s="101">
        <f t="shared" si="4"/>
        <v>2523</v>
      </c>
    </row>
    <row r="8" spans="2:34" x14ac:dyDescent="0.25">
      <c r="B8" s="18" t="s">
        <v>22</v>
      </c>
      <c r="C8" s="121">
        <v>3384</v>
      </c>
      <c r="D8" s="122">
        <v>3273</v>
      </c>
      <c r="E8" s="122">
        <v>3246</v>
      </c>
      <c r="F8" s="122">
        <v>3289</v>
      </c>
      <c r="G8" s="122">
        <v>3182</v>
      </c>
      <c r="H8" s="122">
        <v>3331</v>
      </c>
      <c r="I8" s="122">
        <v>3300</v>
      </c>
      <c r="J8" s="122">
        <v>3337</v>
      </c>
      <c r="K8" s="122">
        <v>3466</v>
      </c>
      <c r="L8" s="123">
        <v>3110</v>
      </c>
      <c r="M8" s="97">
        <f t="shared" si="0"/>
        <v>3291.8</v>
      </c>
      <c r="N8" s="96">
        <f t="shared" si="1"/>
        <v>94.899736564439408</v>
      </c>
      <c r="O8" s="96">
        <f t="shared" si="2"/>
        <v>3294.5</v>
      </c>
      <c r="P8" s="96">
        <f t="shared" si="3"/>
        <v>3110</v>
      </c>
      <c r="Q8" s="98">
        <f t="shared" si="4"/>
        <v>3466</v>
      </c>
    </row>
    <row r="9" spans="2:34" x14ac:dyDescent="0.25">
      <c r="B9" s="19" t="s">
        <v>18</v>
      </c>
      <c r="C9" s="124">
        <v>4056</v>
      </c>
      <c r="D9" s="125">
        <v>3804</v>
      </c>
      <c r="E9" s="125">
        <v>3781</v>
      </c>
      <c r="F9" s="125">
        <v>3552</v>
      </c>
      <c r="G9" s="125">
        <v>3790</v>
      </c>
      <c r="H9" s="125">
        <v>3720</v>
      </c>
      <c r="I9" s="125">
        <v>3493</v>
      </c>
      <c r="J9" s="125">
        <v>4060</v>
      </c>
      <c r="K9" s="125">
        <v>3780</v>
      </c>
      <c r="L9" s="126">
        <v>3670</v>
      </c>
      <c r="M9" s="102">
        <f t="shared" si="0"/>
        <v>3770.6</v>
      </c>
      <c r="N9" s="103">
        <f t="shared" si="1"/>
        <v>174.47704720105736</v>
      </c>
      <c r="O9" s="103">
        <f t="shared" si="2"/>
        <v>3780.5</v>
      </c>
      <c r="P9" s="103">
        <f t="shared" si="3"/>
        <v>3493</v>
      </c>
      <c r="Q9" s="104">
        <f t="shared" si="4"/>
        <v>4060</v>
      </c>
    </row>
    <row r="10" spans="2:34" x14ac:dyDescent="0.25">
      <c r="B10" s="18" t="s">
        <v>23</v>
      </c>
      <c r="C10" s="121">
        <v>880</v>
      </c>
      <c r="D10" s="122">
        <v>844</v>
      </c>
      <c r="E10" s="122">
        <v>838</v>
      </c>
      <c r="F10" s="122">
        <v>753</v>
      </c>
      <c r="G10" s="122">
        <v>843</v>
      </c>
      <c r="H10" s="122">
        <v>854</v>
      </c>
      <c r="I10" s="122">
        <v>864</v>
      </c>
      <c r="J10" s="122">
        <v>851</v>
      </c>
      <c r="K10" s="122">
        <v>805</v>
      </c>
      <c r="L10" s="123">
        <v>837</v>
      </c>
      <c r="M10" s="97">
        <f t="shared" si="0"/>
        <v>836.9</v>
      </c>
      <c r="N10" s="96">
        <f t="shared" si="1"/>
        <v>33.509550877324514</v>
      </c>
      <c r="O10" s="96">
        <f t="shared" si="2"/>
        <v>843.5</v>
      </c>
      <c r="P10" s="96">
        <f t="shared" si="3"/>
        <v>753</v>
      </c>
      <c r="Q10" s="98">
        <f t="shared" si="4"/>
        <v>880</v>
      </c>
    </row>
    <row r="11" spans="2:34" x14ac:dyDescent="0.25">
      <c r="B11" s="18" t="s">
        <v>24</v>
      </c>
      <c r="C11" s="121">
        <v>1155</v>
      </c>
      <c r="D11" s="122">
        <v>1003</v>
      </c>
      <c r="E11" s="122">
        <v>981</v>
      </c>
      <c r="F11" s="122">
        <v>1185</v>
      </c>
      <c r="G11" s="122">
        <v>1076</v>
      </c>
      <c r="H11" s="122">
        <v>1055</v>
      </c>
      <c r="I11" s="122">
        <v>1167</v>
      </c>
      <c r="J11" s="122">
        <v>1108</v>
      </c>
      <c r="K11" s="122">
        <v>1163</v>
      </c>
      <c r="L11" s="123">
        <v>1161</v>
      </c>
      <c r="M11" s="97">
        <f t="shared" si="0"/>
        <v>1105.4000000000001</v>
      </c>
      <c r="N11" s="96">
        <f t="shared" si="1"/>
        <v>69.550269589700378</v>
      </c>
      <c r="O11" s="96">
        <f t="shared" si="2"/>
        <v>1131.5</v>
      </c>
      <c r="P11" s="96">
        <f t="shared" si="3"/>
        <v>981</v>
      </c>
      <c r="Q11" s="98">
        <f t="shared" si="4"/>
        <v>1185</v>
      </c>
    </row>
    <row r="12" spans="2:34" x14ac:dyDescent="0.25">
      <c r="B12" s="19" t="s">
        <v>19</v>
      </c>
      <c r="C12" s="124">
        <v>1358</v>
      </c>
      <c r="D12" s="125">
        <v>1503</v>
      </c>
      <c r="E12" s="125">
        <v>1476</v>
      </c>
      <c r="F12" s="125">
        <v>1468</v>
      </c>
      <c r="G12" s="125">
        <v>1468</v>
      </c>
      <c r="H12" s="125">
        <v>1492</v>
      </c>
      <c r="I12" s="125">
        <v>1476</v>
      </c>
      <c r="J12" s="125">
        <v>1516</v>
      </c>
      <c r="K12" s="125">
        <v>1486</v>
      </c>
      <c r="L12" s="126">
        <v>1419</v>
      </c>
      <c r="M12" s="102">
        <f t="shared" si="0"/>
        <v>1466.2</v>
      </c>
      <c r="N12" s="103">
        <f t="shared" si="1"/>
        <v>43.618344764559787</v>
      </c>
      <c r="O12" s="103">
        <f t="shared" si="2"/>
        <v>1476</v>
      </c>
      <c r="P12" s="103">
        <f t="shared" si="3"/>
        <v>1358</v>
      </c>
      <c r="Q12" s="104">
        <f t="shared" si="4"/>
        <v>1516</v>
      </c>
    </row>
    <row r="15" spans="2:34" x14ac:dyDescent="0.25">
      <c r="B15" s="20" t="s">
        <v>46</v>
      </c>
      <c r="C15" s="44">
        <v>1</v>
      </c>
      <c r="D15" s="44">
        <v>2</v>
      </c>
      <c r="E15" s="44">
        <v>3</v>
      </c>
      <c r="F15" s="44">
        <v>4</v>
      </c>
      <c r="G15" s="44">
        <v>5</v>
      </c>
      <c r="H15" s="44">
        <v>6</v>
      </c>
      <c r="I15" s="44">
        <v>7</v>
      </c>
      <c r="J15" s="44">
        <v>8</v>
      </c>
      <c r="K15" s="44">
        <v>9</v>
      </c>
      <c r="L15" s="44">
        <v>10</v>
      </c>
      <c r="M15" s="43" t="s">
        <v>41</v>
      </c>
      <c r="N15" s="44" t="s">
        <v>42</v>
      </c>
      <c r="O15" s="44" t="s">
        <v>43</v>
      </c>
      <c r="P15" s="44" t="s">
        <v>44</v>
      </c>
      <c r="Q15" s="45" t="s">
        <v>45</v>
      </c>
      <c r="S15" s="20" t="s">
        <v>51</v>
      </c>
      <c r="T15" s="44">
        <v>1</v>
      </c>
      <c r="U15" s="44">
        <v>2</v>
      </c>
      <c r="V15" s="44">
        <v>3</v>
      </c>
      <c r="W15" s="44">
        <v>4</v>
      </c>
      <c r="X15" s="44">
        <v>5</v>
      </c>
      <c r="Y15" s="44">
        <v>6</v>
      </c>
      <c r="Z15" s="44">
        <v>7</v>
      </c>
      <c r="AA15" s="44">
        <v>8</v>
      </c>
      <c r="AB15" s="44">
        <v>9</v>
      </c>
      <c r="AC15" s="44">
        <v>10</v>
      </c>
      <c r="AD15" s="43" t="s">
        <v>41</v>
      </c>
      <c r="AE15" s="44" t="s">
        <v>42</v>
      </c>
      <c r="AF15" s="44" t="s">
        <v>43</v>
      </c>
      <c r="AG15" s="44" t="s">
        <v>44</v>
      </c>
      <c r="AH15" s="45" t="s">
        <v>45</v>
      </c>
    </row>
    <row r="16" spans="2:34" x14ac:dyDescent="0.25">
      <c r="B16" s="20" t="s">
        <v>14</v>
      </c>
      <c r="C16" s="100">
        <v>96.997383999999997</v>
      </c>
      <c r="D16" s="100">
        <v>101.90008</v>
      </c>
      <c r="E16" s="100">
        <v>96.613750999999993</v>
      </c>
      <c r="F16" s="100">
        <v>96.501608000000004</v>
      </c>
      <c r="G16" s="100">
        <v>152.54643100000001</v>
      </c>
      <c r="H16" s="100">
        <v>96.623503999999997</v>
      </c>
      <c r="I16" s="100">
        <v>96.831902999999997</v>
      </c>
      <c r="J16" s="100">
        <v>96.910461999999995</v>
      </c>
      <c r="K16" s="100">
        <v>97.081923000000003</v>
      </c>
      <c r="L16" s="100">
        <v>97.152548999999993</v>
      </c>
      <c r="M16" s="99">
        <f>AVERAGE(C16:L16)</f>
        <v>102.91595949999999</v>
      </c>
      <c r="N16" s="100">
        <f>_xlfn.STDEV.P(C16:L16)</f>
        <v>16.613357902528598</v>
      </c>
      <c r="O16" s="100">
        <f>MEDIAN(C16:L16)</f>
        <v>96.953923000000003</v>
      </c>
      <c r="P16" s="100">
        <f>MIN(C16:L16)</f>
        <v>96.501608000000004</v>
      </c>
      <c r="Q16" s="101">
        <f>MAX(C16:L16)</f>
        <v>152.54643100000001</v>
      </c>
      <c r="S16" s="21" t="s">
        <v>14</v>
      </c>
      <c r="T16" s="99">
        <f t="shared" ref="T16:T25" si="5">C3+C16</f>
        <v>3261.9973839999998</v>
      </c>
      <c r="U16" s="100">
        <f t="shared" ref="U16:U25" si="6">D3+D16</f>
        <v>3498.9000799999999</v>
      </c>
      <c r="V16" s="100">
        <f t="shared" ref="V16:V25" si="7">E3+E16</f>
        <v>3506.6137509999999</v>
      </c>
      <c r="W16" s="100">
        <f t="shared" ref="W16:W25" si="8">F3+F16</f>
        <v>3197.501608</v>
      </c>
      <c r="X16" s="100">
        <f t="shared" ref="X16:X25" si="9">G3+G16</f>
        <v>3220.5464310000002</v>
      </c>
      <c r="Y16" s="100">
        <f t="shared" ref="Y16:Y25" si="10">H3+H16</f>
        <v>3694.6235040000001</v>
      </c>
      <c r="Z16" s="100">
        <f t="shared" ref="Z16:Z25" si="11">I3+I16</f>
        <v>3237.8319029999998</v>
      </c>
      <c r="AA16" s="100">
        <f t="shared" ref="AA16:AA25" si="12">J3+J16</f>
        <v>2831.9104619999998</v>
      </c>
      <c r="AB16" s="100">
        <f t="shared" ref="AB16:AB25" si="13">K3+K16</f>
        <v>3214.0819230000002</v>
      </c>
      <c r="AC16" s="101">
        <f t="shared" ref="AC16:AC25" si="14">L3+L16</f>
        <v>2855.1525489999999</v>
      </c>
      <c r="AD16" s="100">
        <f>AVERAGE(T16:AC16)</f>
        <v>3251.9159594999996</v>
      </c>
      <c r="AE16" s="100">
        <f>_xlfn.STDEV.P(T16:AC16)</f>
        <v>257.17003939533379</v>
      </c>
      <c r="AF16" s="100">
        <f>MEDIAN(T16:AC16)</f>
        <v>3229.189167</v>
      </c>
      <c r="AG16" s="100">
        <f>MIN(T16:AC16)</f>
        <v>2831.9104619999998</v>
      </c>
      <c r="AH16" s="101">
        <f>MAX(T16:AC16)</f>
        <v>3694.6235040000001</v>
      </c>
    </row>
    <row r="17" spans="2:48" x14ac:dyDescent="0.25">
      <c r="B17" s="18" t="s">
        <v>15</v>
      </c>
      <c r="C17" s="96">
        <v>97.356404999999995</v>
      </c>
      <c r="D17" s="96">
        <v>96.545858999999993</v>
      </c>
      <c r="E17" s="96">
        <v>96.656324999999995</v>
      </c>
      <c r="F17" s="96">
        <v>97.728499999999997</v>
      </c>
      <c r="G17" s="96">
        <v>97.349772999999999</v>
      </c>
      <c r="H17" s="96">
        <v>97.270658999999995</v>
      </c>
      <c r="I17" s="96">
        <v>96.412958000000003</v>
      </c>
      <c r="J17" s="96">
        <v>96.206815000000006</v>
      </c>
      <c r="K17" s="96">
        <v>97.259585999999999</v>
      </c>
      <c r="L17" s="96">
        <v>96.604035999999994</v>
      </c>
      <c r="M17" s="97">
        <f t="shared" ref="M17:M25" si="15">AVERAGE(C17:L17)</f>
        <v>96.939091599999998</v>
      </c>
      <c r="N17" s="96">
        <f t="shared" ref="N17:N25" si="16">_xlfn.STDEV.P(C17:L17)</f>
        <v>0.48358304107116762</v>
      </c>
      <c r="O17" s="96">
        <f t="shared" ref="O17:O25" si="17">MEDIAN(C17:L17)</f>
        <v>96.957955499999997</v>
      </c>
      <c r="P17" s="96">
        <f t="shared" ref="P17:P25" si="18">MIN(C17:L17)</f>
        <v>96.206815000000006</v>
      </c>
      <c r="Q17" s="98">
        <f t="shared" ref="Q17:Q25" si="19">MAX(C17:L17)</f>
        <v>97.728499999999997</v>
      </c>
      <c r="S17" s="14" t="s">
        <v>15</v>
      </c>
      <c r="T17" s="97">
        <f t="shared" si="5"/>
        <v>6502.3564050000004</v>
      </c>
      <c r="U17" s="96">
        <f t="shared" si="6"/>
        <v>4770.5458589999998</v>
      </c>
      <c r="V17" s="96">
        <f t="shared" si="7"/>
        <v>4950.6563249999999</v>
      </c>
      <c r="W17" s="96">
        <f t="shared" si="8"/>
        <v>6061.7285000000002</v>
      </c>
      <c r="X17" s="96">
        <f t="shared" si="9"/>
        <v>5246.3497729999999</v>
      </c>
      <c r="Y17" s="96">
        <f t="shared" si="10"/>
        <v>4992.2706589999998</v>
      </c>
      <c r="Z17" s="96">
        <f t="shared" si="11"/>
        <v>5901.4129579999999</v>
      </c>
      <c r="AA17" s="96">
        <f t="shared" si="12"/>
        <v>5497.2068149999996</v>
      </c>
      <c r="AB17" s="96">
        <f t="shared" si="13"/>
        <v>5132.2595860000001</v>
      </c>
      <c r="AC17" s="98">
        <f t="shared" si="14"/>
        <v>4964.6040359999997</v>
      </c>
      <c r="AD17" s="96">
        <f t="shared" ref="AD17:AD25" si="20">AVERAGE(T17:AC17)</f>
        <v>5401.9390915999993</v>
      </c>
      <c r="AE17" s="96">
        <f t="shared" ref="AE17:AE25" si="21">_xlfn.STDEV.P(T17:AC17)</f>
        <v>544.34632416666466</v>
      </c>
      <c r="AF17" s="96">
        <f t="shared" ref="AF17:AF25" si="22">MEDIAN(T17:AC17)</f>
        <v>5189.3046795</v>
      </c>
      <c r="AG17" s="96">
        <f t="shared" ref="AG17:AG25" si="23">MIN(T17:AC17)</f>
        <v>4770.5458589999998</v>
      </c>
      <c r="AH17" s="98">
        <f t="shared" ref="AH17:AH25" si="24">MAX(T17:AC17)</f>
        <v>6502.3564050000004</v>
      </c>
    </row>
    <row r="18" spans="2:48" x14ac:dyDescent="0.25">
      <c r="B18" s="18" t="s">
        <v>17</v>
      </c>
      <c r="C18" s="96">
        <v>93.448313999999996</v>
      </c>
      <c r="D18" s="96">
        <v>93.678467999999995</v>
      </c>
      <c r="E18" s="96">
        <v>92.767180999999994</v>
      </c>
      <c r="F18" s="96">
        <v>93.262783999999996</v>
      </c>
      <c r="G18" s="96">
        <v>142.75076300000001</v>
      </c>
      <c r="H18" s="96">
        <v>93.522287000000006</v>
      </c>
      <c r="I18" s="96">
        <v>145.23524399999999</v>
      </c>
      <c r="J18" s="96">
        <v>93.726079999999996</v>
      </c>
      <c r="K18" s="96">
        <v>92.786597</v>
      </c>
      <c r="L18" s="96">
        <v>92.775848999999994</v>
      </c>
      <c r="M18" s="97">
        <f t="shared" si="15"/>
        <v>103.39535670000001</v>
      </c>
      <c r="N18" s="96">
        <f t="shared" si="16"/>
        <v>20.309369882875199</v>
      </c>
      <c r="O18" s="96">
        <f t="shared" si="17"/>
        <v>93.485300499999994</v>
      </c>
      <c r="P18" s="96">
        <f t="shared" si="18"/>
        <v>92.767180999999994</v>
      </c>
      <c r="Q18" s="98">
        <f t="shared" si="19"/>
        <v>145.23524399999999</v>
      </c>
      <c r="S18" s="14" t="s">
        <v>17</v>
      </c>
      <c r="T18" s="97">
        <f t="shared" si="5"/>
        <v>8128.4483140000002</v>
      </c>
      <c r="U18" s="96">
        <f t="shared" si="6"/>
        <v>8084.6784680000001</v>
      </c>
      <c r="V18" s="96">
        <f t="shared" si="7"/>
        <v>8928.7671809999993</v>
      </c>
      <c r="W18" s="96">
        <f t="shared" si="8"/>
        <v>7801.2627839999996</v>
      </c>
      <c r="X18" s="96">
        <f t="shared" si="9"/>
        <v>9099.750763</v>
      </c>
      <c r="Y18" s="96">
        <f t="shared" si="10"/>
        <v>7358.5222869999998</v>
      </c>
      <c r="Z18" s="96">
        <f t="shared" si="11"/>
        <v>8319.2352439999995</v>
      </c>
      <c r="AA18" s="96">
        <f t="shared" si="12"/>
        <v>8245.7260800000004</v>
      </c>
      <c r="AB18" s="96">
        <f t="shared" si="13"/>
        <v>7823.7865970000003</v>
      </c>
      <c r="AC18" s="98">
        <f t="shared" si="14"/>
        <v>8378.7758489999997</v>
      </c>
      <c r="AD18" s="96">
        <f t="shared" si="20"/>
        <v>8216.895356699999</v>
      </c>
      <c r="AE18" s="96">
        <f t="shared" si="21"/>
        <v>491.23299602524605</v>
      </c>
      <c r="AF18" s="96">
        <f t="shared" si="22"/>
        <v>8187.0871970000007</v>
      </c>
      <c r="AG18" s="96">
        <f t="shared" si="23"/>
        <v>7358.5222869999998</v>
      </c>
      <c r="AH18" s="98">
        <f t="shared" si="24"/>
        <v>9099.750763</v>
      </c>
    </row>
    <row r="19" spans="2:48" x14ac:dyDescent="0.25">
      <c r="B19" s="19" t="s">
        <v>16</v>
      </c>
      <c r="C19" s="103">
        <v>90.568567000000002</v>
      </c>
      <c r="D19" s="103">
        <v>90.256258000000003</v>
      </c>
      <c r="E19" s="103">
        <v>90.278948</v>
      </c>
      <c r="F19" s="103">
        <v>90.651983000000001</v>
      </c>
      <c r="G19" s="103">
        <v>90.471052</v>
      </c>
      <c r="H19" s="103">
        <v>90.624566000000002</v>
      </c>
      <c r="I19" s="103">
        <v>90.629194999999996</v>
      </c>
      <c r="J19" s="103">
        <v>90.952833999999996</v>
      </c>
      <c r="K19" s="103">
        <v>90.631719000000004</v>
      </c>
      <c r="L19" s="103">
        <v>90.791518999999994</v>
      </c>
      <c r="M19" s="102">
        <f t="shared" si="15"/>
        <v>90.585664100000002</v>
      </c>
      <c r="N19" s="103">
        <f t="shared" si="16"/>
        <v>0.20078070418267113</v>
      </c>
      <c r="O19" s="103">
        <f t="shared" si="17"/>
        <v>90.626880499999999</v>
      </c>
      <c r="P19" s="103">
        <f t="shared" si="18"/>
        <v>90.256258000000003</v>
      </c>
      <c r="Q19" s="104">
        <f t="shared" si="19"/>
        <v>90.952833999999996</v>
      </c>
      <c r="S19" s="16" t="s">
        <v>16</v>
      </c>
      <c r="T19" s="102">
        <f t="shared" si="5"/>
        <v>10070.568567</v>
      </c>
      <c r="U19" s="103">
        <f t="shared" si="6"/>
        <v>9894.2562579999994</v>
      </c>
      <c r="V19" s="103">
        <f t="shared" si="7"/>
        <v>10077.278947999999</v>
      </c>
      <c r="W19" s="103">
        <f t="shared" si="8"/>
        <v>10009.651983</v>
      </c>
      <c r="X19" s="103">
        <f t="shared" si="9"/>
        <v>9530.4710520000008</v>
      </c>
      <c r="Y19" s="103">
        <f t="shared" si="10"/>
        <v>9726.6245660000004</v>
      </c>
      <c r="Z19" s="103">
        <f t="shared" si="11"/>
        <v>9649.6291949999995</v>
      </c>
      <c r="AA19" s="103">
        <f t="shared" si="12"/>
        <v>9623.9528339999997</v>
      </c>
      <c r="AB19" s="103">
        <f t="shared" si="13"/>
        <v>9683.6317190000009</v>
      </c>
      <c r="AC19" s="104">
        <f t="shared" si="14"/>
        <v>9727.7915190000003</v>
      </c>
      <c r="AD19" s="103">
        <f t="shared" si="20"/>
        <v>9799.3856640999984</v>
      </c>
      <c r="AE19" s="103">
        <f t="shared" si="21"/>
        <v>187.96670445674965</v>
      </c>
      <c r="AF19" s="103">
        <f t="shared" si="22"/>
        <v>9727.2080425000004</v>
      </c>
      <c r="AG19" s="103">
        <f t="shared" si="23"/>
        <v>9530.4710520000008</v>
      </c>
      <c r="AH19" s="104">
        <f t="shared" si="24"/>
        <v>10077.278947999999</v>
      </c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</row>
    <row r="20" spans="2:48" x14ac:dyDescent="0.25">
      <c r="B20" s="20" t="s">
        <v>21</v>
      </c>
      <c r="C20" s="100">
        <v>96.416343999999995</v>
      </c>
      <c r="D20" s="100">
        <v>96.628187999999994</v>
      </c>
      <c r="E20" s="100">
        <v>96.639214999999993</v>
      </c>
      <c r="F20" s="100">
        <v>96.856932999999998</v>
      </c>
      <c r="G20" s="100">
        <v>96.460922999999994</v>
      </c>
      <c r="H20" s="100">
        <v>101.16713799999999</v>
      </c>
      <c r="I20" s="100">
        <v>97.220269999999999</v>
      </c>
      <c r="J20" s="100">
        <v>96.571907999999993</v>
      </c>
      <c r="K20" s="100">
        <v>97.143890999999996</v>
      </c>
      <c r="L20" s="100">
        <v>97.189755000000005</v>
      </c>
      <c r="M20" s="99">
        <f t="shared" si="15"/>
        <v>97.229456499999998</v>
      </c>
      <c r="N20" s="100">
        <f t="shared" si="16"/>
        <v>1.3433974078698565</v>
      </c>
      <c r="O20" s="100">
        <f t="shared" si="17"/>
        <v>96.748074000000003</v>
      </c>
      <c r="P20" s="100">
        <f t="shared" si="18"/>
        <v>96.416343999999995</v>
      </c>
      <c r="Q20" s="101">
        <f t="shared" si="19"/>
        <v>101.16713799999999</v>
      </c>
      <c r="S20" s="21" t="s">
        <v>21</v>
      </c>
      <c r="T20" s="99">
        <f t="shared" si="5"/>
        <v>2530.4163440000002</v>
      </c>
      <c r="U20" s="100">
        <f t="shared" si="6"/>
        <v>2168.6281880000001</v>
      </c>
      <c r="V20" s="100">
        <f t="shared" si="7"/>
        <v>2303.6392150000001</v>
      </c>
      <c r="W20" s="100">
        <f t="shared" si="8"/>
        <v>2619.856933</v>
      </c>
      <c r="X20" s="100">
        <f t="shared" si="9"/>
        <v>2484.4609230000001</v>
      </c>
      <c r="Y20" s="100">
        <f t="shared" si="10"/>
        <v>2327.1671379999998</v>
      </c>
      <c r="Z20" s="100">
        <f t="shared" si="11"/>
        <v>2451.2202699999998</v>
      </c>
      <c r="AA20" s="100">
        <f t="shared" si="12"/>
        <v>2426.5719079999999</v>
      </c>
      <c r="AB20" s="100">
        <f t="shared" si="13"/>
        <v>2522.1438910000002</v>
      </c>
      <c r="AC20" s="101">
        <f t="shared" si="14"/>
        <v>2110.1897549999999</v>
      </c>
      <c r="AD20" s="100">
        <f t="shared" si="20"/>
        <v>2394.4294564999996</v>
      </c>
      <c r="AE20" s="100">
        <f t="shared" si="21"/>
        <v>155.73389623519822</v>
      </c>
      <c r="AF20" s="100">
        <f t="shared" si="22"/>
        <v>2438.8960889999998</v>
      </c>
      <c r="AG20" s="100">
        <f t="shared" si="23"/>
        <v>2110.1897549999999</v>
      </c>
      <c r="AH20" s="101">
        <f t="shared" si="24"/>
        <v>2619.856933</v>
      </c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</row>
    <row r="21" spans="2:48" x14ac:dyDescent="0.25">
      <c r="B21" s="18" t="s">
        <v>22</v>
      </c>
      <c r="C21" s="96">
        <v>98.841631000000007</v>
      </c>
      <c r="D21" s="96">
        <v>100.23884200000001</v>
      </c>
      <c r="E21" s="96">
        <v>98.706952999999999</v>
      </c>
      <c r="F21" s="96">
        <v>98.823577</v>
      </c>
      <c r="G21" s="96">
        <v>98.836837000000003</v>
      </c>
      <c r="H21" s="96">
        <v>98.459087999999994</v>
      </c>
      <c r="I21" s="96">
        <v>98.159173999999993</v>
      </c>
      <c r="J21" s="96">
        <v>98.508644000000004</v>
      </c>
      <c r="K21" s="96">
        <v>111.251003</v>
      </c>
      <c r="L21" s="96">
        <v>99.478808999999998</v>
      </c>
      <c r="M21" s="97">
        <f t="shared" si="15"/>
        <v>100.13045579999999</v>
      </c>
      <c r="N21" s="96">
        <f t="shared" si="16"/>
        <v>3.7480857554829443</v>
      </c>
      <c r="O21" s="96">
        <f t="shared" si="17"/>
        <v>98.830207000000001</v>
      </c>
      <c r="P21" s="96">
        <f t="shared" si="18"/>
        <v>98.159173999999993</v>
      </c>
      <c r="Q21" s="98">
        <f t="shared" si="19"/>
        <v>111.251003</v>
      </c>
      <c r="S21" s="14" t="s">
        <v>22</v>
      </c>
      <c r="T21" s="97">
        <f t="shared" si="5"/>
        <v>3482.8416310000002</v>
      </c>
      <c r="U21" s="96">
        <f t="shared" si="6"/>
        <v>3373.2388420000002</v>
      </c>
      <c r="V21" s="96">
        <f t="shared" si="7"/>
        <v>3344.7069529999999</v>
      </c>
      <c r="W21" s="96">
        <f t="shared" si="8"/>
        <v>3387.8235770000001</v>
      </c>
      <c r="X21" s="96">
        <f t="shared" si="9"/>
        <v>3280.8368369999998</v>
      </c>
      <c r="Y21" s="96">
        <f t="shared" si="10"/>
        <v>3429.4590880000001</v>
      </c>
      <c r="Z21" s="96">
        <f t="shared" si="11"/>
        <v>3398.1591739999999</v>
      </c>
      <c r="AA21" s="96">
        <f t="shared" si="12"/>
        <v>3435.508644</v>
      </c>
      <c r="AB21" s="96">
        <f t="shared" si="13"/>
        <v>3577.2510029999999</v>
      </c>
      <c r="AC21" s="98">
        <f t="shared" si="14"/>
        <v>3209.4788090000002</v>
      </c>
      <c r="AD21" s="96">
        <f t="shared" si="20"/>
        <v>3391.9304558000003</v>
      </c>
      <c r="AE21" s="96">
        <f t="shared" si="21"/>
        <v>97.047152610215463</v>
      </c>
      <c r="AF21" s="96">
        <f t="shared" si="22"/>
        <v>3392.9913754999998</v>
      </c>
      <c r="AG21" s="96">
        <f t="shared" si="23"/>
        <v>3209.4788090000002</v>
      </c>
      <c r="AH21" s="98">
        <f t="shared" si="24"/>
        <v>3577.2510029999999</v>
      </c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</row>
    <row r="22" spans="2:48" x14ac:dyDescent="0.25">
      <c r="B22" s="19" t="s">
        <v>18</v>
      </c>
      <c r="C22" s="103">
        <v>102.744489</v>
      </c>
      <c r="D22" s="103">
        <v>98.317364999999995</v>
      </c>
      <c r="E22" s="103">
        <v>98.721412999999998</v>
      </c>
      <c r="F22" s="103">
        <v>99.450829999999996</v>
      </c>
      <c r="G22" s="103">
        <v>98.997221999999994</v>
      </c>
      <c r="H22" s="103">
        <v>98.764390000000006</v>
      </c>
      <c r="I22" s="103">
        <v>98.556455999999997</v>
      </c>
      <c r="J22" s="103">
        <v>99.076866999999993</v>
      </c>
      <c r="K22" s="103">
        <v>98.628623000000005</v>
      </c>
      <c r="L22" s="103">
        <v>98.415192000000005</v>
      </c>
      <c r="M22" s="102">
        <f t="shared" si="15"/>
        <v>99.16728470000001</v>
      </c>
      <c r="N22" s="103">
        <f t="shared" si="16"/>
        <v>1.2339483777401756</v>
      </c>
      <c r="O22" s="103">
        <f t="shared" si="17"/>
        <v>98.742901500000002</v>
      </c>
      <c r="P22" s="103">
        <f t="shared" si="18"/>
        <v>98.317364999999995</v>
      </c>
      <c r="Q22" s="104">
        <f t="shared" si="19"/>
        <v>102.744489</v>
      </c>
      <c r="S22" s="16" t="s">
        <v>18</v>
      </c>
      <c r="T22" s="102">
        <f t="shared" si="5"/>
        <v>4158.7444889999997</v>
      </c>
      <c r="U22" s="103">
        <f t="shared" si="6"/>
        <v>3902.3173649999999</v>
      </c>
      <c r="V22" s="103">
        <f t="shared" si="7"/>
        <v>3879.7214130000002</v>
      </c>
      <c r="W22" s="103">
        <f t="shared" si="8"/>
        <v>3651.4508299999998</v>
      </c>
      <c r="X22" s="103">
        <f t="shared" si="9"/>
        <v>3888.997222</v>
      </c>
      <c r="Y22" s="103">
        <f t="shared" si="10"/>
        <v>3818.7643899999998</v>
      </c>
      <c r="Z22" s="103">
        <f t="shared" si="11"/>
        <v>3591.5564559999998</v>
      </c>
      <c r="AA22" s="103">
        <f t="shared" si="12"/>
        <v>4159.0768669999998</v>
      </c>
      <c r="AB22" s="103">
        <f t="shared" si="13"/>
        <v>3878.6286230000001</v>
      </c>
      <c r="AC22" s="104">
        <f t="shared" si="14"/>
        <v>3768.4151919999999</v>
      </c>
      <c r="AD22" s="103">
        <f t="shared" si="20"/>
        <v>3869.7672846999994</v>
      </c>
      <c r="AE22" s="103">
        <f t="shared" si="21"/>
        <v>175.14326900557418</v>
      </c>
      <c r="AF22" s="103">
        <f t="shared" si="22"/>
        <v>3879.1750179999999</v>
      </c>
      <c r="AG22" s="103">
        <f t="shared" si="23"/>
        <v>3591.5564559999998</v>
      </c>
      <c r="AH22" s="104">
        <f t="shared" si="24"/>
        <v>4159.0768669999998</v>
      </c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</row>
    <row r="23" spans="2:48" x14ac:dyDescent="0.25">
      <c r="B23" s="18" t="s">
        <v>23</v>
      </c>
      <c r="C23" s="96">
        <v>154.78317899999999</v>
      </c>
      <c r="D23" s="96">
        <v>96.052312999999998</v>
      </c>
      <c r="E23" s="96">
        <v>96.935992999999996</v>
      </c>
      <c r="F23" s="96">
        <v>96.009446999999994</v>
      </c>
      <c r="G23" s="96">
        <v>96.753568000000001</v>
      </c>
      <c r="H23" s="96">
        <v>96.199177000000006</v>
      </c>
      <c r="I23" s="96">
        <v>97.223692999999997</v>
      </c>
      <c r="J23" s="96">
        <v>95.988992999999994</v>
      </c>
      <c r="K23" s="96">
        <v>96.084164999999999</v>
      </c>
      <c r="L23" s="96">
        <v>96.468154999999996</v>
      </c>
      <c r="M23" s="97">
        <f t="shared" si="15"/>
        <v>102.2498683</v>
      </c>
      <c r="N23" s="96">
        <f t="shared" si="16"/>
        <v>17.515889469952523</v>
      </c>
      <c r="O23" s="96">
        <f t="shared" si="17"/>
        <v>96.333665999999994</v>
      </c>
      <c r="P23" s="96">
        <f t="shared" si="18"/>
        <v>95.988992999999994</v>
      </c>
      <c r="Q23" s="98">
        <f t="shared" si="19"/>
        <v>154.78317899999999</v>
      </c>
      <c r="S23" s="14" t="s">
        <v>23</v>
      </c>
      <c r="T23" s="97">
        <f t="shared" si="5"/>
        <v>1034.783179</v>
      </c>
      <c r="U23" s="96">
        <f t="shared" si="6"/>
        <v>940.05231300000003</v>
      </c>
      <c r="V23" s="96">
        <f t="shared" si="7"/>
        <v>934.93599300000005</v>
      </c>
      <c r="W23" s="96">
        <f t="shared" si="8"/>
        <v>849.00944700000002</v>
      </c>
      <c r="X23" s="96">
        <f t="shared" si="9"/>
        <v>939.75356799999997</v>
      </c>
      <c r="Y23" s="96">
        <f t="shared" si="10"/>
        <v>950.19917699999996</v>
      </c>
      <c r="Z23" s="96">
        <f t="shared" si="11"/>
        <v>961.22369300000003</v>
      </c>
      <c r="AA23" s="96">
        <f t="shared" si="12"/>
        <v>946.98899299999994</v>
      </c>
      <c r="AB23" s="96">
        <f t="shared" si="13"/>
        <v>901.08416499999998</v>
      </c>
      <c r="AC23" s="98">
        <f t="shared" si="14"/>
        <v>933.46815500000002</v>
      </c>
      <c r="AD23" s="96">
        <f t="shared" si="20"/>
        <v>939.14986829999998</v>
      </c>
      <c r="AE23" s="96">
        <f t="shared" si="21"/>
        <v>44.093121619858032</v>
      </c>
      <c r="AF23" s="96">
        <f t="shared" si="22"/>
        <v>939.9029405</v>
      </c>
      <c r="AG23" s="96">
        <f t="shared" si="23"/>
        <v>849.00944700000002</v>
      </c>
      <c r="AH23" s="98">
        <f t="shared" si="24"/>
        <v>1034.783179</v>
      </c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</row>
    <row r="24" spans="2:48" x14ac:dyDescent="0.25">
      <c r="B24" s="18" t="s">
        <v>24</v>
      </c>
      <c r="C24" s="96">
        <v>96.427441000000002</v>
      </c>
      <c r="D24" s="96">
        <v>96.581118000000004</v>
      </c>
      <c r="E24" s="96">
        <v>148.42916199999999</v>
      </c>
      <c r="F24" s="96">
        <v>96.438802999999993</v>
      </c>
      <c r="G24" s="96">
        <v>96.474373999999997</v>
      </c>
      <c r="H24" s="96">
        <v>96.874422999999993</v>
      </c>
      <c r="I24" s="96">
        <v>96.413612999999998</v>
      </c>
      <c r="J24" s="96">
        <v>97.010137</v>
      </c>
      <c r="K24" s="96">
        <v>96.621611999999999</v>
      </c>
      <c r="L24" s="96">
        <v>96.569517000000005</v>
      </c>
      <c r="M24" s="97">
        <f t="shared" si="15"/>
        <v>101.78402000000001</v>
      </c>
      <c r="N24" s="96">
        <f t="shared" si="16"/>
        <v>15.549511105718386</v>
      </c>
      <c r="O24" s="96">
        <f t="shared" si="17"/>
        <v>96.575317500000011</v>
      </c>
      <c r="P24" s="96">
        <f t="shared" si="18"/>
        <v>96.413612999999998</v>
      </c>
      <c r="Q24" s="98">
        <f t="shared" si="19"/>
        <v>148.42916199999999</v>
      </c>
      <c r="S24" s="14" t="s">
        <v>24</v>
      </c>
      <c r="T24" s="97">
        <f t="shared" si="5"/>
        <v>1251.427441</v>
      </c>
      <c r="U24" s="96">
        <f t="shared" si="6"/>
        <v>1099.5811180000001</v>
      </c>
      <c r="V24" s="96">
        <f t="shared" si="7"/>
        <v>1129.4291619999999</v>
      </c>
      <c r="W24" s="96">
        <f t="shared" si="8"/>
        <v>1281.438803</v>
      </c>
      <c r="X24" s="96">
        <f t="shared" si="9"/>
        <v>1172.4743739999999</v>
      </c>
      <c r="Y24" s="96">
        <f t="shared" si="10"/>
        <v>1151.874423</v>
      </c>
      <c r="Z24" s="96">
        <f t="shared" si="11"/>
        <v>1263.4136129999999</v>
      </c>
      <c r="AA24" s="96">
        <f t="shared" si="12"/>
        <v>1205.010137</v>
      </c>
      <c r="AB24" s="96">
        <f t="shared" si="13"/>
        <v>1259.6216119999999</v>
      </c>
      <c r="AC24" s="98">
        <f t="shared" si="14"/>
        <v>1257.5695169999999</v>
      </c>
      <c r="AD24" s="96">
        <f t="shared" si="20"/>
        <v>1207.1840199999999</v>
      </c>
      <c r="AE24" s="96">
        <f t="shared" si="21"/>
        <v>61.493299526264352</v>
      </c>
      <c r="AF24" s="96">
        <f t="shared" si="22"/>
        <v>1228.218789</v>
      </c>
      <c r="AG24" s="96">
        <f t="shared" si="23"/>
        <v>1099.5811180000001</v>
      </c>
      <c r="AH24" s="98">
        <f t="shared" si="24"/>
        <v>1281.438803</v>
      </c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</row>
    <row r="25" spans="2:48" x14ac:dyDescent="0.25">
      <c r="B25" s="19" t="s">
        <v>19</v>
      </c>
      <c r="C25" s="103">
        <v>96.946524999999994</v>
      </c>
      <c r="D25" s="103">
        <v>97.072171999999995</v>
      </c>
      <c r="E25" s="103">
        <v>96.366499000000005</v>
      </c>
      <c r="F25" s="103">
        <v>97.205517</v>
      </c>
      <c r="G25" s="103">
        <v>95.930034000000006</v>
      </c>
      <c r="H25" s="103">
        <v>96.273709999999994</v>
      </c>
      <c r="I25" s="103">
        <v>95.887353000000004</v>
      </c>
      <c r="J25" s="103">
        <v>103.36794399999999</v>
      </c>
      <c r="K25" s="103">
        <v>102.172394</v>
      </c>
      <c r="L25" s="103">
        <v>96.337637999999998</v>
      </c>
      <c r="M25" s="102">
        <f t="shared" si="15"/>
        <v>97.755978599999978</v>
      </c>
      <c r="N25" s="103">
        <f t="shared" si="16"/>
        <v>2.5571467368964242</v>
      </c>
      <c r="O25" s="103">
        <f t="shared" si="17"/>
        <v>96.656511999999992</v>
      </c>
      <c r="P25" s="103">
        <f t="shared" si="18"/>
        <v>95.887353000000004</v>
      </c>
      <c r="Q25" s="104">
        <f t="shared" si="19"/>
        <v>103.36794399999999</v>
      </c>
      <c r="S25" s="16" t="s">
        <v>19</v>
      </c>
      <c r="T25" s="102">
        <f t="shared" si="5"/>
        <v>1454.9465250000001</v>
      </c>
      <c r="U25" s="103">
        <f t="shared" si="6"/>
        <v>1600.0721719999999</v>
      </c>
      <c r="V25" s="103">
        <f t="shared" si="7"/>
        <v>1572.366499</v>
      </c>
      <c r="W25" s="103">
        <f t="shared" si="8"/>
        <v>1565.2055170000001</v>
      </c>
      <c r="X25" s="103">
        <f t="shared" si="9"/>
        <v>1563.930034</v>
      </c>
      <c r="Y25" s="103">
        <f t="shared" si="10"/>
        <v>1588.2737099999999</v>
      </c>
      <c r="Z25" s="103">
        <f t="shared" si="11"/>
        <v>1571.8873530000001</v>
      </c>
      <c r="AA25" s="103">
        <f t="shared" si="12"/>
        <v>1619.3679440000001</v>
      </c>
      <c r="AB25" s="103">
        <f t="shared" si="13"/>
        <v>1588.1723939999999</v>
      </c>
      <c r="AC25" s="104">
        <f t="shared" si="14"/>
        <v>1515.337638</v>
      </c>
      <c r="AD25" s="103">
        <f t="shared" si="20"/>
        <v>1563.9559785999998</v>
      </c>
      <c r="AE25" s="103">
        <f t="shared" si="21"/>
        <v>44.64824941690344</v>
      </c>
      <c r="AF25" s="103">
        <f t="shared" si="22"/>
        <v>1572.1269259999999</v>
      </c>
      <c r="AG25" s="103">
        <f t="shared" si="23"/>
        <v>1454.9465250000001</v>
      </c>
      <c r="AH25" s="104">
        <f t="shared" si="24"/>
        <v>1619.3679440000001</v>
      </c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</row>
    <row r="26" spans="2:48" x14ac:dyDescent="0.25"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</row>
    <row r="27" spans="2:48" x14ac:dyDescent="0.25"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</row>
    <row r="28" spans="2:48" x14ac:dyDescent="0.25">
      <c r="B28" s="20" t="s">
        <v>48</v>
      </c>
      <c r="C28" s="44">
        <v>1</v>
      </c>
      <c r="D28" s="44">
        <v>2</v>
      </c>
      <c r="E28" s="44">
        <v>3</v>
      </c>
      <c r="F28" s="44">
        <v>4</v>
      </c>
      <c r="G28" s="44">
        <v>5</v>
      </c>
      <c r="H28" s="44">
        <v>6</v>
      </c>
      <c r="I28" s="44">
        <v>7</v>
      </c>
      <c r="J28" s="44">
        <v>8</v>
      </c>
      <c r="K28" s="44">
        <v>9</v>
      </c>
      <c r="L28" s="44">
        <v>10</v>
      </c>
      <c r="M28" s="43" t="s">
        <v>41</v>
      </c>
      <c r="N28" s="44" t="s">
        <v>42</v>
      </c>
      <c r="O28" s="44" t="s">
        <v>43</v>
      </c>
      <c r="P28" s="44" t="s">
        <v>44</v>
      </c>
      <c r="Q28" s="45" t="s">
        <v>45</v>
      </c>
      <c r="S28" s="20" t="s">
        <v>52</v>
      </c>
      <c r="T28" s="43">
        <v>1</v>
      </c>
      <c r="U28" s="44">
        <v>2</v>
      </c>
      <c r="V28" s="44">
        <v>3</v>
      </c>
      <c r="W28" s="44">
        <v>4</v>
      </c>
      <c r="X28" s="44">
        <v>5</v>
      </c>
      <c r="Y28" s="44">
        <v>6</v>
      </c>
      <c r="Z28" s="44">
        <v>7</v>
      </c>
      <c r="AA28" s="44">
        <v>8</v>
      </c>
      <c r="AB28" s="44">
        <v>9</v>
      </c>
      <c r="AC28" s="44">
        <v>10</v>
      </c>
      <c r="AD28" s="43" t="s">
        <v>41</v>
      </c>
      <c r="AE28" s="44" t="s">
        <v>42</v>
      </c>
      <c r="AF28" s="44" t="s">
        <v>43</v>
      </c>
      <c r="AG28" s="44" t="s">
        <v>44</v>
      </c>
      <c r="AH28" s="45" t="s">
        <v>45</v>
      </c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</row>
    <row r="29" spans="2:48" x14ac:dyDescent="0.25">
      <c r="B29" s="20" t="s">
        <v>14</v>
      </c>
      <c r="C29" s="100">
        <v>15745.374055</v>
      </c>
      <c r="D29" s="100">
        <v>15804.460424000001</v>
      </c>
      <c r="E29" s="100">
        <v>15737.496622000001</v>
      </c>
      <c r="F29" s="100">
        <v>15824.300821999999</v>
      </c>
      <c r="G29" s="100">
        <v>15837.076009</v>
      </c>
      <c r="H29" s="100">
        <v>15724.273961999999</v>
      </c>
      <c r="I29" s="100">
        <v>15816.037898</v>
      </c>
      <c r="J29" s="100">
        <v>15700.568686000001</v>
      </c>
      <c r="K29" s="100">
        <v>15842.331937999999</v>
      </c>
      <c r="L29" s="100">
        <v>15833.466879</v>
      </c>
      <c r="M29" s="99">
        <f>AVERAGE(C29:L29)</f>
        <v>15786.538729499996</v>
      </c>
      <c r="N29" s="100">
        <f>_xlfn.STDEV.P(C29:L29)</f>
        <v>50.84675214933057</v>
      </c>
      <c r="O29" s="100">
        <f>MEDIAN(C29:L29)</f>
        <v>15810.249161</v>
      </c>
      <c r="P29" s="100">
        <f>MIN(C29:L29)</f>
        <v>15700.568686000001</v>
      </c>
      <c r="Q29" s="101">
        <f>MAX(C29:L29)</f>
        <v>15842.331937999999</v>
      </c>
      <c r="S29" s="20" t="s">
        <v>14</v>
      </c>
      <c r="T29" s="99">
        <f>C3+C29</f>
        <v>18910.374055</v>
      </c>
      <c r="U29" s="100">
        <f t="shared" ref="U29:AC38" si="25">D3+D29</f>
        <v>19201.460424000001</v>
      </c>
      <c r="V29" s="100">
        <f t="shared" si="25"/>
        <v>19147.496621999999</v>
      </c>
      <c r="W29" s="100">
        <f t="shared" si="25"/>
        <v>18925.300821999997</v>
      </c>
      <c r="X29" s="100">
        <f t="shared" si="25"/>
        <v>18905.076009</v>
      </c>
      <c r="Y29" s="100">
        <f t="shared" si="25"/>
        <v>19322.273961999999</v>
      </c>
      <c r="Z29" s="100">
        <f t="shared" si="25"/>
        <v>18957.037898000002</v>
      </c>
      <c r="AA29" s="100">
        <f t="shared" si="25"/>
        <v>18435.568685999999</v>
      </c>
      <c r="AB29" s="100">
        <f t="shared" si="25"/>
        <v>18959.331937999999</v>
      </c>
      <c r="AC29" s="101">
        <f t="shared" si="25"/>
        <v>18591.466879</v>
      </c>
      <c r="AD29" s="100">
        <f>AVERAGE(T29:AC29)</f>
        <v>18935.538729500004</v>
      </c>
      <c r="AE29" s="100">
        <f>_xlfn.STDEV.P(T29:AC29)</f>
        <v>252.24085761615933</v>
      </c>
      <c r="AF29" s="100">
        <f>MEDIAN(T29:AC29)</f>
        <v>18941.16936</v>
      </c>
      <c r="AG29" s="100">
        <f>MIN(T29:AC29)</f>
        <v>18435.568685999999</v>
      </c>
      <c r="AH29" s="101">
        <f>MAX(T29:AC29)</f>
        <v>19322.273961999999</v>
      </c>
    </row>
    <row r="30" spans="2:48" x14ac:dyDescent="0.25">
      <c r="B30" s="18" t="s">
        <v>15</v>
      </c>
      <c r="C30" s="96">
        <v>16228.734551</v>
      </c>
      <c r="D30" s="96">
        <v>15837.412050000001</v>
      </c>
      <c r="E30" s="96">
        <v>20799.761408999999</v>
      </c>
      <c r="F30" s="96">
        <v>16660.336633999999</v>
      </c>
      <c r="G30" s="96">
        <v>15858.589921999999</v>
      </c>
      <c r="H30" s="96">
        <v>16048.238047000001</v>
      </c>
      <c r="I30" s="96">
        <v>15864.361362</v>
      </c>
      <c r="J30" s="96">
        <v>15744.507269</v>
      </c>
      <c r="K30" s="96">
        <v>15790.957447999999</v>
      </c>
      <c r="L30" s="96">
        <v>15825.133253</v>
      </c>
      <c r="M30" s="97">
        <f t="shared" ref="M30:M38" si="26">AVERAGE(C30:L30)</f>
        <v>16465.8031945</v>
      </c>
      <c r="N30" s="96">
        <f t="shared" ref="N30:N38" si="27">_xlfn.STDEV.P(C30:L30)</f>
        <v>1468.4364982039276</v>
      </c>
      <c r="O30" s="96">
        <f t="shared" ref="O30:O38" si="28">MEDIAN(C30:L30)</f>
        <v>15861.475641999999</v>
      </c>
      <c r="P30" s="96">
        <f t="shared" ref="P30:P38" si="29">MIN(C30:L30)</f>
        <v>15744.507269</v>
      </c>
      <c r="Q30" s="98">
        <f t="shared" ref="Q30:Q38" si="30">MAX(C30:L30)</f>
        <v>20799.761408999999</v>
      </c>
      <c r="S30" s="18" t="s">
        <v>15</v>
      </c>
      <c r="T30" s="97">
        <f t="shared" ref="T30:T38" si="31">C4+C30</f>
        <v>22633.734551000001</v>
      </c>
      <c r="U30" s="96">
        <f t="shared" si="25"/>
        <v>20511.412049999999</v>
      </c>
      <c r="V30" s="96">
        <f t="shared" si="25"/>
        <v>25653.761408999999</v>
      </c>
      <c r="W30" s="96">
        <f t="shared" si="25"/>
        <v>22624.336633999999</v>
      </c>
      <c r="X30" s="96">
        <f t="shared" si="25"/>
        <v>21007.589921999999</v>
      </c>
      <c r="Y30" s="96">
        <f t="shared" si="25"/>
        <v>20943.238046999999</v>
      </c>
      <c r="Z30" s="96">
        <f t="shared" si="25"/>
        <v>21669.361362</v>
      </c>
      <c r="AA30" s="96">
        <f t="shared" si="25"/>
        <v>21145.507269000002</v>
      </c>
      <c r="AB30" s="96">
        <f t="shared" si="25"/>
        <v>20825.957448000001</v>
      </c>
      <c r="AC30" s="98">
        <f t="shared" si="25"/>
        <v>20693.133253</v>
      </c>
      <c r="AD30" s="96">
        <f t="shared" ref="AD30:AD38" si="32">AVERAGE(T30:AC30)</f>
        <v>21770.8031945</v>
      </c>
      <c r="AE30" s="96">
        <f t="shared" ref="AE30:AE38" si="33">_xlfn.STDEV.P(T30:AC30)</f>
        <v>1478.4907983741443</v>
      </c>
      <c r="AF30" s="96">
        <f t="shared" ref="AF30:AF38" si="34">MEDIAN(T30:AC30)</f>
        <v>21076.5485955</v>
      </c>
      <c r="AG30" s="96">
        <f t="shared" ref="AG30:AG38" si="35">MIN(T30:AC30)</f>
        <v>20511.412049999999</v>
      </c>
      <c r="AH30" s="98">
        <f t="shared" ref="AH30:AH38" si="36">MAX(T30:AC30)</f>
        <v>25653.761408999999</v>
      </c>
    </row>
    <row r="31" spans="2:48" x14ac:dyDescent="0.25">
      <c r="B31" s="18" t="s">
        <v>17</v>
      </c>
      <c r="C31" s="96">
        <v>16731.176930000001</v>
      </c>
      <c r="D31" s="96">
        <v>16051.089674999999</v>
      </c>
      <c r="E31" s="96">
        <v>16033.135569</v>
      </c>
      <c r="F31" s="96">
        <v>15939.830576</v>
      </c>
      <c r="G31" s="96">
        <v>25613.695197000001</v>
      </c>
      <c r="H31" s="96">
        <v>16390.612099000002</v>
      </c>
      <c r="I31" s="96">
        <v>17068.011667999999</v>
      </c>
      <c r="J31" s="96">
        <v>16085.699936999999</v>
      </c>
      <c r="K31" s="96">
        <v>15838.171512000001</v>
      </c>
      <c r="L31" s="96">
        <v>15911.767891</v>
      </c>
      <c r="M31" s="97">
        <f t="shared" si="26"/>
        <v>17166.319105399998</v>
      </c>
      <c r="N31" s="96">
        <f t="shared" si="27"/>
        <v>2840.7151484554365</v>
      </c>
      <c r="O31" s="96">
        <f t="shared" si="28"/>
        <v>16068.394806</v>
      </c>
      <c r="P31" s="96">
        <f t="shared" si="29"/>
        <v>15838.171512000001</v>
      </c>
      <c r="Q31" s="98">
        <f t="shared" si="30"/>
        <v>25613.695197000001</v>
      </c>
      <c r="S31" s="18" t="s">
        <v>17</v>
      </c>
      <c r="T31" s="97">
        <f t="shared" si="31"/>
        <v>24766.176930000001</v>
      </c>
      <c r="U31" s="96">
        <f t="shared" si="25"/>
        <v>24042.089674999999</v>
      </c>
      <c r="V31" s="96">
        <f t="shared" si="25"/>
        <v>24869.135568999998</v>
      </c>
      <c r="W31" s="96">
        <f t="shared" si="25"/>
        <v>23647.830576</v>
      </c>
      <c r="X31" s="96">
        <f t="shared" si="25"/>
        <v>34570.695197000001</v>
      </c>
      <c r="Y31" s="96">
        <f t="shared" si="25"/>
        <v>23655.612099000002</v>
      </c>
      <c r="Z31" s="96">
        <f t="shared" si="25"/>
        <v>25242.011667999999</v>
      </c>
      <c r="AA31" s="96">
        <f t="shared" si="25"/>
        <v>24237.699936999998</v>
      </c>
      <c r="AB31" s="96">
        <f t="shared" si="25"/>
        <v>23569.171512000001</v>
      </c>
      <c r="AC31" s="98">
        <f t="shared" si="25"/>
        <v>24197.767891</v>
      </c>
      <c r="AD31" s="96">
        <f t="shared" si="32"/>
        <v>25279.819105399998</v>
      </c>
      <c r="AE31" s="96">
        <f t="shared" si="33"/>
        <v>3142.7832996622014</v>
      </c>
      <c r="AF31" s="96">
        <f t="shared" si="34"/>
        <v>24217.733913999997</v>
      </c>
      <c r="AG31" s="96">
        <f t="shared" si="35"/>
        <v>23569.171512000001</v>
      </c>
      <c r="AH31" s="98">
        <f t="shared" si="36"/>
        <v>34570.695197000001</v>
      </c>
    </row>
    <row r="32" spans="2:48" x14ac:dyDescent="0.25">
      <c r="B32" s="19" t="s">
        <v>16</v>
      </c>
      <c r="C32" s="103">
        <v>16018.340531</v>
      </c>
      <c r="D32" s="103">
        <v>16008.19226</v>
      </c>
      <c r="E32" s="103">
        <v>20626.556046999998</v>
      </c>
      <c r="F32" s="103">
        <v>16111.738213000001</v>
      </c>
      <c r="G32" s="103">
        <v>16100.867120000001</v>
      </c>
      <c r="H32" s="103">
        <v>16071.656427</v>
      </c>
      <c r="I32" s="103">
        <v>16125.498151</v>
      </c>
      <c r="J32" s="103">
        <v>16073.662607</v>
      </c>
      <c r="K32" s="103">
        <v>16175.394421000001</v>
      </c>
      <c r="L32" s="103">
        <v>16094.021731000001</v>
      </c>
      <c r="M32" s="102">
        <f t="shared" si="26"/>
        <v>16540.592750799999</v>
      </c>
      <c r="N32" s="103">
        <f t="shared" si="27"/>
        <v>1362.7763068135196</v>
      </c>
      <c r="O32" s="103">
        <f t="shared" si="28"/>
        <v>16097.444425500002</v>
      </c>
      <c r="P32" s="103">
        <f t="shared" si="29"/>
        <v>16008.19226</v>
      </c>
      <c r="Q32" s="104">
        <f t="shared" si="30"/>
        <v>20626.556046999998</v>
      </c>
      <c r="S32" s="19" t="s">
        <v>16</v>
      </c>
      <c r="T32" s="102">
        <f t="shared" si="31"/>
        <v>25998.340531000002</v>
      </c>
      <c r="U32" s="103">
        <f t="shared" si="25"/>
        <v>25812.19226</v>
      </c>
      <c r="V32" s="103">
        <f t="shared" si="25"/>
        <v>30613.556046999998</v>
      </c>
      <c r="W32" s="103">
        <f t="shared" si="25"/>
        <v>26030.738213000001</v>
      </c>
      <c r="X32" s="103">
        <f t="shared" si="25"/>
        <v>25540.867120000003</v>
      </c>
      <c r="Y32" s="103">
        <f t="shared" si="25"/>
        <v>25707.656427000002</v>
      </c>
      <c r="Z32" s="103">
        <f t="shared" si="25"/>
        <v>25684.498151</v>
      </c>
      <c r="AA32" s="103">
        <f t="shared" si="25"/>
        <v>25606.662606999998</v>
      </c>
      <c r="AB32" s="103">
        <f t="shared" si="25"/>
        <v>25768.394421000001</v>
      </c>
      <c r="AC32" s="104">
        <f t="shared" si="25"/>
        <v>25731.021731000001</v>
      </c>
      <c r="AD32" s="103">
        <f t="shared" si="32"/>
        <v>26249.392750800005</v>
      </c>
      <c r="AE32" s="103">
        <f t="shared" si="33"/>
        <v>1462.0419021737425</v>
      </c>
      <c r="AF32" s="103">
        <f t="shared" si="34"/>
        <v>25749.708076000003</v>
      </c>
      <c r="AG32" s="103">
        <f t="shared" si="35"/>
        <v>25540.867120000003</v>
      </c>
      <c r="AH32" s="104">
        <f t="shared" si="36"/>
        <v>30613.556046999998</v>
      </c>
    </row>
    <row r="33" spans="2:34" x14ac:dyDescent="0.25">
      <c r="B33" s="20" t="s">
        <v>21</v>
      </c>
      <c r="C33" s="100">
        <v>21690.049671000001</v>
      </c>
      <c r="D33" s="100">
        <v>15662.173799</v>
      </c>
      <c r="E33" s="100">
        <v>15721.309033</v>
      </c>
      <c r="F33" s="100">
        <v>19228.214701000001</v>
      </c>
      <c r="G33" s="100">
        <v>15664.028537</v>
      </c>
      <c r="H33" s="100">
        <v>15688.130405</v>
      </c>
      <c r="I33" s="100">
        <v>15808.759932000001</v>
      </c>
      <c r="J33" s="100">
        <v>15821.574911</v>
      </c>
      <c r="K33" s="100">
        <v>15742.945078000001</v>
      </c>
      <c r="L33" s="100">
        <v>15723.358824000001</v>
      </c>
      <c r="M33" s="99">
        <f t="shared" si="26"/>
        <v>16675.054489099999</v>
      </c>
      <c r="N33" s="100">
        <f t="shared" si="27"/>
        <v>1971.1418086033439</v>
      </c>
      <c r="O33" s="100">
        <f t="shared" si="28"/>
        <v>15733.151951</v>
      </c>
      <c r="P33" s="100">
        <f t="shared" si="29"/>
        <v>15662.173799</v>
      </c>
      <c r="Q33" s="101">
        <f t="shared" si="30"/>
        <v>21690.049671000001</v>
      </c>
      <c r="S33" s="20" t="s">
        <v>21</v>
      </c>
      <c r="T33" s="99">
        <f t="shared" si="31"/>
        <v>24124.049671000001</v>
      </c>
      <c r="U33" s="100">
        <f t="shared" si="25"/>
        <v>17734.173799</v>
      </c>
      <c r="V33" s="100">
        <f t="shared" si="25"/>
        <v>17928.309032999998</v>
      </c>
      <c r="W33" s="100">
        <f t="shared" si="25"/>
        <v>21751.214701000001</v>
      </c>
      <c r="X33" s="100">
        <f t="shared" si="25"/>
        <v>18052.028536999998</v>
      </c>
      <c r="Y33" s="100">
        <f t="shared" si="25"/>
        <v>17914.130405</v>
      </c>
      <c r="Z33" s="100">
        <f t="shared" si="25"/>
        <v>18162.759932000001</v>
      </c>
      <c r="AA33" s="100">
        <f t="shared" si="25"/>
        <v>18151.574911</v>
      </c>
      <c r="AB33" s="100">
        <f t="shared" si="25"/>
        <v>18167.945078000001</v>
      </c>
      <c r="AC33" s="101">
        <f t="shared" si="25"/>
        <v>17736.358824000003</v>
      </c>
      <c r="AD33" s="100">
        <f t="shared" si="32"/>
        <v>18972.254489099996</v>
      </c>
      <c r="AE33" s="100">
        <f t="shared" si="33"/>
        <v>2058.0541751381506</v>
      </c>
      <c r="AF33" s="100">
        <f t="shared" si="34"/>
        <v>18101.801723999997</v>
      </c>
      <c r="AG33" s="100">
        <f t="shared" si="35"/>
        <v>17734.173799</v>
      </c>
      <c r="AH33" s="101">
        <f t="shared" si="36"/>
        <v>24124.049671000001</v>
      </c>
    </row>
    <row r="34" spans="2:34" x14ac:dyDescent="0.25">
      <c r="B34" s="18" t="s">
        <v>22</v>
      </c>
      <c r="C34" s="96">
        <v>15674.781289</v>
      </c>
      <c r="D34" s="96">
        <v>15879.776908</v>
      </c>
      <c r="E34" s="96">
        <v>15675.813786999999</v>
      </c>
      <c r="F34" s="96">
        <v>15798.921848</v>
      </c>
      <c r="G34" s="96">
        <v>15849.953808</v>
      </c>
      <c r="H34" s="96">
        <v>15768.309466999999</v>
      </c>
      <c r="I34" s="96">
        <v>15668.761944</v>
      </c>
      <c r="J34" s="96">
        <v>15739.938249000001</v>
      </c>
      <c r="K34" s="96">
        <v>15739.784240000001</v>
      </c>
      <c r="L34" s="96">
        <v>15743.514039</v>
      </c>
      <c r="M34" s="97">
        <f t="shared" si="26"/>
        <v>15753.955557900001</v>
      </c>
      <c r="N34" s="96">
        <f t="shared" si="27"/>
        <v>68.857583239899697</v>
      </c>
      <c r="O34" s="96">
        <f t="shared" si="28"/>
        <v>15741.726144</v>
      </c>
      <c r="P34" s="96">
        <f t="shared" si="29"/>
        <v>15668.761944</v>
      </c>
      <c r="Q34" s="98">
        <f t="shared" si="30"/>
        <v>15879.776908</v>
      </c>
      <c r="S34" s="18" t="s">
        <v>22</v>
      </c>
      <c r="T34" s="97">
        <f t="shared" si="31"/>
        <v>19058.781288999999</v>
      </c>
      <c r="U34" s="96">
        <f t="shared" si="25"/>
        <v>19152.776908</v>
      </c>
      <c r="V34" s="96">
        <f t="shared" si="25"/>
        <v>18921.813786999999</v>
      </c>
      <c r="W34" s="96">
        <f t="shared" si="25"/>
        <v>19087.921847999998</v>
      </c>
      <c r="X34" s="96">
        <f t="shared" si="25"/>
        <v>19031.953807999998</v>
      </c>
      <c r="Y34" s="96">
        <f t="shared" si="25"/>
        <v>19099.309466999999</v>
      </c>
      <c r="Z34" s="96">
        <f t="shared" si="25"/>
        <v>18968.761943999998</v>
      </c>
      <c r="AA34" s="96">
        <f t="shared" si="25"/>
        <v>19076.938248999999</v>
      </c>
      <c r="AB34" s="96">
        <f t="shared" si="25"/>
        <v>19205.784240000001</v>
      </c>
      <c r="AC34" s="98">
        <f t="shared" si="25"/>
        <v>18853.514039000002</v>
      </c>
      <c r="AD34" s="96">
        <f t="shared" si="32"/>
        <v>19045.7555579</v>
      </c>
      <c r="AE34" s="96">
        <f t="shared" si="33"/>
        <v>100.64177294344383</v>
      </c>
      <c r="AF34" s="96">
        <f t="shared" si="34"/>
        <v>19067.859768999999</v>
      </c>
      <c r="AG34" s="96">
        <f t="shared" si="35"/>
        <v>18853.514039000002</v>
      </c>
      <c r="AH34" s="98">
        <f t="shared" si="36"/>
        <v>19205.784240000001</v>
      </c>
    </row>
    <row r="35" spans="2:34" x14ac:dyDescent="0.25">
      <c r="B35" s="19" t="s">
        <v>18</v>
      </c>
      <c r="C35" s="103">
        <v>15809.628629000001</v>
      </c>
      <c r="D35" s="103">
        <v>15685.433676000001</v>
      </c>
      <c r="E35" s="103">
        <v>15745.374126999999</v>
      </c>
      <c r="F35" s="103">
        <v>16023.942182999999</v>
      </c>
      <c r="G35" s="103">
        <v>15700.121918000001</v>
      </c>
      <c r="H35" s="103">
        <v>15595.537808999999</v>
      </c>
      <c r="I35" s="103">
        <v>16005.842710000001</v>
      </c>
      <c r="J35" s="103">
        <v>15734.177259</v>
      </c>
      <c r="K35" s="103">
        <v>15607.727688999999</v>
      </c>
      <c r="L35" s="103">
        <v>15680.895236</v>
      </c>
      <c r="M35" s="102">
        <f t="shared" si="26"/>
        <v>15758.868123600001</v>
      </c>
      <c r="N35" s="103">
        <f t="shared" si="27"/>
        <v>141.0931563001744</v>
      </c>
      <c r="O35" s="103">
        <f t="shared" si="28"/>
        <v>15717.1495885</v>
      </c>
      <c r="P35" s="103">
        <f t="shared" si="29"/>
        <v>15595.537808999999</v>
      </c>
      <c r="Q35" s="104">
        <f t="shared" si="30"/>
        <v>16023.942182999999</v>
      </c>
      <c r="S35" s="19" t="s">
        <v>18</v>
      </c>
      <c r="T35" s="102">
        <f t="shared" si="31"/>
        <v>19865.628628999999</v>
      </c>
      <c r="U35" s="103">
        <f t="shared" si="25"/>
        <v>19489.433676000001</v>
      </c>
      <c r="V35" s="103">
        <f t="shared" si="25"/>
        <v>19526.374126999999</v>
      </c>
      <c r="W35" s="103">
        <f t="shared" si="25"/>
        <v>19575.942182999999</v>
      </c>
      <c r="X35" s="103">
        <f t="shared" si="25"/>
        <v>19490.121918000001</v>
      </c>
      <c r="Y35" s="103">
        <f t="shared" si="25"/>
        <v>19315.537809000001</v>
      </c>
      <c r="Z35" s="103">
        <f t="shared" si="25"/>
        <v>19498.842710000001</v>
      </c>
      <c r="AA35" s="103">
        <f t="shared" si="25"/>
        <v>19794.177259</v>
      </c>
      <c r="AB35" s="103">
        <f t="shared" si="25"/>
        <v>19387.727688999999</v>
      </c>
      <c r="AC35" s="104">
        <f t="shared" si="25"/>
        <v>19350.895236</v>
      </c>
      <c r="AD35" s="103">
        <f t="shared" si="32"/>
        <v>19529.4681236</v>
      </c>
      <c r="AE35" s="103">
        <f t="shared" si="33"/>
        <v>169.43371155300022</v>
      </c>
      <c r="AF35" s="103">
        <f t="shared" si="34"/>
        <v>19494.482314000001</v>
      </c>
      <c r="AG35" s="103">
        <f t="shared" si="35"/>
        <v>19315.537809000001</v>
      </c>
      <c r="AH35" s="104">
        <f t="shared" si="36"/>
        <v>19865.628628999999</v>
      </c>
    </row>
    <row r="36" spans="2:34" x14ac:dyDescent="0.25">
      <c r="B36" s="18" t="s">
        <v>23</v>
      </c>
      <c r="C36" s="96">
        <v>15719.950148</v>
      </c>
      <c r="D36" s="96">
        <v>15628.625265999999</v>
      </c>
      <c r="E36" s="96">
        <v>15932.656591999999</v>
      </c>
      <c r="F36" s="96">
        <v>15628.028861999999</v>
      </c>
      <c r="G36" s="96">
        <v>15734.617499</v>
      </c>
      <c r="H36" s="96">
        <v>15696.683730999999</v>
      </c>
      <c r="I36" s="96">
        <v>17050.664733000001</v>
      </c>
      <c r="J36" s="96">
        <v>19739.25232</v>
      </c>
      <c r="K36" s="96">
        <v>15643.345202</v>
      </c>
      <c r="L36" s="96">
        <v>15733.782904</v>
      </c>
      <c r="M36" s="97">
        <f t="shared" si="26"/>
        <v>16250.760725699996</v>
      </c>
      <c r="N36" s="96">
        <f t="shared" si="27"/>
        <v>1231.9432807982878</v>
      </c>
      <c r="O36" s="96">
        <f t="shared" si="28"/>
        <v>15726.866526</v>
      </c>
      <c r="P36" s="96">
        <f t="shared" si="29"/>
        <v>15628.028861999999</v>
      </c>
      <c r="Q36" s="98">
        <f t="shared" si="30"/>
        <v>19739.25232</v>
      </c>
      <c r="S36" s="18" t="s">
        <v>23</v>
      </c>
      <c r="T36" s="97">
        <f t="shared" si="31"/>
        <v>16599.950148</v>
      </c>
      <c r="U36" s="96">
        <f t="shared" si="25"/>
        <v>16472.625265999999</v>
      </c>
      <c r="V36" s="96">
        <f t="shared" si="25"/>
        <v>16770.656591999999</v>
      </c>
      <c r="W36" s="96">
        <f t="shared" si="25"/>
        <v>16381.028861999999</v>
      </c>
      <c r="X36" s="96">
        <f t="shared" si="25"/>
        <v>16577.617499</v>
      </c>
      <c r="Y36" s="96">
        <f t="shared" si="25"/>
        <v>16550.683730999997</v>
      </c>
      <c r="Z36" s="96">
        <f t="shared" si="25"/>
        <v>17914.664733000001</v>
      </c>
      <c r="AA36" s="96">
        <f t="shared" si="25"/>
        <v>20590.25232</v>
      </c>
      <c r="AB36" s="96">
        <f t="shared" si="25"/>
        <v>16448.345202</v>
      </c>
      <c r="AC36" s="98">
        <f t="shared" si="25"/>
        <v>16570.782904</v>
      </c>
      <c r="AD36" s="96">
        <f t="shared" si="32"/>
        <v>17087.660725699996</v>
      </c>
      <c r="AE36" s="96">
        <f t="shared" si="33"/>
        <v>1240.6614908091528</v>
      </c>
      <c r="AF36" s="96">
        <f t="shared" si="34"/>
        <v>16574.2002015</v>
      </c>
      <c r="AG36" s="96">
        <f t="shared" si="35"/>
        <v>16381.028861999999</v>
      </c>
      <c r="AH36" s="98">
        <f t="shared" si="36"/>
        <v>20590.25232</v>
      </c>
    </row>
    <row r="37" spans="2:34" x14ac:dyDescent="0.25">
      <c r="B37" s="18" t="s">
        <v>24</v>
      </c>
      <c r="C37" s="96">
        <v>15674.224853</v>
      </c>
      <c r="D37" s="96">
        <v>15691.188844</v>
      </c>
      <c r="E37" s="96">
        <v>25343.581437000001</v>
      </c>
      <c r="F37" s="96">
        <v>15639.555022</v>
      </c>
      <c r="G37" s="96">
        <v>15673.051428000001</v>
      </c>
      <c r="H37" s="96">
        <v>15782.864305999999</v>
      </c>
      <c r="I37" s="96">
        <v>16877.796995000001</v>
      </c>
      <c r="J37" s="96">
        <v>15741.481250000001</v>
      </c>
      <c r="K37" s="96">
        <v>15678.606400999999</v>
      </c>
      <c r="L37" s="96">
        <v>15770.098635</v>
      </c>
      <c r="M37" s="97">
        <f t="shared" si="26"/>
        <v>16787.244917100001</v>
      </c>
      <c r="N37" s="96">
        <f t="shared" si="27"/>
        <v>2873.7420570307436</v>
      </c>
      <c r="O37" s="96">
        <f t="shared" si="28"/>
        <v>15716.335047</v>
      </c>
      <c r="P37" s="96">
        <f t="shared" si="29"/>
        <v>15639.555022</v>
      </c>
      <c r="Q37" s="98">
        <f t="shared" si="30"/>
        <v>25343.581437000001</v>
      </c>
      <c r="S37" s="18" t="s">
        <v>24</v>
      </c>
      <c r="T37" s="97">
        <f t="shared" si="31"/>
        <v>16829.224853</v>
      </c>
      <c r="U37" s="96">
        <f t="shared" si="25"/>
        <v>16694.188844</v>
      </c>
      <c r="V37" s="96">
        <f t="shared" si="25"/>
        <v>26324.581437000001</v>
      </c>
      <c r="W37" s="96">
        <f t="shared" si="25"/>
        <v>16824.555022</v>
      </c>
      <c r="X37" s="96">
        <f t="shared" si="25"/>
        <v>16749.051427999999</v>
      </c>
      <c r="Y37" s="96">
        <f t="shared" si="25"/>
        <v>16837.864305999999</v>
      </c>
      <c r="Z37" s="96">
        <f t="shared" si="25"/>
        <v>18044.796995000001</v>
      </c>
      <c r="AA37" s="96">
        <f t="shared" si="25"/>
        <v>16849.481250000001</v>
      </c>
      <c r="AB37" s="96">
        <f t="shared" si="25"/>
        <v>16841.606400999997</v>
      </c>
      <c r="AC37" s="98">
        <f t="shared" si="25"/>
        <v>16931.098635000002</v>
      </c>
      <c r="AD37" s="96">
        <f t="shared" si="32"/>
        <v>17892.644917099999</v>
      </c>
      <c r="AE37" s="96">
        <f t="shared" si="33"/>
        <v>2834.8984250497679</v>
      </c>
      <c r="AF37" s="96">
        <f t="shared" si="34"/>
        <v>16839.7353535</v>
      </c>
      <c r="AG37" s="96">
        <f t="shared" si="35"/>
        <v>16694.188844</v>
      </c>
      <c r="AH37" s="98">
        <f t="shared" si="36"/>
        <v>26324.581437000001</v>
      </c>
    </row>
    <row r="38" spans="2:34" x14ac:dyDescent="0.25">
      <c r="B38" s="19" t="s">
        <v>19</v>
      </c>
      <c r="C38" s="103">
        <v>17265.987939999999</v>
      </c>
      <c r="D38" s="103">
        <v>15739.577046</v>
      </c>
      <c r="E38" s="103">
        <v>15636.839051000001</v>
      </c>
      <c r="F38" s="103">
        <v>15755.924446000001</v>
      </c>
      <c r="G38" s="103">
        <v>15768.42936</v>
      </c>
      <c r="H38" s="103">
        <v>15693.990299999999</v>
      </c>
      <c r="I38" s="103">
        <v>15620.811554</v>
      </c>
      <c r="J38" s="103">
        <v>15816.864347999999</v>
      </c>
      <c r="K38" s="103">
        <v>15707.264445000001</v>
      </c>
      <c r="L38" s="103">
        <v>15671.185272000001</v>
      </c>
      <c r="M38" s="102">
        <f t="shared" si="26"/>
        <v>15867.6873762</v>
      </c>
      <c r="N38" s="103">
        <f t="shared" si="27"/>
        <v>469.61055129697007</v>
      </c>
      <c r="O38" s="103">
        <f t="shared" si="28"/>
        <v>15723.4207455</v>
      </c>
      <c r="P38" s="103">
        <f t="shared" si="29"/>
        <v>15620.811554</v>
      </c>
      <c r="Q38" s="104">
        <f t="shared" si="30"/>
        <v>17265.987939999999</v>
      </c>
      <c r="S38" s="19" t="s">
        <v>19</v>
      </c>
      <c r="T38" s="102">
        <f t="shared" si="31"/>
        <v>18623.987939999999</v>
      </c>
      <c r="U38" s="103">
        <f t="shared" si="25"/>
        <v>17242.577045999999</v>
      </c>
      <c r="V38" s="103">
        <f t="shared" si="25"/>
        <v>17112.839051000003</v>
      </c>
      <c r="W38" s="103">
        <f t="shared" si="25"/>
        <v>17223.924446000001</v>
      </c>
      <c r="X38" s="103">
        <f t="shared" si="25"/>
        <v>17236.429360000002</v>
      </c>
      <c r="Y38" s="103">
        <f t="shared" si="25"/>
        <v>17185.990299999998</v>
      </c>
      <c r="Z38" s="103">
        <f t="shared" si="25"/>
        <v>17096.811554</v>
      </c>
      <c r="AA38" s="103">
        <f t="shared" si="25"/>
        <v>17332.864347999999</v>
      </c>
      <c r="AB38" s="103">
        <f t="shared" si="25"/>
        <v>17193.264445000001</v>
      </c>
      <c r="AC38" s="104">
        <f t="shared" si="25"/>
        <v>17090.185272000002</v>
      </c>
      <c r="AD38" s="103">
        <f t="shared" si="32"/>
        <v>17333.8873762</v>
      </c>
      <c r="AE38" s="103">
        <f t="shared" si="33"/>
        <v>435.93513000326567</v>
      </c>
      <c r="AF38" s="103">
        <f t="shared" si="34"/>
        <v>17208.594445499999</v>
      </c>
      <c r="AG38" s="103">
        <f t="shared" si="35"/>
        <v>17090.185272000002</v>
      </c>
      <c r="AH38" s="104">
        <f t="shared" si="36"/>
        <v>18623.987939999999</v>
      </c>
    </row>
    <row r="41" spans="2:34" x14ac:dyDescent="0.25">
      <c r="B41" s="20" t="s">
        <v>49</v>
      </c>
      <c r="C41" s="44">
        <v>1</v>
      </c>
      <c r="D41" s="44">
        <v>2</v>
      </c>
      <c r="E41" s="44">
        <v>3</v>
      </c>
      <c r="F41" s="44">
        <v>4</v>
      </c>
      <c r="G41" s="44">
        <v>5</v>
      </c>
      <c r="H41" s="44">
        <v>6</v>
      </c>
      <c r="I41" s="44">
        <v>7</v>
      </c>
      <c r="J41" s="44">
        <v>8</v>
      </c>
      <c r="K41" s="44">
        <v>9</v>
      </c>
      <c r="L41" s="44">
        <v>10</v>
      </c>
      <c r="M41" s="43" t="s">
        <v>41</v>
      </c>
      <c r="N41" s="44" t="s">
        <v>42</v>
      </c>
      <c r="O41" s="44" t="s">
        <v>43</v>
      </c>
      <c r="P41" s="44" t="s">
        <v>44</v>
      </c>
      <c r="Q41" s="45" t="s">
        <v>45</v>
      </c>
      <c r="S41" s="20" t="s">
        <v>53</v>
      </c>
      <c r="T41" s="82">
        <v>1</v>
      </c>
      <c r="U41" s="83">
        <v>2</v>
      </c>
      <c r="V41" s="83">
        <v>3</v>
      </c>
      <c r="W41" s="83">
        <v>4</v>
      </c>
      <c r="X41" s="83">
        <v>5</v>
      </c>
      <c r="Y41" s="83">
        <v>6</v>
      </c>
      <c r="Z41" s="83">
        <v>7</v>
      </c>
      <c r="AA41" s="83">
        <v>8</v>
      </c>
      <c r="AB41" s="83">
        <v>9</v>
      </c>
      <c r="AC41" s="95">
        <v>10</v>
      </c>
      <c r="AD41" s="44" t="s">
        <v>41</v>
      </c>
      <c r="AE41" s="44" t="s">
        <v>42</v>
      </c>
      <c r="AF41" s="44" t="s">
        <v>43</v>
      </c>
      <c r="AG41" s="44" t="s">
        <v>44</v>
      </c>
      <c r="AH41" s="45" t="s">
        <v>45</v>
      </c>
    </row>
    <row r="42" spans="2:34" x14ac:dyDescent="0.25">
      <c r="B42" s="20" t="s">
        <v>14</v>
      </c>
      <c r="C42" s="100">
        <v>100.32443600000001</v>
      </c>
      <c r="D42" s="100">
        <v>99.569312999999994</v>
      </c>
      <c r="E42" s="100">
        <v>99.935655999999994</v>
      </c>
      <c r="F42" s="100">
        <v>99.755100999999996</v>
      </c>
      <c r="G42" s="100">
        <v>99.930606999999995</v>
      </c>
      <c r="H42" s="100">
        <v>99.889425000000003</v>
      </c>
      <c r="I42" s="100">
        <v>100.184685</v>
      </c>
      <c r="J42" s="100">
        <v>100.289152</v>
      </c>
      <c r="K42" s="100">
        <v>100.463393</v>
      </c>
      <c r="L42" s="100">
        <v>100.432917</v>
      </c>
      <c r="M42" s="99">
        <f>AVERAGE(C42:L42)</f>
        <v>100.07746849999999</v>
      </c>
      <c r="N42" s="100">
        <f>_xlfn.STDEV.P(C42:L42)</f>
        <v>0.28840281628661568</v>
      </c>
      <c r="O42" s="100">
        <f>MEDIAN(C42:L42)</f>
        <v>100.0601705</v>
      </c>
      <c r="P42" s="100">
        <f>MIN(C42:L42)</f>
        <v>99.569312999999994</v>
      </c>
      <c r="Q42" s="101">
        <f>MAX(C42:L42)</f>
        <v>100.463393</v>
      </c>
      <c r="S42" s="20" t="s">
        <v>14</v>
      </c>
      <c r="T42" s="99">
        <f>C3+C42</f>
        <v>3265.3244359999999</v>
      </c>
      <c r="U42" s="100">
        <f t="shared" ref="U42:AC51" si="37">D3+D42</f>
        <v>3496.569313</v>
      </c>
      <c r="V42" s="100">
        <f t="shared" si="37"/>
        <v>3509.9356560000001</v>
      </c>
      <c r="W42" s="100">
        <f t="shared" si="37"/>
        <v>3200.7551010000002</v>
      </c>
      <c r="X42" s="100">
        <f t="shared" si="37"/>
        <v>3167.9306069999998</v>
      </c>
      <c r="Y42" s="100">
        <f t="shared" si="37"/>
        <v>3697.8894249999998</v>
      </c>
      <c r="Z42" s="100">
        <f t="shared" si="37"/>
        <v>3241.1846850000002</v>
      </c>
      <c r="AA42" s="100">
        <f t="shared" si="37"/>
        <v>2835.2891519999998</v>
      </c>
      <c r="AB42" s="100">
        <f t="shared" si="37"/>
        <v>3217.463393</v>
      </c>
      <c r="AC42" s="101">
        <f t="shared" si="37"/>
        <v>2858.4329170000001</v>
      </c>
      <c r="AD42" s="100">
        <f>AVERAGE(T42:AC42)</f>
        <v>3249.0774685000006</v>
      </c>
      <c r="AE42" s="100">
        <f>_xlfn.STDEV.P(T42:AC42)</f>
        <v>257.83733049189061</v>
      </c>
      <c r="AF42" s="100">
        <f>MEDIAN(T42:AC42)</f>
        <v>3229.3240390000001</v>
      </c>
      <c r="AG42" s="100">
        <f>MIN(T42:AC42)</f>
        <v>2835.2891519999998</v>
      </c>
      <c r="AH42" s="101">
        <f>MAX(T42:AC42)</f>
        <v>3697.8894249999998</v>
      </c>
    </row>
    <row r="43" spans="2:34" x14ac:dyDescent="0.25">
      <c r="B43" s="18" t="s">
        <v>15</v>
      </c>
      <c r="C43" s="96">
        <v>100.988741</v>
      </c>
      <c r="D43" s="96">
        <v>99.549332000000007</v>
      </c>
      <c r="E43" s="96">
        <v>99.721979000000005</v>
      </c>
      <c r="F43" s="96">
        <v>100.55799500000001</v>
      </c>
      <c r="G43" s="96">
        <v>100.703503</v>
      </c>
      <c r="H43" s="96">
        <v>100.000027</v>
      </c>
      <c r="I43" s="96">
        <v>99.753963999999996</v>
      </c>
      <c r="J43" s="96">
        <v>99.325134000000006</v>
      </c>
      <c r="K43" s="96">
        <v>99.694956000000005</v>
      </c>
      <c r="L43" s="96">
        <v>99.668334999999999</v>
      </c>
      <c r="M43" s="97">
        <f t="shared" ref="M43:M51" si="38">AVERAGE(C43:L43)</f>
        <v>99.996396599999997</v>
      </c>
      <c r="N43" s="96">
        <f t="shared" ref="N43:N51" si="39">_xlfn.STDEV.P(C43:L43)</f>
        <v>0.5275587626043563</v>
      </c>
      <c r="O43" s="96">
        <f t="shared" ref="O43:O51" si="40">MEDIAN(C43:L43)</f>
        <v>99.7379715</v>
      </c>
      <c r="P43" s="96">
        <f t="shared" ref="P43:P51" si="41">MIN(C43:L43)</f>
        <v>99.325134000000006</v>
      </c>
      <c r="Q43" s="98">
        <f t="shared" ref="Q43:Q51" si="42">MAX(C43:L43)</f>
        <v>100.988741</v>
      </c>
      <c r="S43" s="18" t="s">
        <v>15</v>
      </c>
      <c r="T43" s="97">
        <f t="shared" ref="T43:T51" si="43">C4+C43</f>
        <v>6505.9887410000001</v>
      </c>
      <c r="U43" s="96">
        <f t="shared" si="37"/>
        <v>4773.5493319999996</v>
      </c>
      <c r="V43" s="96">
        <f t="shared" si="37"/>
        <v>4953.7219789999999</v>
      </c>
      <c r="W43" s="96">
        <f t="shared" si="37"/>
        <v>6064.5579950000001</v>
      </c>
      <c r="X43" s="96">
        <f t="shared" si="37"/>
        <v>5249.7035029999997</v>
      </c>
      <c r="Y43" s="96">
        <f t="shared" si="37"/>
        <v>4995.000027</v>
      </c>
      <c r="Z43" s="96">
        <f t="shared" si="37"/>
        <v>5904.7539639999995</v>
      </c>
      <c r="AA43" s="96">
        <f t="shared" si="37"/>
        <v>5500.3251339999997</v>
      </c>
      <c r="AB43" s="96">
        <f t="shared" si="37"/>
        <v>5134.6949560000003</v>
      </c>
      <c r="AC43" s="98">
        <f t="shared" si="37"/>
        <v>4967.6683350000003</v>
      </c>
      <c r="AD43" s="96">
        <f t="shared" ref="AD43:AD51" si="44">AVERAGE(T43:AC43)</f>
        <v>5404.9963965999996</v>
      </c>
      <c r="AE43" s="96">
        <f t="shared" ref="AE43:AE51" si="45">_xlfn.STDEV.P(T43:AC43)</f>
        <v>544.5141359388673</v>
      </c>
      <c r="AF43" s="96">
        <f t="shared" ref="AF43:AF51" si="46">MEDIAN(T43:AC43)</f>
        <v>5192.1992295</v>
      </c>
      <c r="AG43" s="96">
        <f t="shared" ref="AG43:AG51" si="47">MIN(T43:AC43)</f>
        <v>4773.5493319999996</v>
      </c>
      <c r="AH43" s="98">
        <f t="shared" ref="AH43:AH51" si="48">MAX(T43:AC43)</f>
        <v>6505.9887410000001</v>
      </c>
    </row>
    <row r="44" spans="2:34" x14ac:dyDescent="0.25">
      <c r="B44" s="18" t="s">
        <v>17</v>
      </c>
      <c r="C44" s="96">
        <v>99.880156999999997</v>
      </c>
      <c r="D44" s="96">
        <v>100.18047300000001</v>
      </c>
      <c r="E44" s="96">
        <v>99.375169999999997</v>
      </c>
      <c r="F44" s="96">
        <v>99.819689999999994</v>
      </c>
      <c r="G44" s="96">
        <v>147.65911</v>
      </c>
      <c r="H44" s="96">
        <v>99.886398999999997</v>
      </c>
      <c r="I44" s="96">
        <v>148.41068000000001</v>
      </c>
      <c r="J44" s="96">
        <v>102.379468</v>
      </c>
      <c r="K44" s="96">
        <v>99.305864999999997</v>
      </c>
      <c r="L44" s="96">
        <v>99.565807000000007</v>
      </c>
      <c r="M44" s="97">
        <f t="shared" si="38"/>
        <v>109.64628190000001</v>
      </c>
      <c r="N44" s="96">
        <f t="shared" si="39"/>
        <v>19.212735714350739</v>
      </c>
      <c r="O44" s="96">
        <f t="shared" si="40"/>
        <v>99.88327799999999</v>
      </c>
      <c r="P44" s="96">
        <f t="shared" si="41"/>
        <v>99.305864999999997</v>
      </c>
      <c r="Q44" s="98">
        <f t="shared" si="42"/>
        <v>148.41068000000001</v>
      </c>
      <c r="S44" s="18" t="s">
        <v>17</v>
      </c>
      <c r="T44" s="97">
        <f t="shared" si="43"/>
        <v>8134.8801569999996</v>
      </c>
      <c r="U44" s="96">
        <f t="shared" si="37"/>
        <v>8091.1804730000003</v>
      </c>
      <c r="V44" s="96">
        <f t="shared" si="37"/>
        <v>8935.3751699999993</v>
      </c>
      <c r="W44" s="96">
        <f t="shared" si="37"/>
        <v>7807.8196900000003</v>
      </c>
      <c r="X44" s="96">
        <f t="shared" si="37"/>
        <v>9104.6591100000005</v>
      </c>
      <c r="Y44" s="96">
        <f t="shared" si="37"/>
        <v>7364.886399</v>
      </c>
      <c r="Z44" s="96">
        <f t="shared" si="37"/>
        <v>8322.4106800000009</v>
      </c>
      <c r="AA44" s="96">
        <f t="shared" si="37"/>
        <v>8254.3794679999992</v>
      </c>
      <c r="AB44" s="96">
        <f t="shared" si="37"/>
        <v>7830.3058650000003</v>
      </c>
      <c r="AC44" s="98">
        <f t="shared" si="37"/>
        <v>8385.5658070000009</v>
      </c>
      <c r="AD44" s="96">
        <f t="shared" si="44"/>
        <v>8223.1462819000008</v>
      </c>
      <c r="AE44" s="96">
        <f t="shared" si="45"/>
        <v>490.93579734373566</v>
      </c>
      <c r="AF44" s="96">
        <f t="shared" si="46"/>
        <v>8194.6298124999994</v>
      </c>
      <c r="AG44" s="96">
        <f t="shared" si="47"/>
        <v>7364.886399</v>
      </c>
      <c r="AH44" s="98">
        <f t="shared" si="48"/>
        <v>9104.6591100000005</v>
      </c>
    </row>
    <row r="45" spans="2:34" x14ac:dyDescent="0.25">
      <c r="B45" s="19" t="s">
        <v>16</v>
      </c>
      <c r="C45" s="103">
        <v>100.000801</v>
      </c>
      <c r="D45" s="103">
        <v>99.154673000000003</v>
      </c>
      <c r="E45" s="103">
        <v>146.54151400000001</v>
      </c>
      <c r="F45" s="103">
        <v>99.183038999999994</v>
      </c>
      <c r="G45" s="103">
        <v>99.261013000000005</v>
      </c>
      <c r="H45" s="103">
        <v>99.636913000000007</v>
      </c>
      <c r="I45" s="103">
        <v>100.99345</v>
      </c>
      <c r="J45" s="103">
        <v>99.786615999999995</v>
      </c>
      <c r="K45" s="103">
        <v>99.560400999999999</v>
      </c>
      <c r="L45" s="103">
        <v>99.710949999999997</v>
      </c>
      <c r="M45" s="102">
        <f t="shared" si="38"/>
        <v>104.38293700000001</v>
      </c>
      <c r="N45" s="103">
        <f t="shared" si="39"/>
        <v>14.061935742917925</v>
      </c>
      <c r="O45" s="103">
        <f t="shared" si="40"/>
        <v>99.673931500000009</v>
      </c>
      <c r="P45" s="103">
        <f t="shared" si="41"/>
        <v>99.154673000000003</v>
      </c>
      <c r="Q45" s="104">
        <f t="shared" si="42"/>
        <v>146.54151400000001</v>
      </c>
      <c r="S45" s="19" t="s">
        <v>16</v>
      </c>
      <c r="T45" s="102">
        <f t="shared" si="43"/>
        <v>10080.000801</v>
      </c>
      <c r="U45" s="103">
        <f t="shared" si="37"/>
        <v>9903.1546730000009</v>
      </c>
      <c r="V45" s="103">
        <f t="shared" si="37"/>
        <v>10133.541514</v>
      </c>
      <c r="W45" s="103">
        <f t="shared" si="37"/>
        <v>10018.183039</v>
      </c>
      <c r="X45" s="103">
        <f t="shared" si="37"/>
        <v>9539.2610129999994</v>
      </c>
      <c r="Y45" s="103">
        <f t="shared" si="37"/>
        <v>9735.6369130000003</v>
      </c>
      <c r="Z45" s="103">
        <f t="shared" si="37"/>
        <v>9659.9934499999999</v>
      </c>
      <c r="AA45" s="103">
        <f t="shared" si="37"/>
        <v>9632.7866159999994</v>
      </c>
      <c r="AB45" s="103">
        <f t="shared" si="37"/>
        <v>9692.5604010000006</v>
      </c>
      <c r="AC45" s="104">
        <f t="shared" si="37"/>
        <v>9736.7109500000006</v>
      </c>
      <c r="AD45" s="103">
        <f t="shared" si="44"/>
        <v>9813.1829369999996</v>
      </c>
      <c r="AE45" s="103">
        <f t="shared" si="45"/>
        <v>195.29351354727075</v>
      </c>
      <c r="AF45" s="103">
        <f t="shared" si="46"/>
        <v>9736.1739315000013</v>
      </c>
      <c r="AG45" s="103">
        <f t="shared" si="47"/>
        <v>9539.2610129999994</v>
      </c>
      <c r="AH45" s="104">
        <f t="shared" si="48"/>
        <v>10133.541514</v>
      </c>
    </row>
    <row r="46" spans="2:34" x14ac:dyDescent="0.25">
      <c r="B46" s="20" t="s">
        <v>21</v>
      </c>
      <c r="C46" s="100">
        <v>99.630882999999997</v>
      </c>
      <c r="D46" s="100">
        <v>99.375720000000001</v>
      </c>
      <c r="E46" s="100">
        <v>99.689124000000007</v>
      </c>
      <c r="F46" s="100">
        <v>99.985283999999993</v>
      </c>
      <c r="G46" s="100">
        <v>99.304449000000005</v>
      </c>
      <c r="H46" s="100">
        <v>99.548111000000006</v>
      </c>
      <c r="I46" s="100">
        <v>100.13193200000001</v>
      </c>
      <c r="J46" s="100">
        <v>99.424289999999999</v>
      </c>
      <c r="K46" s="100">
        <v>138.18411</v>
      </c>
      <c r="L46" s="100">
        <v>100.324746</v>
      </c>
      <c r="M46" s="99">
        <f t="shared" si="38"/>
        <v>103.55986490000001</v>
      </c>
      <c r="N46" s="100">
        <f t="shared" si="39"/>
        <v>11.545843458313668</v>
      </c>
      <c r="O46" s="100">
        <f t="shared" si="40"/>
        <v>99.660003500000002</v>
      </c>
      <c r="P46" s="100">
        <f t="shared" si="41"/>
        <v>99.304449000000005</v>
      </c>
      <c r="Q46" s="101">
        <f t="shared" si="42"/>
        <v>138.18411</v>
      </c>
      <c r="S46" s="20" t="s">
        <v>21</v>
      </c>
      <c r="T46" s="99">
        <f t="shared" si="43"/>
        <v>2533.6308829999998</v>
      </c>
      <c r="U46" s="100">
        <f t="shared" si="37"/>
        <v>2171.37572</v>
      </c>
      <c r="V46" s="100">
        <f t="shared" si="37"/>
        <v>2306.689124</v>
      </c>
      <c r="W46" s="100">
        <f t="shared" si="37"/>
        <v>2622.9852839999999</v>
      </c>
      <c r="X46" s="100">
        <f t="shared" si="37"/>
        <v>2487.3044490000002</v>
      </c>
      <c r="Y46" s="100">
        <f t="shared" si="37"/>
        <v>2325.5481110000001</v>
      </c>
      <c r="Z46" s="100">
        <f t="shared" si="37"/>
        <v>2454.1319320000002</v>
      </c>
      <c r="AA46" s="100">
        <f t="shared" si="37"/>
        <v>2429.4242899999999</v>
      </c>
      <c r="AB46" s="100">
        <f t="shared" si="37"/>
        <v>2563.1841100000001</v>
      </c>
      <c r="AC46" s="101">
        <f t="shared" si="37"/>
        <v>2113.3247460000002</v>
      </c>
      <c r="AD46" s="100">
        <f t="shared" si="44"/>
        <v>2400.7598649000001</v>
      </c>
      <c r="AE46" s="100">
        <f t="shared" si="45"/>
        <v>159.47501914658568</v>
      </c>
      <c r="AF46" s="100">
        <f t="shared" si="46"/>
        <v>2441.7781110000001</v>
      </c>
      <c r="AG46" s="100">
        <f t="shared" si="47"/>
        <v>2113.3247460000002</v>
      </c>
      <c r="AH46" s="101">
        <f t="shared" si="48"/>
        <v>2622.9852839999999</v>
      </c>
    </row>
    <row r="47" spans="2:34" x14ac:dyDescent="0.25">
      <c r="B47" s="18" t="s">
        <v>22</v>
      </c>
      <c r="C47" s="96">
        <v>99.368954000000002</v>
      </c>
      <c r="D47" s="96">
        <v>100.037359</v>
      </c>
      <c r="E47" s="96">
        <v>99.171391</v>
      </c>
      <c r="F47" s="96">
        <v>99.834492999999995</v>
      </c>
      <c r="G47" s="96">
        <v>99.944478000000004</v>
      </c>
      <c r="H47" s="96">
        <v>99.490279999999998</v>
      </c>
      <c r="I47" s="96">
        <v>99.198220000000006</v>
      </c>
      <c r="J47" s="96">
        <v>99.476361999999995</v>
      </c>
      <c r="K47" s="96">
        <v>109.16732399999999</v>
      </c>
      <c r="L47" s="96">
        <v>105.57433399999999</v>
      </c>
      <c r="M47" s="97">
        <f t="shared" si="38"/>
        <v>101.12631950000001</v>
      </c>
      <c r="N47" s="96">
        <f t="shared" si="39"/>
        <v>3.2360565197317603</v>
      </c>
      <c r="O47" s="96">
        <f t="shared" si="40"/>
        <v>99.662386499999997</v>
      </c>
      <c r="P47" s="96">
        <f t="shared" si="41"/>
        <v>99.171391</v>
      </c>
      <c r="Q47" s="98">
        <f t="shared" si="42"/>
        <v>109.16732399999999</v>
      </c>
      <c r="S47" s="18" t="s">
        <v>22</v>
      </c>
      <c r="T47" s="97">
        <f t="shared" si="43"/>
        <v>3483.368954</v>
      </c>
      <c r="U47" s="96">
        <f t="shared" si="37"/>
        <v>3373.0373589999999</v>
      </c>
      <c r="V47" s="96">
        <f t="shared" si="37"/>
        <v>3345.1713909999999</v>
      </c>
      <c r="W47" s="96">
        <f t="shared" si="37"/>
        <v>3388.8344929999998</v>
      </c>
      <c r="X47" s="96">
        <f t="shared" si="37"/>
        <v>3281.9444779999999</v>
      </c>
      <c r="Y47" s="96">
        <f t="shared" si="37"/>
        <v>3430.49028</v>
      </c>
      <c r="Z47" s="96">
        <f t="shared" si="37"/>
        <v>3399.1982200000002</v>
      </c>
      <c r="AA47" s="96">
        <f t="shared" si="37"/>
        <v>3436.4763619999999</v>
      </c>
      <c r="AB47" s="96">
        <f t="shared" si="37"/>
        <v>3575.167324</v>
      </c>
      <c r="AC47" s="98">
        <f t="shared" si="37"/>
        <v>3215.5743339999999</v>
      </c>
      <c r="AD47" s="96">
        <f t="shared" si="44"/>
        <v>3392.9263194999999</v>
      </c>
      <c r="AE47" s="96">
        <f t="shared" si="45"/>
        <v>95.499838123417277</v>
      </c>
      <c r="AF47" s="96">
        <f t="shared" si="46"/>
        <v>3394.0163565000003</v>
      </c>
      <c r="AG47" s="96">
        <f t="shared" si="47"/>
        <v>3215.5743339999999</v>
      </c>
      <c r="AH47" s="98">
        <f t="shared" si="48"/>
        <v>3575.167324</v>
      </c>
    </row>
    <row r="48" spans="2:34" x14ac:dyDescent="0.25">
      <c r="B48" s="19" t="s">
        <v>18</v>
      </c>
      <c r="C48" s="103">
        <v>101.455333</v>
      </c>
      <c r="D48" s="103">
        <v>99.738224000000002</v>
      </c>
      <c r="E48" s="103">
        <v>99.904770999999997</v>
      </c>
      <c r="F48" s="103">
        <v>101.65631999999999</v>
      </c>
      <c r="G48" s="103">
        <v>103.241435</v>
      </c>
      <c r="H48" s="103">
        <v>99.710316000000006</v>
      </c>
      <c r="I48" s="103">
        <v>99.754060999999993</v>
      </c>
      <c r="J48" s="103">
        <v>100.101939</v>
      </c>
      <c r="K48" s="103">
        <v>99.655997999999997</v>
      </c>
      <c r="L48" s="103">
        <v>99.517409000000001</v>
      </c>
      <c r="M48" s="102">
        <f t="shared" si="38"/>
        <v>100.47358060000001</v>
      </c>
      <c r="N48" s="103">
        <f t="shared" si="39"/>
        <v>1.1708597760940613</v>
      </c>
      <c r="O48" s="103">
        <f t="shared" si="40"/>
        <v>99.829415999999995</v>
      </c>
      <c r="P48" s="103">
        <f t="shared" si="41"/>
        <v>99.517409000000001</v>
      </c>
      <c r="Q48" s="104">
        <f t="shared" si="42"/>
        <v>103.241435</v>
      </c>
      <c r="S48" s="19" t="s">
        <v>18</v>
      </c>
      <c r="T48" s="102">
        <f t="shared" si="43"/>
        <v>4157.4553329999999</v>
      </c>
      <c r="U48" s="103">
        <f t="shared" si="37"/>
        <v>3903.7382240000002</v>
      </c>
      <c r="V48" s="103">
        <f t="shared" si="37"/>
        <v>3880.904771</v>
      </c>
      <c r="W48" s="103">
        <f t="shared" si="37"/>
        <v>3653.6563200000001</v>
      </c>
      <c r="X48" s="103">
        <f t="shared" si="37"/>
        <v>3893.2414349999999</v>
      </c>
      <c r="Y48" s="103">
        <f t="shared" si="37"/>
        <v>3819.7103160000001</v>
      </c>
      <c r="Z48" s="103">
        <f t="shared" si="37"/>
        <v>3592.7540610000001</v>
      </c>
      <c r="AA48" s="103">
        <f t="shared" si="37"/>
        <v>4160.1019390000001</v>
      </c>
      <c r="AB48" s="103">
        <f t="shared" si="37"/>
        <v>3879.6559980000002</v>
      </c>
      <c r="AC48" s="104">
        <f t="shared" si="37"/>
        <v>3769.517409</v>
      </c>
      <c r="AD48" s="103">
        <f t="shared" si="44"/>
        <v>3871.0735805999998</v>
      </c>
      <c r="AE48" s="103">
        <f t="shared" si="45"/>
        <v>174.6323177693501</v>
      </c>
      <c r="AF48" s="103">
        <f t="shared" si="46"/>
        <v>3880.2803844999999</v>
      </c>
      <c r="AG48" s="103">
        <f t="shared" si="47"/>
        <v>3592.7540610000001</v>
      </c>
      <c r="AH48" s="104">
        <f t="shared" si="48"/>
        <v>4160.1019390000001</v>
      </c>
    </row>
    <row r="49" spans="2:34" x14ac:dyDescent="0.25">
      <c r="B49" s="18" t="s">
        <v>23</v>
      </c>
      <c r="C49" s="96">
        <v>150.40369899999999</v>
      </c>
      <c r="D49" s="96">
        <v>99.546289000000002</v>
      </c>
      <c r="E49" s="96">
        <v>100.37714099999999</v>
      </c>
      <c r="F49" s="96">
        <v>99.570635999999993</v>
      </c>
      <c r="G49" s="96">
        <v>100.35562</v>
      </c>
      <c r="H49" s="96">
        <v>100.05664400000001</v>
      </c>
      <c r="I49" s="96">
        <v>100.64501300000001</v>
      </c>
      <c r="J49" s="96">
        <v>99.664489000000003</v>
      </c>
      <c r="K49" s="96">
        <v>99.373739999999998</v>
      </c>
      <c r="L49" s="96">
        <v>99.853334000000004</v>
      </c>
      <c r="M49" s="97">
        <f t="shared" si="38"/>
        <v>104.98466049999999</v>
      </c>
      <c r="N49" s="96">
        <f t="shared" si="39"/>
        <v>15.14486351328887</v>
      </c>
      <c r="O49" s="96">
        <f t="shared" si="40"/>
        <v>99.954989000000012</v>
      </c>
      <c r="P49" s="96">
        <f t="shared" si="41"/>
        <v>99.373739999999998</v>
      </c>
      <c r="Q49" s="98">
        <f t="shared" si="42"/>
        <v>150.40369899999999</v>
      </c>
      <c r="S49" s="18" t="s">
        <v>23</v>
      </c>
      <c r="T49" s="97">
        <f t="shared" si="43"/>
        <v>1030.403699</v>
      </c>
      <c r="U49" s="96">
        <f t="shared" si="37"/>
        <v>943.546289</v>
      </c>
      <c r="V49" s="96">
        <f t="shared" si="37"/>
        <v>938.37714099999994</v>
      </c>
      <c r="W49" s="96">
        <f t="shared" si="37"/>
        <v>852.57063600000004</v>
      </c>
      <c r="X49" s="96">
        <f t="shared" si="37"/>
        <v>943.35562000000004</v>
      </c>
      <c r="Y49" s="96">
        <f t="shared" si="37"/>
        <v>954.05664400000001</v>
      </c>
      <c r="Z49" s="96">
        <f t="shared" si="37"/>
        <v>964.64501300000006</v>
      </c>
      <c r="AA49" s="96">
        <f t="shared" si="37"/>
        <v>950.664489</v>
      </c>
      <c r="AB49" s="96">
        <f t="shared" si="37"/>
        <v>904.37374</v>
      </c>
      <c r="AC49" s="98">
        <f t="shared" si="37"/>
        <v>936.85333400000002</v>
      </c>
      <c r="AD49" s="96">
        <f t="shared" si="44"/>
        <v>941.88466049999988</v>
      </c>
      <c r="AE49" s="96">
        <f t="shared" si="45"/>
        <v>42.432890772797307</v>
      </c>
      <c r="AF49" s="96">
        <f t="shared" si="46"/>
        <v>943.45095450000008</v>
      </c>
      <c r="AG49" s="96">
        <f t="shared" si="47"/>
        <v>852.57063600000004</v>
      </c>
      <c r="AH49" s="98">
        <f t="shared" si="48"/>
        <v>1030.403699</v>
      </c>
    </row>
    <row r="50" spans="2:34" x14ac:dyDescent="0.25">
      <c r="B50" s="18" t="s">
        <v>24</v>
      </c>
      <c r="C50" s="96">
        <v>99.914593999999994</v>
      </c>
      <c r="D50" s="96">
        <v>99.942814999999996</v>
      </c>
      <c r="E50" s="96">
        <v>148.30898400000001</v>
      </c>
      <c r="F50" s="96">
        <v>99.697119000000001</v>
      </c>
      <c r="G50" s="96">
        <v>99.830882000000003</v>
      </c>
      <c r="H50" s="96">
        <v>100.139031</v>
      </c>
      <c r="I50" s="96">
        <v>100.30485</v>
      </c>
      <c r="J50" s="96">
        <v>100.449949</v>
      </c>
      <c r="K50" s="96">
        <v>99.675116000000003</v>
      </c>
      <c r="L50" s="96">
        <v>100.304405</v>
      </c>
      <c r="M50" s="97">
        <f t="shared" si="38"/>
        <v>104.8567745</v>
      </c>
      <c r="N50" s="96">
        <f t="shared" si="39"/>
        <v>14.48626653435046</v>
      </c>
      <c r="O50" s="96">
        <f t="shared" si="40"/>
        <v>100.04092299999999</v>
      </c>
      <c r="P50" s="96">
        <f t="shared" si="41"/>
        <v>99.675116000000003</v>
      </c>
      <c r="Q50" s="98">
        <f t="shared" si="42"/>
        <v>148.30898400000001</v>
      </c>
      <c r="S50" s="18" t="s">
        <v>24</v>
      </c>
      <c r="T50" s="97">
        <f t="shared" si="43"/>
        <v>1254.9145940000001</v>
      </c>
      <c r="U50" s="96">
        <f t="shared" si="37"/>
        <v>1102.9428149999999</v>
      </c>
      <c r="V50" s="96">
        <f t="shared" si="37"/>
        <v>1129.308984</v>
      </c>
      <c r="W50" s="96">
        <f t="shared" si="37"/>
        <v>1284.6971189999999</v>
      </c>
      <c r="X50" s="96">
        <f t="shared" si="37"/>
        <v>1175.830882</v>
      </c>
      <c r="Y50" s="96">
        <f t="shared" si="37"/>
        <v>1155.1390309999999</v>
      </c>
      <c r="Z50" s="96">
        <f t="shared" si="37"/>
        <v>1267.30485</v>
      </c>
      <c r="AA50" s="96">
        <f t="shared" si="37"/>
        <v>1208.4499490000001</v>
      </c>
      <c r="AB50" s="96">
        <f t="shared" si="37"/>
        <v>1262.6751159999999</v>
      </c>
      <c r="AC50" s="98">
        <f t="shared" si="37"/>
        <v>1261.3044050000001</v>
      </c>
      <c r="AD50" s="96">
        <f t="shared" si="44"/>
        <v>1210.2567745000001</v>
      </c>
      <c r="AE50" s="96">
        <f t="shared" si="45"/>
        <v>61.999124822083147</v>
      </c>
      <c r="AF50" s="96">
        <f t="shared" si="46"/>
        <v>1231.6822715000001</v>
      </c>
      <c r="AG50" s="96">
        <f t="shared" si="47"/>
        <v>1102.9428149999999</v>
      </c>
      <c r="AH50" s="98">
        <f t="shared" si="48"/>
        <v>1284.6971189999999</v>
      </c>
    </row>
    <row r="51" spans="2:34" x14ac:dyDescent="0.25">
      <c r="B51" s="19" t="s">
        <v>19</v>
      </c>
      <c r="C51" s="103">
        <v>101.923834</v>
      </c>
      <c r="D51" s="103">
        <v>100.51316199999999</v>
      </c>
      <c r="E51" s="103">
        <v>100.25057</v>
      </c>
      <c r="F51" s="103">
        <v>100.68324800000001</v>
      </c>
      <c r="G51" s="103">
        <v>99.761284000000003</v>
      </c>
      <c r="H51" s="103">
        <v>100.01040399999999</v>
      </c>
      <c r="I51" s="103">
        <v>99.768186999999998</v>
      </c>
      <c r="J51" s="103">
        <v>99.862194000000002</v>
      </c>
      <c r="K51" s="103">
        <v>99.908944000000005</v>
      </c>
      <c r="L51" s="103">
        <v>99.792602000000002</v>
      </c>
      <c r="M51" s="102">
        <f t="shared" si="38"/>
        <v>100.2474429</v>
      </c>
      <c r="N51" s="103">
        <f t="shared" si="39"/>
        <v>0.63741134462895266</v>
      </c>
      <c r="O51" s="103">
        <f t="shared" si="40"/>
        <v>99.959674000000007</v>
      </c>
      <c r="P51" s="103">
        <f t="shared" si="41"/>
        <v>99.761284000000003</v>
      </c>
      <c r="Q51" s="104">
        <f t="shared" si="42"/>
        <v>101.923834</v>
      </c>
      <c r="S51" s="19" t="s">
        <v>19</v>
      </c>
      <c r="T51" s="102">
        <f t="shared" si="43"/>
        <v>1459.9238339999999</v>
      </c>
      <c r="U51" s="103">
        <f t="shared" si="37"/>
        <v>1603.513162</v>
      </c>
      <c r="V51" s="103">
        <f t="shared" si="37"/>
        <v>1576.2505699999999</v>
      </c>
      <c r="W51" s="103">
        <f t="shared" si="37"/>
        <v>1568.683248</v>
      </c>
      <c r="X51" s="103">
        <f t="shared" si="37"/>
        <v>1567.7612839999999</v>
      </c>
      <c r="Y51" s="103">
        <f t="shared" si="37"/>
        <v>1592.0104040000001</v>
      </c>
      <c r="Z51" s="103">
        <f t="shared" si="37"/>
        <v>1575.7681869999999</v>
      </c>
      <c r="AA51" s="103">
        <f t="shared" si="37"/>
        <v>1615.862194</v>
      </c>
      <c r="AB51" s="103">
        <f t="shared" si="37"/>
        <v>1585.908944</v>
      </c>
      <c r="AC51" s="104">
        <f t="shared" si="37"/>
        <v>1518.792602</v>
      </c>
      <c r="AD51" s="103">
        <f t="shared" si="44"/>
        <v>1566.4474428999999</v>
      </c>
      <c r="AE51" s="103">
        <f t="shared" si="45"/>
        <v>43.192436667340999</v>
      </c>
      <c r="AF51" s="103">
        <f t="shared" si="46"/>
        <v>1576.0093784999999</v>
      </c>
      <c r="AG51" s="103">
        <f t="shared" si="47"/>
        <v>1459.9238339999999</v>
      </c>
      <c r="AH51" s="104">
        <f t="shared" si="48"/>
        <v>1615.862194</v>
      </c>
    </row>
    <row r="54" spans="2:34" x14ac:dyDescent="0.25">
      <c r="B54" s="20" t="s">
        <v>50</v>
      </c>
      <c r="C54" s="44">
        <v>1</v>
      </c>
      <c r="D54" s="44">
        <v>2</v>
      </c>
      <c r="E54" s="44">
        <v>3</v>
      </c>
      <c r="F54" s="44">
        <v>4</v>
      </c>
      <c r="G54" s="44">
        <v>5</v>
      </c>
      <c r="H54" s="44">
        <v>6</v>
      </c>
      <c r="I54" s="44">
        <v>7</v>
      </c>
      <c r="J54" s="44">
        <v>8</v>
      </c>
      <c r="K54" s="44">
        <v>9</v>
      </c>
      <c r="L54" s="44">
        <v>10</v>
      </c>
      <c r="M54" s="43" t="s">
        <v>41</v>
      </c>
      <c r="N54" s="44" t="s">
        <v>42</v>
      </c>
      <c r="O54" s="44" t="s">
        <v>43</v>
      </c>
      <c r="P54" s="44" t="s">
        <v>44</v>
      </c>
      <c r="Q54" s="45" t="s">
        <v>45</v>
      </c>
      <c r="S54" s="20" t="s">
        <v>54</v>
      </c>
      <c r="T54" s="44">
        <v>1</v>
      </c>
      <c r="U54" s="44">
        <v>2</v>
      </c>
      <c r="V54" s="44">
        <v>3</v>
      </c>
      <c r="W54" s="44">
        <v>4</v>
      </c>
      <c r="X54" s="44">
        <v>5</v>
      </c>
      <c r="Y54" s="44">
        <v>6</v>
      </c>
      <c r="Z54" s="44">
        <v>7</v>
      </c>
      <c r="AA54" s="44">
        <v>8</v>
      </c>
      <c r="AB54" s="44">
        <v>9</v>
      </c>
      <c r="AC54" s="44">
        <v>10</v>
      </c>
      <c r="AD54" s="43" t="s">
        <v>41</v>
      </c>
      <c r="AE54" s="44" t="s">
        <v>42</v>
      </c>
      <c r="AF54" s="44" t="s">
        <v>43</v>
      </c>
      <c r="AG54" s="44" t="s">
        <v>44</v>
      </c>
      <c r="AH54" s="45" t="s">
        <v>45</v>
      </c>
    </row>
    <row r="55" spans="2:34" x14ac:dyDescent="0.25">
      <c r="B55" s="20" t="s">
        <v>14</v>
      </c>
      <c r="C55" s="100">
        <v>666.02379800000006</v>
      </c>
      <c r="D55" s="100">
        <v>600.55407100000002</v>
      </c>
      <c r="E55" s="100">
        <v>652.86458600000003</v>
      </c>
      <c r="F55" s="100">
        <v>604.21440800000005</v>
      </c>
      <c r="G55" s="100">
        <v>656.54439600000001</v>
      </c>
      <c r="H55" s="100">
        <v>650.26889500000004</v>
      </c>
      <c r="I55" s="100">
        <v>626.78509199999996</v>
      </c>
      <c r="J55" s="100">
        <v>641.30676300000005</v>
      </c>
      <c r="K55" s="100">
        <v>670.27110500000003</v>
      </c>
      <c r="L55" s="100">
        <v>628.97886800000003</v>
      </c>
      <c r="M55" s="99">
        <f>AVERAGE(C55:L55)</f>
        <v>639.78119820000006</v>
      </c>
      <c r="N55" s="100">
        <f>_xlfn.STDEV.P(C55:L55)</f>
        <v>22.961185983040593</v>
      </c>
      <c r="O55" s="100">
        <f>MEDIAN(C55:L55)</f>
        <v>645.7878290000001</v>
      </c>
      <c r="P55" s="100">
        <f>MIN(C55:L55)</f>
        <v>600.55407100000002</v>
      </c>
      <c r="Q55" s="101">
        <f>MAX(C55:L55)</f>
        <v>670.27110500000003</v>
      </c>
      <c r="S55" s="21" t="s">
        <v>14</v>
      </c>
      <c r="T55" s="99">
        <f>C3+C55</f>
        <v>3831.0237980000002</v>
      </c>
      <c r="U55" s="100">
        <f t="shared" ref="U55:AC64" si="49">D3+D55</f>
        <v>3997.554071</v>
      </c>
      <c r="V55" s="100">
        <f t="shared" si="49"/>
        <v>4062.8645860000001</v>
      </c>
      <c r="W55" s="100">
        <f t="shared" si="49"/>
        <v>3705.2144079999998</v>
      </c>
      <c r="X55" s="100">
        <f t="shared" si="49"/>
        <v>3724.5443960000002</v>
      </c>
      <c r="Y55" s="100">
        <f t="shared" si="49"/>
        <v>4248.2688950000002</v>
      </c>
      <c r="Z55" s="100">
        <f t="shared" si="49"/>
        <v>3767.7850920000001</v>
      </c>
      <c r="AA55" s="100">
        <f t="shared" si="49"/>
        <v>3376.306763</v>
      </c>
      <c r="AB55" s="100">
        <f t="shared" si="49"/>
        <v>3787.2711049999998</v>
      </c>
      <c r="AC55" s="101">
        <f t="shared" si="49"/>
        <v>3386.9788680000001</v>
      </c>
      <c r="AD55" s="100">
        <f>AVERAGE(T55:AC55)</f>
        <v>3788.7811981999998</v>
      </c>
      <c r="AE55" s="100">
        <f>_xlfn.STDEV.P(T55:AC55)</f>
        <v>259.76034357066089</v>
      </c>
      <c r="AF55" s="100">
        <f>MEDIAN(T55:AC55)</f>
        <v>3777.5280984999999</v>
      </c>
      <c r="AG55" s="100">
        <f>MIN(T55:AC55)</f>
        <v>3376.306763</v>
      </c>
      <c r="AH55" s="101">
        <f>MAX(T55:AC55)</f>
        <v>4248.2688950000002</v>
      </c>
    </row>
    <row r="56" spans="2:34" x14ac:dyDescent="0.25">
      <c r="B56" s="18" t="s">
        <v>15</v>
      </c>
      <c r="C56" s="96">
        <v>654.12453500000004</v>
      </c>
      <c r="D56" s="96">
        <v>678.30225900000005</v>
      </c>
      <c r="E56" s="96">
        <v>737.13322200000005</v>
      </c>
      <c r="F56" s="96">
        <v>691.63117199999999</v>
      </c>
      <c r="G56" s="96">
        <v>682.24766299999999</v>
      </c>
      <c r="H56" s="96">
        <v>656.45179800000005</v>
      </c>
      <c r="I56" s="96">
        <v>631.66423699999996</v>
      </c>
      <c r="J56" s="96">
        <v>675.73205900000005</v>
      </c>
      <c r="K56" s="96">
        <v>668.43054400000005</v>
      </c>
      <c r="L56" s="96">
        <v>649.94849999999997</v>
      </c>
      <c r="M56" s="97">
        <f t="shared" ref="M56:M64" si="50">AVERAGE(C56:L56)</f>
        <v>672.56659889999992</v>
      </c>
      <c r="N56" s="96">
        <f t="shared" ref="N56:N64" si="51">_xlfn.STDEV.P(C56:L56)</f>
        <v>27.332092471088501</v>
      </c>
      <c r="O56" s="96">
        <f t="shared" ref="O56:O64" si="52">MEDIAN(C56:L56)</f>
        <v>672.08130150000011</v>
      </c>
      <c r="P56" s="96">
        <f t="shared" ref="P56:P64" si="53">MIN(C56:L56)</f>
        <v>631.66423699999996</v>
      </c>
      <c r="Q56" s="98">
        <f t="shared" ref="Q56:Q64" si="54">MAX(C56:L56)</f>
        <v>737.13322200000005</v>
      </c>
      <c r="S56" s="14" t="s">
        <v>15</v>
      </c>
      <c r="T56" s="97">
        <f t="shared" ref="T56:T64" si="55">C4+C56</f>
        <v>7059.1245349999999</v>
      </c>
      <c r="U56" s="96">
        <f t="shared" si="49"/>
        <v>5352.302259</v>
      </c>
      <c r="V56" s="96">
        <f t="shared" si="49"/>
        <v>5591.1332220000004</v>
      </c>
      <c r="W56" s="96">
        <f t="shared" si="49"/>
        <v>6655.6311720000003</v>
      </c>
      <c r="X56" s="96">
        <f t="shared" si="49"/>
        <v>5831.2476630000001</v>
      </c>
      <c r="Y56" s="96">
        <f t="shared" si="49"/>
        <v>5551.4517980000001</v>
      </c>
      <c r="Z56" s="96">
        <f t="shared" si="49"/>
        <v>6436.664237</v>
      </c>
      <c r="AA56" s="96">
        <f t="shared" si="49"/>
        <v>6076.7320589999999</v>
      </c>
      <c r="AB56" s="96">
        <f t="shared" si="49"/>
        <v>5703.4305439999998</v>
      </c>
      <c r="AC56" s="98">
        <f t="shared" si="49"/>
        <v>5517.9485000000004</v>
      </c>
      <c r="AD56" s="96">
        <f t="shared" ref="AD56:AD64" si="56">AVERAGE(T56:AC56)</f>
        <v>5977.5665988999999</v>
      </c>
      <c r="AE56" s="96">
        <f t="shared" ref="AE56:AE64" si="57">_xlfn.STDEV.P(T56:AC56)</f>
        <v>536.63882097128237</v>
      </c>
      <c r="AF56" s="96">
        <f t="shared" ref="AF56:AF64" si="58">MEDIAN(T56:AC56)</f>
        <v>5767.3391035000004</v>
      </c>
      <c r="AG56" s="96">
        <f t="shared" ref="AG56:AG64" si="59">MIN(T56:AC56)</f>
        <v>5352.302259</v>
      </c>
      <c r="AH56" s="98">
        <f t="shared" ref="AH56:AH64" si="60">MAX(T56:AC56)</f>
        <v>7059.1245349999999</v>
      </c>
    </row>
    <row r="57" spans="2:34" x14ac:dyDescent="0.25">
      <c r="B57" s="18" t="s">
        <v>17</v>
      </c>
      <c r="C57" s="96">
        <v>645.17406000000005</v>
      </c>
      <c r="D57" s="96">
        <v>629.80073100000004</v>
      </c>
      <c r="E57" s="96">
        <v>621.58754699999997</v>
      </c>
      <c r="F57" s="96">
        <v>630.27299000000005</v>
      </c>
      <c r="G57" s="96">
        <v>882.47225800000001</v>
      </c>
      <c r="H57" s="96">
        <v>622.285844</v>
      </c>
      <c r="I57" s="96">
        <v>626.02479200000005</v>
      </c>
      <c r="J57" s="96">
        <v>632.77906399999995</v>
      </c>
      <c r="K57" s="96">
        <v>632.59701299999995</v>
      </c>
      <c r="L57" s="96">
        <v>612.05775600000004</v>
      </c>
      <c r="M57" s="97">
        <f t="shared" si="50"/>
        <v>653.50520549999999</v>
      </c>
      <c r="N57" s="96">
        <f t="shared" si="51"/>
        <v>76.765963924196697</v>
      </c>
      <c r="O57" s="96">
        <f t="shared" si="52"/>
        <v>630.0368605000001</v>
      </c>
      <c r="P57" s="96">
        <f t="shared" si="53"/>
        <v>612.05775600000004</v>
      </c>
      <c r="Q57" s="98">
        <f t="shared" si="54"/>
        <v>882.47225800000001</v>
      </c>
      <c r="S57" s="14" t="s">
        <v>17</v>
      </c>
      <c r="T57" s="97">
        <f t="shared" si="55"/>
        <v>8680.1740599999994</v>
      </c>
      <c r="U57" s="96">
        <f t="shared" si="49"/>
        <v>8620.8007309999994</v>
      </c>
      <c r="V57" s="96">
        <f t="shared" si="49"/>
        <v>9457.5875469999992</v>
      </c>
      <c r="W57" s="96">
        <f t="shared" si="49"/>
        <v>8338.2729899999995</v>
      </c>
      <c r="X57" s="96">
        <f t="shared" si="49"/>
        <v>9839.4722579999998</v>
      </c>
      <c r="Y57" s="96">
        <f t="shared" si="49"/>
        <v>7887.285844</v>
      </c>
      <c r="Z57" s="96">
        <f t="shared" si="49"/>
        <v>8800.0247920000002</v>
      </c>
      <c r="AA57" s="96">
        <f t="shared" si="49"/>
        <v>8784.7790640000003</v>
      </c>
      <c r="AB57" s="96">
        <f t="shared" si="49"/>
        <v>8363.5970130000005</v>
      </c>
      <c r="AC57" s="98">
        <f t="shared" si="49"/>
        <v>8898.0577560000002</v>
      </c>
      <c r="AD57" s="96">
        <f t="shared" si="56"/>
        <v>8767.0052055000015</v>
      </c>
      <c r="AE57" s="96">
        <f t="shared" si="57"/>
        <v>528.68152575961176</v>
      </c>
      <c r="AF57" s="96">
        <f t="shared" si="58"/>
        <v>8732.4765619999998</v>
      </c>
      <c r="AG57" s="96">
        <f t="shared" si="59"/>
        <v>7887.285844</v>
      </c>
      <c r="AH57" s="98">
        <f t="shared" si="60"/>
        <v>9839.4722579999998</v>
      </c>
    </row>
    <row r="58" spans="2:34" x14ac:dyDescent="0.25">
      <c r="B58" s="19" t="s">
        <v>16</v>
      </c>
      <c r="C58" s="103">
        <v>575.519093</v>
      </c>
      <c r="D58" s="103">
        <v>566.29448400000001</v>
      </c>
      <c r="E58" s="103">
        <v>582.51065900000003</v>
      </c>
      <c r="F58" s="103">
        <v>570.00367900000003</v>
      </c>
      <c r="G58" s="103">
        <v>586.60304799999994</v>
      </c>
      <c r="H58" s="103">
        <v>572.43882599999995</v>
      </c>
      <c r="I58" s="103">
        <v>536.37098800000001</v>
      </c>
      <c r="J58" s="103">
        <v>573.63070200000004</v>
      </c>
      <c r="K58" s="103">
        <v>595.04066699999998</v>
      </c>
      <c r="L58" s="103">
        <v>563.96525599999995</v>
      </c>
      <c r="M58" s="102">
        <f t="shared" si="50"/>
        <v>572.23774019999996</v>
      </c>
      <c r="N58" s="103">
        <f t="shared" si="51"/>
        <v>14.96592023799144</v>
      </c>
      <c r="O58" s="103">
        <f t="shared" si="52"/>
        <v>573.034764</v>
      </c>
      <c r="P58" s="103">
        <f t="shared" si="53"/>
        <v>536.37098800000001</v>
      </c>
      <c r="Q58" s="104">
        <f t="shared" si="54"/>
        <v>595.04066699999998</v>
      </c>
      <c r="S58" s="16" t="s">
        <v>16</v>
      </c>
      <c r="T58" s="102">
        <f t="shared" si="55"/>
        <v>10555.519093000001</v>
      </c>
      <c r="U58" s="103">
        <f t="shared" si="49"/>
        <v>10370.294484</v>
      </c>
      <c r="V58" s="103">
        <f t="shared" si="49"/>
        <v>10569.510659</v>
      </c>
      <c r="W58" s="103">
        <f t="shared" si="49"/>
        <v>10489.003678999999</v>
      </c>
      <c r="X58" s="103">
        <f t="shared" si="49"/>
        <v>10026.603048000001</v>
      </c>
      <c r="Y58" s="103">
        <f t="shared" si="49"/>
        <v>10208.438826</v>
      </c>
      <c r="Z58" s="103">
        <f t="shared" si="49"/>
        <v>10095.370988000001</v>
      </c>
      <c r="AA58" s="103">
        <f t="shared" si="49"/>
        <v>10106.630702</v>
      </c>
      <c r="AB58" s="103">
        <f t="shared" si="49"/>
        <v>10188.040666999999</v>
      </c>
      <c r="AC58" s="104">
        <f t="shared" si="49"/>
        <v>10200.965255999999</v>
      </c>
      <c r="AD58" s="103">
        <f t="shared" si="56"/>
        <v>10281.037740199998</v>
      </c>
      <c r="AE58" s="103">
        <f t="shared" si="57"/>
        <v>189.66572359403762</v>
      </c>
      <c r="AF58" s="103">
        <f t="shared" si="58"/>
        <v>10204.702041</v>
      </c>
      <c r="AG58" s="103">
        <f t="shared" si="59"/>
        <v>10026.603048000001</v>
      </c>
      <c r="AH58" s="104">
        <f t="shared" si="60"/>
        <v>10569.510659</v>
      </c>
    </row>
    <row r="59" spans="2:34" x14ac:dyDescent="0.25">
      <c r="B59" s="20" t="s">
        <v>21</v>
      </c>
      <c r="C59" s="100">
        <v>857.36589100000003</v>
      </c>
      <c r="D59" s="100">
        <v>646.09722299999999</v>
      </c>
      <c r="E59" s="100">
        <v>688.08152700000005</v>
      </c>
      <c r="F59" s="100">
        <v>626.10267299999998</v>
      </c>
      <c r="G59" s="100">
        <v>673.31430699999999</v>
      </c>
      <c r="H59" s="100">
        <v>649.91761199999996</v>
      </c>
      <c r="I59" s="100">
        <v>651.01716099999999</v>
      </c>
      <c r="J59" s="100">
        <v>848.95838600000002</v>
      </c>
      <c r="K59" s="100">
        <v>658.34956799999998</v>
      </c>
      <c r="L59" s="100">
        <v>657.903413</v>
      </c>
      <c r="M59" s="99">
        <f t="shared" si="50"/>
        <v>695.71077609999998</v>
      </c>
      <c r="N59" s="100">
        <f t="shared" si="51"/>
        <v>80.251850904525739</v>
      </c>
      <c r="O59" s="100">
        <f t="shared" si="52"/>
        <v>658.12649050000005</v>
      </c>
      <c r="P59" s="100">
        <f t="shared" si="53"/>
        <v>626.10267299999998</v>
      </c>
      <c r="Q59" s="101">
        <f t="shared" si="54"/>
        <v>857.36589100000003</v>
      </c>
      <c r="S59" s="21" t="s">
        <v>21</v>
      </c>
      <c r="T59" s="99">
        <f t="shared" si="55"/>
        <v>3291.3658909999999</v>
      </c>
      <c r="U59" s="100">
        <f t="shared" si="49"/>
        <v>2718.0972229999998</v>
      </c>
      <c r="V59" s="100">
        <f t="shared" si="49"/>
        <v>2895.0815270000003</v>
      </c>
      <c r="W59" s="100">
        <f t="shared" si="49"/>
        <v>3149.1026729999999</v>
      </c>
      <c r="X59" s="100">
        <f t="shared" si="49"/>
        <v>3061.3143070000001</v>
      </c>
      <c r="Y59" s="100">
        <f t="shared" si="49"/>
        <v>2875.9176120000002</v>
      </c>
      <c r="Z59" s="100">
        <f t="shared" si="49"/>
        <v>3005.0171609999998</v>
      </c>
      <c r="AA59" s="100">
        <f t="shared" si="49"/>
        <v>3178.9583860000002</v>
      </c>
      <c r="AB59" s="100">
        <f t="shared" si="49"/>
        <v>3083.3495680000001</v>
      </c>
      <c r="AC59" s="101">
        <f t="shared" si="49"/>
        <v>2670.903413</v>
      </c>
      <c r="AD59" s="100">
        <f t="shared" si="56"/>
        <v>2992.9107761000005</v>
      </c>
      <c r="AE59" s="100">
        <f t="shared" si="57"/>
        <v>190.6722458502081</v>
      </c>
      <c r="AF59" s="100">
        <f t="shared" si="58"/>
        <v>3033.1657340000002</v>
      </c>
      <c r="AG59" s="100">
        <f t="shared" si="59"/>
        <v>2670.903413</v>
      </c>
      <c r="AH59" s="101">
        <f t="shared" si="60"/>
        <v>3291.3658909999999</v>
      </c>
    </row>
    <row r="60" spans="2:34" x14ac:dyDescent="0.25">
      <c r="B60" s="18" t="s">
        <v>22</v>
      </c>
      <c r="C60" s="96">
        <v>634.64034700000002</v>
      </c>
      <c r="D60" s="96">
        <v>643.190922</v>
      </c>
      <c r="E60" s="96">
        <v>633.54011700000001</v>
      </c>
      <c r="F60" s="96">
        <v>686.313896</v>
      </c>
      <c r="G60" s="96">
        <v>629.43755299999998</v>
      </c>
      <c r="H60" s="96">
        <v>651.77491399999997</v>
      </c>
      <c r="I60" s="96">
        <v>607.23210200000005</v>
      </c>
      <c r="J60" s="96">
        <v>658.28920400000004</v>
      </c>
      <c r="K60" s="96">
        <v>637.95439699999997</v>
      </c>
      <c r="L60" s="96">
        <v>647.56896300000005</v>
      </c>
      <c r="M60" s="97">
        <f t="shared" si="50"/>
        <v>642.99424149999993</v>
      </c>
      <c r="N60" s="96">
        <f t="shared" si="51"/>
        <v>19.636389164293867</v>
      </c>
      <c r="O60" s="96">
        <f t="shared" si="52"/>
        <v>640.57265949999999</v>
      </c>
      <c r="P60" s="96">
        <f t="shared" si="53"/>
        <v>607.23210200000005</v>
      </c>
      <c r="Q60" s="98">
        <f t="shared" si="54"/>
        <v>686.313896</v>
      </c>
      <c r="S60" s="14" t="s">
        <v>22</v>
      </c>
      <c r="T60" s="97">
        <f t="shared" si="55"/>
        <v>4018.640347</v>
      </c>
      <c r="U60" s="96">
        <f t="shared" si="49"/>
        <v>3916.1909219999998</v>
      </c>
      <c r="V60" s="96">
        <f t="shared" si="49"/>
        <v>3879.540117</v>
      </c>
      <c r="W60" s="96">
        <f t="shared" si="49"/>
        <v>3975.3138960000001</v>
      </c>
      <c r="X60" s="96">
        <f t="shared" si="49"/>
        <v>3811.4375529999998</v>
      </c>
      <c r="Y60" s="96">
        <f t="shared" si="49"/>
        <v>3982.7749140000001</v>
      </c>
      <c r="Z60" s="96">
        <f t="shared" si="49"/>
        <v>3907.2321019999999</v>
      </c>
      <c r="AA60" s="96">
        <f t="shared" si="49"/>
        <v>3995.2892040000002</v>
      </c>
      <c r="AB60" s="96">
        <f t="shared" si="49"/>
        <v>4103.9543969999995</v>
      </c>
      <c r="AC60" s="98">
        <f t="shared" si="49"/>
        <v>3757.5689630000002</v>
      </c>
      <c r="AD60" s="96">
        <f t="shared" si="56"/>
        <v>3934.7942415000007</v>
      </c>
      <c r="AE60" s="96">
        <f t="shared" si="57"/>
        <v>96.970820704022017</v>
      </c>
      <c r="AF60" s="96">
        <f t="shared" si="58"/>
        <v>3945.7524089999997</v>
      </c>
      <c r="AG60" s="96">
        <f t="shared" si="59"/>
        <v>3757.5689630000002</v>
      </c>
      <c r="AH60" s="98">
        <f t="shared" si="60"/>
        <v>4103.9543969999995</v>
      </c>
    </row>
    <row r="61" spans="2:34" x14ac:dyDescent="0.25">
      <c r="B61" s="19" t="s">
        <v>18</v>
      </c>
      <c r="C61" s="103">
        <v>619.34613999999999</v>
      </c>
      <c r="D61" s="103">
        <v>606.38710100000003</v>
      </c>
      <c r="E61" s="103">
        <v>572.64025200000003</v>
      </c>
      <c r="F61" s="103">
        <v>623.94552499999998</v>
      </c>
      <c r="G61" s="103">
        <v>616.68024600000001</v>
      </c>
      <c r="H61" s="103">
        <v>601.08266600000002</v>
      </c>
      <c r="I61" s="103">
        <v>574.74866399999996</v>
      </c>
      <c r="J61" s="103">
        <v>615.164447</v>
      </c>
      <c r="K61" s="103">
        <v>616.038095</v>
      </c>
      <c r="L61" s="103">
        <v>595.22724000000005</v>
      </c>
      <c r="M61" s="102">
        <f t="shared" si="50"/>
        <v>604.12603760000002</v>
      </c>
      <c r="N61" s="103">
        <f t="shared" si="51"/>
        <v>17.302494709151606</v>
      </c>
      <c r="O61" s="103">
        <f t="shared" si="52"/>
        <v>610.77577399999996</v>
      </c>
      <c r="P61" s="103">
        <f t="shared" si="53"/>
        <v>572.64025200000003</v>
      </c>
      <c r="Q61" s="104">
        <f t="shared" si="54"/>
        <v>623.94552499999998</v>
      </c>
      <c r="S61" s="16" t="s">
        <v>18</v>
      </c>
      <c r="T61" s="102">
        <f t="shared" si="55"/>
        <v>4675.3461399999997</v>
      </c>
      <c r="U61" s="103">
        <f t="shared" si="49"/>
        <v>4410.3871010000003</v>
      </c>
      <c r="V61" s="103">
        <f t="shared" si="49"/>
        <v>4353.6402520000001</v>
      </c>
      <c r="W61" s="103">
        <f t="shared" si="49"/>
        <v>4175.9455250000001</v>
      </c>
      <c r="X61" s="103">
        <f t="shared" si="49"/>
        <v>4406.6802459999999</v>
      </c>
      <c r="Y61" s="103">
        <f t="shared" si="49"/>
        <v>4321.0826660000002</v>
      </c>
      <c r="Z61" s="103">
        <f t="shared" si="49"/>
        <v>4067.7486639999997</v>
      </c>
      <c r="AA61" s="103">
        <f t="shared" si="49"/>
        <v>4675.1644470000001</v>
      </c>
      <c r="AB61" s="103">
        <f t="shared" si="49"/>
        <v>4396.0380949999999</v>
      </c>
      <c r="AC61" s="104">
        <f t="shared" si="49"/>
        <v>4265.2272400000002</v>
      </c>
      <c r="AD61" s="103">
        <f t="shared" si="56"/>
        <v>4374.7260375999995</v>
      </c>
      <c r="AE61" s="103">
        <f t="shared" si="57"/>
        <v>182.3303811536635</v>
      </c>
      <c r="AF61" s="103">
        <f t="shared" si="58"/>
        <v>4374.8391735000005</v>
      </c>
      <c r="AG61" s="103">
        <f t="shared" si="59"/>
        <v>4067.7486639999997</v>
      </c>
      <c r="AH61" s="104">
        <f t="shared" si="60"/>
        <v>4675.3461399999997</v>
      </c>
    </row>
    <row r="62" spans="2:34" x14ac:dyDescent="0.25">
      <c r="B62" s="18" t="s">
        <v>23</v>
      </c>
      <c r="C62" s="96">
        <v>678.47579099999996</v>
      </c>
      <c r="D62" s="96">
        <v>664.73562900000002</v>
      </c>
      <c r="E62" s="96">
        <v>678.14707699999997</v>
      </c>
      <c r="F62" s="96">
        <v>673.01655200000005</v>
      </c>
      <c r="G62" s="96">
        <v>643.49836400000004</v>
      </c>
      <c r="H62" s="96">
        <v>681.49194599999998</v>
      </c>
      <c r="I62" s="96">
        <v>627.86439800000005</v>
      </c>
      <c r="J62" s="96">
        <v>666.18121299999996</v>
      </c>
      <c r="K62" s="96">
        <v>651.79304000000002</v>
      </c>
      <c r="L62" s="96">
        <v>669.761931</v>
      </c>
      <c r="M62" s="97">
        <f t="shared" si="50"/>
        <v>663.49659409999992</v>
      </c>
      <c r="N62" s="96">
        <f t="shared" si="51"/>
        <v>16.456086699455447</v>
      </c>
      <c r="O62" s="96">
        <f t="shared" si="52"/>
        <v>667.97157199999992</v>
      </c>
      <c r="P62" s="96">
        <f t="shared" si="53"/>
        <v>627.86439800000005</v>
      </c>
      <c r="Q62" s="98">
        <f t="shared" si="54"/>
        <v>681.49194599999998</v>
      </c>
      <c r="S62" s="14" t="s">
        <v>23</v>
      </c>
      <c r="T62" s="99">
        <f t="shared" si="55"/>
        <v>1558.4757909999998</v>
      </c>
      <c r="U62" s="100">
        <f t="shared" si="49"/>
        <v>1508.735629</v>
      </c>
      <c r="V62" s="100">
        <f t="shared" si="49"/>
        <v>1516.1470770000001</v>
      </c>
      <c r="W62" s="100">
        <f t="shared" si="49"/>
        <v>1426.016552</v>
      </c>
      <c r="X62" s="100">
        <f t="shared" si="49"/>
        <v>1486.498364</v>
      </c>
      <c r="Y62" s="100">
        <f t="shared" si="49"/>
        <v>1535.4919460000001</v>
      </c>
      <c r="Z62" s="100">
        <f t="shared" si="49"/>
        <v>1491.8643980000002</v>
      </c>
      <c r="AA62" s="100">
        <f t="shared" si="49"/>
        <v>1517.1812129999998</v>
      </c>
      <c r="AB62" s="100">
        <f t="shared" si="49"/>
        <v>1456.79304</v>
      </c>
      <c r="AC62" s="101">
        <f t="shared" si="49"/>
        <v>1506.761931</v>
      </c>
      <c r="AD62" s="96">
        <f t="shared" si="56"/>
        <v>1500.3965940999999</v>
      </c>
      <c r="AE62" s="96">
        <f t="shared" si="57"/>
        <v>35.978263939217427</v>
      </c>
      <c r="AF62" s="96">
        <f t="shared" si="58"/>
        <v>1507.7487799999999</v>
      </c>
      <c r="AG62" s="96">
        <f t="shared" si="59"/>
        <v>1426.016552</v>
      </c>
      <c r="AH62" s="98">
        <f t="shared" si="60"/>
        <v>1558.4757909999998</v>
      </c>
    </row>
    <row r="63" spans="2:34" x14ac:dyDescent="0.25">
      <c r="B63" s="18" t="s">
        <v>24</v>
      </c>
      <c r="C63" s="96">
        <v>667.06440099999998</v>
      </c>
      <c r="D63" s="96">
        <v>674.01384399999995</v>
      </c>
      <c r="E63" s="96">
        <v>916.60800900000004</v>
      </c>
      <c r="F63" s="96">
        <v>654.62425399999995</v>
      </c>
      <c r="G63" s="96">
        <v>644.55918999999994</v>
      </c>
      <c r="H63" s="96">
        <v>682.18347100000005</v>
      </c>
      <c r="I63" s="96">
        <v>659.170254</v>
      </c>
      <c r="J63" s="96">
        <v>641.92398400000002</v>
      </c>
      <c r="K63" s="96">
        <v>603.01253099999997</v>
      </c>
      <c r="L63" s="96">
        <v>643.97609199999999</v>
      </c>
      <c r="M63" s="97">
        <f t="shared" si="50"/>
        <v>678.71360299999992</v>
      </c>
      <c r="N63" s="96">
        <f t="shared" si="51"/>
        <v>81.965337932121159</v>
      </c>
      <c r="O63" s="96">
        <f t="shared" si="52"/>
        <v>656.89725399999998</v>
      </c>
      <c r="P63" s="96">
        <f t="shared" si="53"/>
        <v>603.01253099999997</v>
      </c>
      <c r="Q63" s="98">
        <f t="shared" si="54"/>
        <v>916.60800900000004</v>
      </c>
      <c r="S63" s="14" t="s">
        <v>24</v>
      </c>
      <c r="T63" s="97">
        <f t="shared" si="55"/>
        <v>1822.0644010000001</v>
      </c>
      <c r="U63" s="96">
        <f t="shared" si="49"/>
        <v>1677.0138440000001</v>
      </c>
      <c r="V63" s="96">
        <f t="shared" si="49"/>
        <v>1897.608009</v>
      </c>
      <c r="W63" s="96">
        <f t="shared" si="49"/>
        <v>1839.6242539999998</v>
      </c>
      <c r="X63" s="96">
        <f t="shared" si="49"/>
        <v>1720.5591899999999</v>
      </c>
      <c r="Y63" s="96">
        <f t="shared" si="49"/>
        <v>1737.1834710000001</v>
      </c>
      <c r="Z63" s="96">
        <f t="shared" si="49"/>
        <v>1826.1702540000001</v>
      </c>
      <c r="AA63" s="96">
        <f t="shared" si="49"/>
        <v>1749.923984</v>
      </c>
      <c r="AB63" s="96">
        <f t="shared" si="49"/>
        <v>1766.0125309999999</v>
      </c>
      <c r="AC63" s="98">
        <f t="shared" si="49"/>
        <v>1804.9760919999999</v>
      </c>
      <c r="AD63" s="96">
        <f t="shared" si="56"/>
        <v>1784.1136030000002</v>
      </c>
      <c r="AE63" s="96">
        <f t="shared" si="57"/>
        <v>62.301861056688168</v>
      </c>
      <c r="AF63" s="96">
        <f t="shared" si="58"/>
        <v>1785.4943114999999</v>
      </c>
      <c r="AG63" s="96">
        <f t="shared" si="59"/>
        <v>1677.0138440000001</v>
      </c>
      <c r="AH63" s="98">
        <f t="shared" si="60"/>
        <v>1897.608009</v>
      </c>
    </row>
    <row r="64" spans="2:34" x14ac:dyDescent="0.25">
      <c r="B64" s="19" t="s">
        <v>19</v>
      </c>
      <c r="C64" s="103">
        <v>620.77594499999998</v>
      </c>
      <c r="D64" s="103">
        <v>633.34976700000004</v>
      </c>
      <c r="E64" s="103">
        <v>651.099333</v>
      </c>
      <c r="F64" s="103">
        <v>635.07230400000003</v>
      </c>
      <c r="G64" s="103">
        <v>646.55597699999998</v>
      </c>
      <c r="H64" s="103">
        <v>662.86102000000005</v>
      </c>
      <c r="I64" s="103">
        <v>657.71397100000002</v>
      </c>
      <c r="J64" s="103">
        <v>646.83637599999997</v>
      </c>
      <c r="K64" s="103">
        <v>661.16727900000001</v>
      </c>
      <c r="L64" s="103">
        <v>635.07538199999999</v>
      </c>
      <c r="M64" s="102">
        <f t="shared" si="50"/>
        <v>645.05073540000012</v>
      </c>
      <c r="N64" s="103">
        <f t="shared" si="51"/>
        <v>13.056038555700578</v>
      </c>
      <c r="O64" s="103">
        <f t="shared" si="52"/>
        <v>646.69617649999998</v>
      </c>
      <c r="P64" s="103">
        <f t="shared" si="53"/>
        <v>620.77594499999998</v>
      </c>
      <c r="Q64" s="104">
        <f t="shared" si="54"/>
        <v>662.86102000000005</v>
      </c>
      <c r="S64" s="16" t="s">
        <v>19</v>
      </c>
      <c r="T64" s="102">
        <f t="shared" si="55"/>
        <v>1978.7759449999999</v>
      </c>
      <c r="U64" s="103">
        <f t="shared" si="49"/>
        <v>2136.3497670000002</v>
      </c>
      <c r="V64" s="103">
        <f t="shared" si="49"/>
        <v>2127.0993330000001</v>
      </c>
      <c r="W64" s="103">
        <f t="shared" si="49"/>
        <v>2103.0723040000003</v>
      </c>
      <c r="X64" s="103">
        <f t="shared" si="49"/>
        <v>2114.555977</v>
      </c>
      <c r="Y64" s="103">
        <f t="shared" si="49"/>
        <v>2154.8610200000003</v>
      </c>
      <c r="Z64" s="103">
        <f t="shared" si="49"/>
        <v>2133.7139710000001</v>
      </c>
      <c r="AA64" s="103">
        <f t="shared" si="49"/>
        <v>2162.8363760000002</v>
      </c>
      <c r="AB64" s="103">
        <f t="shared" si="49"/>
        <v>2147.1672790000002</v>
      </c>
      <c r="AC64" s="104">
        <f t="shared" si="49"/>
        <v>2054.075382</v>
      </c>
      <c r="AD64" s="103">
        <f t="shared" si="56"/>
        <v>2111.2507353999999</v>
      </c>
      <c r="AE64" s="103">
        <f t="shared" si="57"/>
        <v>53.042503919101996</v>
      </c>
      <c r="AF64" s="103">
        <f t="shared" si="58"/>
        <v>2130.4066520000001</v>
      </c>
      <c r="AG64" s="103">
        <f t="shared" si="59"/>
        <v>1978.7759449999999</v>
      </c>
      <c r="AH64" s="104">
        <f t="shared" si="60"/>
        <v>2162.8363760000002</v>
      </c>
    </row>
    <row r="67" spans="2:34" x14ac:dyDescent="0.25">
      <c r="B67" s="20" t="s">
        <v>57</v>
      </c>
      <c r="C67" s="44">
        <v>1</v>
      </c>
      <c r="D67" s="44">
        <v>2</v>
      </c>
      <c r="E67" s="44">
        <v>3</v>
      </c>
      <c r="F67" s="44">
        <v>4</v>
      </c>
      <c r="G67" s="44">
        <v>5</v>
      </c>
      <c r="H67" s="44">
        <v>6</v>
      </c>
      <c r="I67" s="44">
        <v>7</v>
      </c>
      <c r="J67" s="44">
        <v>8</v>
      </c>
      <c r="K67" s="44">
        <v>9</v>
      </c>
      <c r="L67" s="44">
        <v>10</v>
      </c>
      <c r="M67" s="43" t="s">
        <v>41</v>
      </c>
      <c r="N67" s="44" t="s">
        <v>42</v>
      </c>
      <c r="O67" s="44" t="s">
        <v>43</v>
      </c>
      <c r="P67" s="44" t="s">
        <v>44</v>
      </c>
      <c r="Q67" s="45" t="s">
        <v>45</v>
      </c>
      <c r="S67" s="20" t="s">
        <v>58</v>
      </c>
      <c r="T67" s="82">
        <v>1</v>
      </c>
      <c r="U67" s="83">
        <v>2</v>
      </c>
      <c r="V67" s="83">
        <v>3</v>
      </c>
      <c r="W67" s="83">
        <v>4</v>
      </c>
      <c r="X67" s="83">
        <v>5</v>
      </c>
      <c r="Y67" s="83">
        <v>6</v>
      </c>
      <c r="Z67" s="83">
        <v>7</v>
      </c>
      <c r="AA67" s="83">
        <v>8</v>
      </c>
      <c r="AB67" s="83">
        <v>9</v>
      </c>
      <c r="AC67" s="95">
        <v>10</v>
      </c>
      <c r="AD67" s="83" t="s">
        <v>41</v>
      </c>
      <c r="AE67" s="83" t="s">
        <v>42</v>
      </c>
      <c r="AF67" s="83" t="s">
        <v>43</v>
      </c>
      <c r="AG67" s="83" t="s">
        <v>44</v>
      </c>
      <c r="AH67" s="95" t="s">
        <v>45</v>
      </c>
    </row>
    <row r="68" spans="2:34" x14ac:dyDescent="0.25">
      <c r="B68" s="20" t="s">
        <v>14</v>
      </c>
      <c r="C68" s="100">
        <v>1164.4832590000001</v>
      </c>
      <c r="D68" s="100">
        <v>1116.7537729999999</v>
      </c>
      <c r="E68" s="100">
        <v>1153.6101659999999</v>
      </c>
      <c r="F68" s="100">
        <v>1134.698349</v>
      </c>
      <c r="G68" s="100">
        <v>1129.036783</v>
      </c>
      <c r="H68" s="100">
        <v>1133.5205920000001</v>
      </c>
      <c r="I68" s="100">
        <v>1143.3755369999999</v>
      </c>
      <c r="J68" s="100">
        <v>1112.055087</v>
      </c>
      <c r="K68" s="100">
        <v>1158.439922</v>
      </c>
      <c r="L68" s="100">
        <v>1128.771215</v>
      </c>
      <c r="M68" s="99">
        <f>AVERAGE(C68:L68)</f>
        <v>1137.4744682999999</v>
      </c>
      <c r="N68" s="100">
        <f>_xlfn.STDEV.P(C68:L68)</f>
        <v>16.462021937692608</v>
      </c>
      <c r="O68" s="100">
        <f>MEDIAN(C68:L68)</f>
        <v>1134.1094705</v>
      </c>
      <c r="P68" s="100">
        <f>MIN(C68:L68)</f>
        <v>1112.055087</v>
      </c>
      <c r="Q68" s="101">
        <f>MAX(C68:L68)</f>
        <v>1164.4832590000001</v>
      </c>
      <c r="S68" s="21" t="s">
        <v>14</v>
      </c>
      <c r="T68" s="108">
        <f>C3+C68</f>
        <v>4329.4832590000005</v>
      </c>
      <c r="U68" s="110">
        <f t="shared" ref="U68:AC77" si="61">D3+D68</f>
        <v>4513.7537730000004</v>
      </c>
      <c r="V68" s="110">
        <f t="shared" si="61"/>
        <v>4563.6101660000004</v>
      </c>
      <c r="W68" s="110">
        <f t="shared" si="61"/>
        <v>4235.6983490000002</v>
      </c>
      <c r="X68" s="110">
        <f t="shared" si="61"/>
        <v>4197.0367829999996</v>
      </c>
      <c r="Y68" s="110">
        <f t="shared" si="61"/>
        <v>4731.5205919999999</v>
      </c>
      <c r="Z68" s="110">
        <f t="shared" si="61"/>
        <v>4284.3755369999999</v>
      </c>
      <c r="AA68" s="110">
        <f t="shared" si="61"/>
        <v>3847.0550869999997</v>
      </c>
      <c r="AB68" s="110">
        <f t="shared" si="61"/>
        <v>4275.4399219999996</v>
      </c>
      <c r="AC68" s="111">
        <f t="shared" si="61"/>
        <v>3886.7712149999998</v>
      </c>
      <c r="AD68" s="110">
        <f>AVERAGE(T68:AC68)</f>
        <v>4286.4744682999999</v>
      </c>
      <c r="AE68" s="110">
        <f>_xlfn.STDEV.P(T68:AC68)</f>
        <v>263.04589894365802</v>
      </c>
      <c r="AF68" s="110">
        <f>MEDIAN(T68:AC68)</f>
        <v>4279.9077294999997</v>
      </c>
      <c r="AG68" s="110">
        <f>MIN(T68:AC68)</f>
        <v>3847.0550869999997</v>
      </c>
      <c r="AH68" s="111">
        <f>MAX(T68:AC68)</f>
        <v>4731.5205919999999</v>
      </c>
    </row>
    <row r="69" spans="2:34" x14ac:dyDescent="0.25">
      <c r="B69" s="18" t="s">
        <v>15</v>
      </c>
      <c r="C69" s="96">
        <v>1151.4502150000001</v>
      </c>
      <c r="D69" s="96">
        <v>1140.2020219999999</v>
      </c>
      <c r="E69" s="96">
        <v>1163.9397019999999</v>
      </c>
      <c r="F69" s="96">
        <v>1207.0993109999999</v>
      </c>
      <c r="G69" s="96">
        <v>1143.6535389999999</v>
      </c>
      <c r="H69" s="96">
        <v>1144.6855419999999</v>
      </c>
      <c r="I69" s="96">
        <v>1143.0783240000001</v>
      </c>
      <c r="J69" s="96">
        <v>1155.1989960000001</v>
      </c>
      <c r="K69" s="96">
        <v>1138.9260589999999</v>
      </c>
      <c r="L69" s="96">
        <v>1129.4932429999999</v>
      </c>
      <c r="M69" s="97">
        <f t="shared" ref="M69:M77" si="62">AVERAGE(C69:L69)</f>
        <v>1151.7726952999997</v>
      </c>
      <c r="N69" s="96">
        <f t="shared" ref="N69:N77" si="63">_xlfn.STDEV.P(C69:L69)</f>
        <v>20.513276334451358</v>
      </c>
      <c r="O69" s="96">
        <f t="shared" ref="O69:O77" si="64">MEDIAN(C69:L69)</f>
        <v>1144.1695405</v>
      </c>
      <c r="P69" s="96">
        <f t="shared" ref="P69:P77" si="65">MIN(C69:L69)</f>
        <v>1129.4932429999999</v>
      </c>
      <c r="Q69" s="98">
        <f t="shared" ref="Q69:Q77" si="66">MAX(C69:L69)</f>
        <v>1207.0993109999999</v>
      </c>
      <c r="S69" s="14" t="s">
        <v>15</v>
      </c>
      <c r="T69" s="115">
        <f t="shared" ref="T69:T77" si="67">C4+C69</f>
        <v>7556.4502149999998</v>
      </c>
      <c r="U69" s="109">
        <f t="shared" si="61"/>
        <v>5814.2020219999995</v>
      </c>
      <c r="V69" s="109">
        <f t="shared" si="61"/>
        <v>6017.9397019999997</v>
      </c>
      <c r="W69" s="109">
        <f t="shared" si="61"/>
        <v>7171.0993109999999</v>
      </c>
      <c r="X69" s="109">
        <f t="shared" si="61"/>
        <v>6292.6535389999999</v>
      </c>
      <c r="Y69" s="109">
        <f t="shared" si="61"/>
        <v>6039.6855420000002</v>
      </c>
      <c r="Z69" s="109">
        <f t="shared" si="61"/>
        <v>6948.0783240000001</v>
      </c>
      <c r="AA69" s="109">
        <f t="shared" si="61"/>
        <v>6556.1989960000001</v>
      </c>
      <c r="AB69" s="109">
        <f t="shared" si="61"/>
        <v>6173.9260589999994</v>
      </c>
      <c r="AC69" s="112">
        <f t="shared" si="61"/>
        <v>5997.4932429999999</v>
      </c>
      <c r="AD69" s="109">
        <f t="shared" ref="AD69:AD77" si="68">AVERAGE(T69:AC69)</f>
        <v>6456.7726952999992</v>
      </c>
      <c r="AE69" s="109">
        <f t="shared" ref="AE69:AE77" si="69">_xlfn.STDEV.P(T69:AC69)</f>
        <v>553.90685709528248</v>
      </c>
      <c r="AF69" s="109">
        <f t="shared" ref="AF69:AF77" si="70">MEDIAN(T69:AC69)</f>
        <v>6233.2897990000001</v>
      </c>
      <c r="AG69" s="109">
        <f t="shared" ref="AG69:AG77" si="71">MIN(T69:AC69)</f>
        <v>5814.2020219999995</v>
      </c>
      <c r="AH69" s="112">
        <f t="shared" ref="AH69:AH77" si="72">MAX(T69:AC69)</f>
        <v>7556.4502149999998</v>
      </c>
    </row>
    <row r="70" spans="2:34" x14ac:dyDescent="0.25">
      <c r="B70" s="18" t="s">
        <v>17</v>
      </c>
      <c r="C70" s="96">
        <v>1165.439691</v>
      </c>
      <c r="D70" s="96">
        <v>1179.8120349999999</v>
      </c>
      <c r="E70" s="96">
        <v>1135.410674</v>
      </c>
      <c r="F70" s="96">
        <v>1164.4384070000001</v>
      </c>
      <c r="G70" s="96">
        <v>1442.7982589999999</v>
      </c>
      <c r="H70" s="96">
        <v>1145.025613</v>
      </c>
      <c r="I70" s="96">
        <v>1147.5271359999999</v>
      </c>
      <c r="J70" s="96">
        <v>1170.8439920000001</v>
      </c>
      <c r="K70" s="96">
        <v>1166.507838</v>
      </c>
      <c r="L70" s="96">
        <v>1138.816049</v>
      </c>
      <c r="M70" s="97">
        <f t="shared" si="62"/>
        <v>1185.6619694000001</v>
      </c>
      <c r="N70" s="96">
        <f t="shared" si="63"/>
        <v>86.84724430729122</v>
      </c>
      <c r="O70" s="96">
        <f t="shared" si="64"/>
        <v>1164.9390490000001</v>
      </c>
      <c r="P70" s="96">
        <f t="shared" si="65"/>
        <v>1135.410674</v>
      </c>
      <c r="Q70" s="98">
        <f t="shared" si="66"/>
        <v>1442.7982589999999</v>
      </c>
      <c r="S70" s="14" t="s">
        <v>17</v>
      </c>
      <c r="T70" s="115">
        <f t="shared" si="67"/>
        <v>9200.4396909999996</v>
      </c>
      <c r="U70" s="109">
        <f t="shared" si="61"/>
        <v>9170.812034999999</v>
      </c>
      <c r="V70" s="109">
        <f t="shared" si="61"/>
        <v>9971.4106740000007</v>
      </c>
      <c r="W70" s="109">
        <f t="shared" si="61"/>
        <v>8872.4384069999996</v>
      </c>
      <c r="X70" s="109">
        <f t="shared" si="61"/>
        <v>10399.798258999999</v>
      </c>
      <c r="Y70" s="109">
        <f t="shared" si="61"/>
        <v>8410.0256129999998</v>
      </c>
      <c r="Z70" s="109">
        <f t="shared" si="61"/>
        <v>9321.5271360000006</v>
      </c>
      <c r="AA70" s="109">
        <f t="shared" si="61"/>
        <v>9322.8439920000001</v>
      </c>
      <c r="AB70" s="109">
        <f t="shared" si="61"/>
        <v>8897.5078379999995</v>
      </c>
      <c r="AC70" s="112">
        <f t="shared" si="61"/>
        <v>9424.8160490000009</v>
      </c>
      <c r="AD70" s="109">
        <f t="shared" si="68"/>
        <v>9299.1619694000001</v>
      </c>
      <c r="AE70" s="109">
        <f t="shared" si="69"/>
        <v>532.95129642169979</v>
      </c>
      <c r="AF70" s="109">
        <f t="shared" si="70"/>
        <v>9260.9834135000001</v>
      </c>
      <c r="AG70" s="109">
        <f t="shared" si="71"/>
        <v>8410.0256129999998</v>
      </c>
      <c r="AH70" s="112">
        <f t="shared" si="72"/>
        <v>10399.798258999999</v>
      </c>
    </row>
    <row r="71" spans="2:34" x14ac:dyDescent="0.25">
      <c r="B71" s="19" t="s">
        <v>16</v>
      </c>
      <c r="C71" s="103">
        <v>1123.694583</v>
      </c>
      <c r="D71" s="103">
        <v>1089.5695270000001</v>
      </c>
      <c r="E71" s="103">
        <v>1114.4535539999999</v>
      </c>
      <c r="F71" s="103">
        <v>1113.5460780000001</v>
      </c>
      <c r="G71" s="103">
        <v>1148.326135</v>
      </c>
      <c r="H71" s="103">
        <v>1119.888561</v>
      </c>
      <c r="I71" s="103">
        <v>1118.575965</v>
      </c>
      <c r="J71" s="103">
        <v>1119.0482380000001</v>
      </c>
      <c r="K71" s="103">
        <v>1177.092283</v>
      </c>
      <c r="L71" s="103">
        <v>1120.115638</v>
      </c>
      <c r="M71" s="102">
        <f t="shared" si="62"/>
        <v>1124.4310561999998</v>
      </c>
      <c r="N71" s="103">
        <f t="shared" si="63"/>
        <v>22.0920696904092</v>
      </c>
      <c r="O71" s="103">
        <f t="shared" si="64"/>
        <v>1119.4683995</v>
      </c>
      <c r="P71" s="103">
        <f t="shared" si="65"/>
        <v>1089.5695270000001</v>
      </c>
      <c r="Q71" s="104">
        <f t="shared" si="66"/>
        <v>1177.092283</v>
      </c>
      <c r="S71" s="16" t="s">
        <v>16</v>
      </c>
      <c r="T71" s="116">
        <f t="shared" si="67"/>
        <v>11103.694583</v>
      </c>
      <c r="U71" s="113">
        <f t="shared" si="61"/>
        <v>10893.569527</v>
      </c>
      <c r="V71" s="113">
        <f t="shared" si="61"/>
        <v>11101.453554</v>
      </c>
      <c r="W71" s="113">
        <f t="shared" si="61"/>
        <v>11032.546077999999</v>
      </c>
      <c r="X71" s="113">
        <f t="shared" si="61"/>
        <v>10588.326134999999</v>
      </c>
      <c r="Y71" s="113">
        <f t="shared" si="61"/>
        <v>10755.888561</v>
      </c>
      <c r="Z71" s="113">
        <f t="shared" si="61"/>
        <v>10677.575965</v>
      </c>
      <c r="AA71" s="113">
        <f t="shared" si="61"/>
        <v>10652.048237999999</v>
      </c>
      <c r="AB71" s="113">
        <f t="shared" si="61"/>
        <v>10770.092283</v>
      </c>
      <c r="AC71" s="114">
        <f t="shared" si="61"/>
        <v>10757.115637999999</v>
      </c>
      <c r="AD71" s="113">
        <f t="shared" si="68"/>
        <v>10833.2310562</v>
      </c>
      <c r="AE71" s="113">
        <f t="shared" si="69"/>
        <v>179.23646426351405</v>
      </c>
      <c r="AF71" s="113">
        <f t="shared" si="70"/>
        <v>10763.603960500001</v>
      </c>
      <c r="AG71" s="113">
        <f t="shared" si="71"/>
        <v>10588.326134999999</v>
      </c>
      <c r="AH71" s="114">
        <f t="shared" si="72"/>
        <v>11103.694583</v>
      </c>
    </row>
    <row r="72" spans="2:34" x14ac:dyDescent="0.25">
      <c r="B72" s="20" t="s">
        <v>21</v>
      </c>
      <c r="C72" s="100">
        <v>1607.781639</v>
      </c>
      <c r="D72" s="100">
        <v>1127.7750860000001</v>
      </c>
      <c r="E72" s="100">
        <v>1129.764332</v>
      </c>
      <c r="F72" s="100">
        <v>1105.6143939999999</v>
      </c>
      <c r="G72" s="100">
        <v>1165.619109</v>
      </c>
      <c r="H72" s="100">
        <v>1140.6111430000001</v>
      </c>
      <c r="I72" s="100">
        <v>1159.9296850000001</v>
      </c>
      <c r="J72" s="100">
        <v>1413.8114410000001</v>
      </c>
      <c r="K72" s="100">
        <v>1126.250039</v>
      </c>
      <c r="L72" s="100">
        <v>1150.8609300000001</v>
      </c>
      <c r="M72" s="99">
        <f t="shared" si="62"/>
        <v>1212.8017798000003</v>
      </c>
      <c r="N72" s="100">
        <f t="shared" si="63"/>
        <v>156.07334452850142</v>
      </c>
      <c r="O72" s="100">
        <f t="shared" si="64"/>
        <v>1145.7360365</v>
      </c>
      <c r="P72" s="100">
        <f t="shared" si="65"/>
        <v>1105.6143939999999</v>
      </c>
      <c r="Q72" s="101">
        <f t="shared" si="66"/>
        <v>1607.781639</v>
      </c>
      <c r="S72" s="21" t="s">
        <v>21</v>
      </c>
      <c r="T72" s="108">
        <f t="shared" si="67"/>
        <v>4041.7816389999998</v>
      </c>
      <c r="U72" s="110">
        <f t="shared" si="61"/>
        <v>3199.7750860000001</v>
      </c>
      <c r="V72" s="110">
        <f t="shared" si="61"/>
        <v>3336.7643319999997</v>
      </c>
      <c r="W72" s="110">
        <f t="shared" si="61"/>
        <v>3628.6143940000002</v>
      </c>
      <c r="X72" s="110">
        <f t="shared" si="61"/>
        <v>3553.6191090000002</v>
      </c>
      <c r="Y72" s="110">
        <f t="shared" si="61"/>
        <v>3366.6111430000001</v>
      </c>
      <c r="Z72" s="110">
        <f t="shared" si="61"/>
        <v>3513.9296850000001</v>
      </c>
      <c r="AA72" s="110">
        <f t="shared" si="61"/>
        <v>3743.8114409999998</v>
      </c>
      <c r="AB72" s="110">
        <f t="shared" si="61"/>
        <v>3551.250039</v>
      </c>
      <c r="AC72" s="111">
        <f t="shared" si="61"/>
        <v>3163.8609299999998</v>
      </c>
      <c r="AD72" s="110">
        <f t="shared" si="68"/>
        <v>3510.0017797999999</v>
      </c>
      <c r="AE72" s="110">
        <f t="shared" si="69"/>
        <v>249.35340879762055</v>
      </c>
      <c r="AF72" s="110">
        <f t="shared" si="70"/>
        <v>3532.5898619999998</v>
      </c>
      <c r="AG72" s="110">
        <f t="shared" si="71"/>
        <v>3163.8609299999998</v>
      </c>
      <c r="AH72" s="111">
        <f t="shared" si="72"/>
        <v>4041.7816389999998</v>
      </c>
    </row>
    <row r="73" spans="2:34" x14ac:dyDescent="0.25">
      <c r="B73" s="18" t="s">
        <v>22</v>
      </c>
      <c r="C73" s="96">
        <v>1136.6610209999999</v>
      </c>
      <c r="D73" s="96">
        <v>1143.2482789999999</v>
      </c>
      <c r="E73" s="96">
        <v>1130.8080179999999</v>
      </c>
      <c r="F73" s="96">
        <v>1652.4360240000001</v>
      </c>
      <c r="G73" s="96">
        <v>1148.817029</v>
      </c>
      <c r="H73" s="96">
        <v>1155.7064700000001</v>
      </c>
      <c r="I73" s="96">
        <v>1151.5788279999999</v>
      </c>
      <c r="J73" s="96">
        <v>1166.532692</v>
      </c>
      <c r="K73" s="96">
        <v>1139.2201950000001</v>
      </c>
      <c r="L73" s="96">
        <v>1163.548348</v>
      </c>
      <c r="M73" s="97">
        <f t="shared" si="62"/>
        <v>1198.8556904000002</v>
      </c>
      <c r="N73" s="96">
        <f t="shared" si="63"/>
        <v>151.58316773008312</v>
      </c>
      <c r="O73" s="96">
        <f t="shared" si="64"/>
        <v>1150.1979285</v>
      </c>
      <c r="P73" s="96">
        <f t="shared" si="65"/>
        <v>1130.8080179999999</v>
      </c>
      <c r="Q73" s="98">
        <f t="shared" si="66"/>
        <v>1652.4360240000001</v>
      </c>
      <c r="S73" s="14" t="s">
        <v>22</v>
      </c>
      <c r="T73" s="115">
        <f t="shared" si="67"/>
        <v>4520.6610209999999</v>
      </c>
      <c r="U73" s="109">
        <f t="shared" si="61"/>
        <v>4416.2482789999995</v>
      </c>
      <c r="V73" s="109">
        <f t="shared" si="61"/>
        <v>4376.8080179999997</v>
      </c>
      <c r="W73" s="109">
        <f t="shared" si="61"/>
        <v>4941.4360240000005</v>
      </c>
      <c r="X73" s="109">
        <f t="shared" si="61"/>
        <v>4330.8170289999998</v>
      </c>
      <c r="Y73" s="109">
        <f t="shared" si="61"/>
        <v>4486.7064700000001</v>
      </c>
      <c r="Z73" s="109">
        <f t="shared" si="61"/>
        <v>4451.5788279999997</v>
      </c>
      <c r="AA73" s="109">
        <f t="shared" si="61"/>
        <v>4503.5326919999998</v>
      </c>
      <c r="AB73" s="109">
        <f t="shared" si="61"/>
        <v>4605.2201949999999</v>
      </c>
      <c r="AC73" s="112">
        <f t="shared" si="61"/>
        <v>4273.5483480000003</v>
      </c>
      <c r="AD73" s="109">
        <f t="shared" si="68"/>
        <v>4490.6556903999999</v>
      </c>
      <c r="AE73" s="109">
        <f t="shared" si="69"/>
        <v>176.1017945991666</v>
      </c>
      <c r="AF73" s="109">
        <f t="shared" si="70"/>
        <v>4469.1426489999994</v>
      </c>
      <c r="AG73" s="109">
        <f t="shared" si="71"/>
        <v>4273.5483480000003</v>
      </c>
      <c r="AH73" s="112">
        <f t="shared" si="72"/>
        <v>4941.4360240000005</v>
      </c>
    </row>
    <row r="74" spans="2:34" x14ac:dyDescent="0.25">
      <c r="B74" s="19" t="s">
        <v>18</v>
      </c>
      <c r="C74" s="103">
        <v>1140.030233</v>
      </c>
      <c r="D74" s="103">
        <v>1126.9855540000001</v>
      </c>
      <c r="E74" s="103">
        <v>1140.1358660000001</v>
      </c>
      <c r="F74" s="103">
        <v>1145.7528749999999</v>
      </c>
      <c r="G74" s="103">
        <v>1145.6376130000001</v>
      </c>
      <c r="H74" s="103">
        <v>1122.885258</v>
      </c>
      <c r="I74" s="103">
        <v>1124.4327720000001</v>
      </c>
      <c r="J74" s="103">
        <v>1153.6587950000001</v>
      </c>
      <c r="K74" s="103">
        <v>1130.787826</v>
      </c>
      <c r="L74" s="103">
        <v>1143.9462659999999</v>
      </c>
      <c r="M74" s="102">
        <f t="shared" si="62"/>
        <v>1137.4253057999999</v>
      </c>
      <c r="N74" s="103">
        <f t="shared" si="63"/>
        <v>9.9510590114370192</v>
      </c>
      <c r="O74" s="103">
        <f t="shared" si="64"/>
        <v>1140.0830495</v>
      </c>
      <c r="P74" s="103">
        <f t="shared" si="65"/>
        <v>1122.885258</v>
      </c>
      <c r="Q74" s="104">
        <f t="shared" si="66"/>
        <v>1153.6587950000001</v>
      </c>
      <c r="S74" s="16" t="s">
        <v>18</v>
      </c>
      <c r="T74" s="116">
        <f t="shared" si="67"/>
        <v>5196.0302329999995</v>
      </c>
      <c r="U74" s="113">
        <f t="shared" si="61"/>
        <v>4930.9855539999999</v>
      </c>
      <c r="V74" s="113">
        <f t="shared" si="61"/>
        <v>4921.1358660000005</v>
      </c>
      <c r="W74" s="113">
        <f t="shared" si="61"/>
        <v>4697.7528750000001</v>
      </c>
      <c r="X74" s="113">
        <f t="shared" si="61"/>
        <v>4935.6376129999999</v>
      </c>
      <c r="Y74" s="113">
        <f t="shared" si="61"/>
        <v>4842.8852580000002</v>
      </c>
      <c r="Z74" s="113">
        <f t="shared" si="61"/>
        <v>4617.4327720000001</v>
      </c>
      <c r="AA74" s="113">
        <f t="shared" si="61"/>
        <v>5213.6587950000003</v>
      </c>
      <c r="AB74" s="113">
        <f t="shared" si="61"/>
        <v>4910.7878259999998</v>
      </c>
      <c r="AC74" s="114">
        <f t="shared" si="61"/>
        <v>4813.9462659999999</v>
      </c>
      <c r="AD74" s="113">
        <f t="shared" si="68"/>
        <v>4908.0253057999998</v>
      </c>
      <c r="AE74" s="113">
        <f t="shared" si="69"/>
        <v>178.76811965137708</v>
      </c>
      <c r="AF74" s="113">
        <f t="shared" si="70"/>
        <v>4915.9618460000002</v>
      </c>
      <c r="AG74" s="113">
        <f t="shared" si="71"/>
        <v>4617.4327720000001</v>
      </c>
      <c r="AH74" s="114">
        <f t="shared" si="72"/>
        <v>5213.6587950000003</v>
      </c>
    </row>
    <row r="75" spans="2:34" x14ac:dyDescent="0.25">
      <c r="B75" s="18" t="s">
        <v>23</v>
      </c>
      <c r="C75" s="96">
        <v>1128.9471860000001</v>
      </c>
      <c r="D75" s="96">
        <v>1149.1825020000001</v>
      </c>
      <c r="E75" s="96">
        <v>1153.2119700000001</v>
      </c>
      <c r="F75" s="96">
        <v>1144.0439200000001</v>
      </c>
      <c r="G75" s="96">
        <v>1167.8857720000001</v>
      </c>
      <c r="H75" s="96">
        <v>1133.4913590000001</v>
      </c>
      <c r="I75" s="96">
        <v>1157.7677900000001</v>
      </c>
      <c r="J75" s="96">
        <v>1128.160539</v>
      </c>
      <c r="K75" s="96">
        <v>1128.6105239999999</v>
      </c>
      <c r="L75" s="96">
        <v>1129.90077</v>
      </c>
      <c r="M75" s="97">
        <f t="shared" si="62"/>
        <v>1142.1202332</v>
      </c>
      <c r="N75" s="96">
        <f t="shared" si="63"/>
        <v>13.638178354996864</v>
      </c>
      <c r="O75" s="96">
        <f t="shared" si="64"/>
        <v>1138.7676395000001</v>
      </c>
      <c r="P75" s="96">
        <f t="shared" si="65"/>
        <v>1128.160539</v>
      </c>
      <c r="Q75" s="98">
        <f t="shared" si="66"/>
        <v>1167.8857720000001</v>
      </c>
      <c r="S75" s="14" t="s">
        <v>23</v>
      </c>
      <c r="T75" s="115">
        <f t="shared" si="67"/>
        <v>2008.9471860000001</v>
      </c>
      <c r="U75" s="109">
        <f t="shared" si="61"/>
        <v>1993.1825020000001</v>
      </c>
      <c r="V75" s="109">
        <f t="shared" si="61"/>
        <v>1991.2119700000001</v>
      </c>
      <c r="W75" s="109">
        <f t="shared" si="61"/>
        <v>1897.0439200000001</v>
      </c>
      <c r="X75" s="109">
        <f t="shared" si="61"/>
        <v>2010.8857720000001</v>
      </c>
      <c r="Y75" s="109">
        <f t="shared" si="61"/>
        <v>1987.4913590000001</v>
      </c>
      <c r="Z75" s="109">
        <f t="shared" si="61"/>
        <v>2021.7677900000001</v>
      </c>
      <c r="AA75" s="109">
        <f t="shared" si="61"/>
        <v>1979.160539</v>
      </c>
      <c r="AB75" s="109">
        <f t="shared" si="61"/>
        <v>1933.6105239999999</v>
      </c>
      <c r="AC75" s="112">
        <f t="shared" si="61"/>
        <v>1966.90077</v>
      </c>
      <c r="AD75" s="109">
        <f t="shared" si="68"/>
        <v>1979.0202332000001</v>
      </c>
      <c r="AE75" s="109">
        <f t="shared" si="69"/>
        <v>36.17791542478237</v>
      </c>
      <c r="AF75" s="109">
        <f t="shared" si="70"/>
        <v>1989.3516645</v>
      </c>
      <c r="AG75" s="109">
        <f t="shared" si="71"/>
        <v>1897.0439200000001</v>
      </c>
      <c r="AH75" s="112">
        <f t="shared" si="72"/>
        <v>2021.7677900000001</v>
      </c>
    </row>
    <row r="76" spans="2:34" x14ac:dyDescent="0.25">
      <c r="B76" s="18" t="s">
        <v>24</v>
      </c>
      <c r="C76" s="96">
        <v>1125.7847899999999</v>
      </c>
      <c r="D76" s="96">
        <v>1151.2753680000001</v>
      </c>
      <c r="E76" s="96">
        <v>1571.2642370000001</v>
      </c>
      <c r="F76" s="96">
        <v>1150.033707</v>
      </c>
      <c r="G76" s="96">
        <v>1135.1557009999999</v>
      </c>
      <c r="H76" s="96">
        <v>1149.8079700000001</v>
      </c>
      <c r="I76" s="96">
        <v>1161.5547309999999</v>
      </c>
      <c r="J76" s="96">
        <v>1122.0182990000001</v>
      </c>
      <c r="K76" s="96">
        <v>1117.7055519999999</v>
      </c>
      <c r="L76" s="96">
        <v>1147.66335</v>
      </c>
      <c r="M76" s="97">
        <f t="shared" si="62"/>
        <v>1183.2263705</v>
      </c>
      <c r="N76" s="96">
        <f t="shared" si="63"/>
        <v>130.07571383494633</v>
      </c>
      <c r="O76" s="96">
        <f t="shared" si="64"/>
        <v>1148.7356600000001</v>
      </c>
      <c r="P76" s="96">
        <f t="shared" si="65"/>
        <v>1117.7055519999999</v>
      </c>
      <c r="Q76" s="98">
        <f t="shared" si="66"/>
        <v>1571.2642370000001</v>
      </c>
      <c r="S76" s="14" t="s">
        <v>24</v>
      </c>
      <c r="T76" s="115">
        <f t="shared" si="67"/>
        <v>2280.7847899999997</v>
      </c>
      <c r="U76" s="109">
        <f t="shared" si="61"/>
        <v>2154.2753680000001</v>
      </c>
      <c r="V76" s="109">
        <f t="shared" si="61"/>
        <v>2552.2642370000003</v>
      </c>
      <c r="W76" s="109">
        <f t="shared" si="61"/>
        <v>2335.033707</v>
      </c>
      <c r="X76" s="109">
        <f t="shared" si="61"/>
        <v>2211.1557009999997</v>
      </c>
      <c r="Y76" s="109">
        <f t="shared" si="61"/>
        <v>2204.8079699999998</v>
      </c>
      <c r="Z76" s="109">
        <f t="shared" si="61"/>
        <v>2328.5547310000002</v>
      </c>
      <c r="AA76" s="109">
        <f t="shared" si="61"/>
        <v>2230.0182990000003</v>
      </c>
      <c r="AB76" s="109">
        <f t="shared" si="61"/>
        <v>2280.7055519999999</v>
      </c>
      <c r="AC76" s="112">
        <f t="shared" si="61"/>
        <v>2308.6633499999998</v>
      </c>
      <c r="AD76" s="109">
        <f t="shared" si="68"/>
        <v>2288.6263704999997</v>
      </c>
      <c r="AE76" s="109">
        <f t="shared" si="69"/>
        <v>104.06290242766936</v>
      </c>
      <c r="AF76" s="109">
        <f t="shared" si="70"/>
        <v>2280.7451709999996</v>
      </c>
      <c r="AG76" s="109">
        <f t="shared" si="71"/>
        <v>2154.2753680000001</v>
      </c>
      <c r="AH76" s="112">
        <f t="shared" si="72"/>
        <v>2552.2642370000003</v>
      </c>
    </row>
    <row r="77" spans="2:34" x14ac:dyDescent="0.25">
      <c r="B77" s="19" t="s">
        <v>19</v>
      </c>
      <c r="C77" s="103">
        <v>1131.0823310000001</v>
      </c>
      <c r="D77" s="103">
        <v>1127.52306</v>
      </c>
      <c r="E77" s="103">
        <v>1136.4111439999999</v>
      </c>
      <c r="F77" s="103">
        <v>1124.0194690000001</v>
      </c>
      <c r="G77" s="103">
        <v>1135.8848149999999</v>
      </c>
      <c r="H77" s="103">
        <v>1154.262176</v>
      </c>
      <c r="I77" s="103">
        <v>1146.7985980000001</v>
      </c>
      <c r="J77" s="103">
        <v>1137.4764479999999</v>
      </c>
      <c r="K77" s="103">
        <v>1108.313678</v>
      </c>
      <c r="L77" s="103">
        <v>1138.4252770000001</v>
      </c>
      <c r="M77" s="102">
        <f t="shared" si="62"/>
        <v>1134.0196996</v>
      </c>
      <c r="N77" s="103">
        <f t="shared" si="63"/>
        <v>11.938394354189247</v>
      </c>
      <c r="O77" s="103">
        <f t="shared" si="64"/>
        <v>1136.1479795</v>
      </c>
      <c r="P77" s="103">
        <f t="shared" si="65"/>
        <v>1108.313678</v>
      </c>
      <c r="Q77" s="104">
        <f t="shared" si="66"/>
        <v>1154.262176</v>
      </c>
      <c r="S77" s="16" t="s">
        <v>19</v>
      </c>
      <c r="T77" s="116">
        <f t="shared" si="67"/>
        <v>2489.0823310000001</v>
      </c>
      <c r="U77" s="113">
        <f t="shared" si="61"/>
        <v>2630.52306</v>
      </c>
      <c r="V77" s="113">
        <f t="shared" si="61"/>
        <v>2612.4111439999997</v>
      </c>
      <c r="W77" s="113">
        <f t="shared" si="61"/>
        <v>2592.0194689999998</v>
      </c>
      <c r="X77" s="113">
        <f t="shared" si="61"/>
        <v>2603.8848149999999</v>
      </c>
      <c r="Y77" s="113">
        <f t="shared" si="61"/>
        <v>2646.2621760000002</v>
      </c>
      <c r="Z77" s="113">
        <f t="shared" si="61"/>
        <v>2622.7985980000003</v>
      </c>
      <c r="AA77" s="113">
        <f t="shared" si="61"/>
        <v>2653.4764479999999</v>
      </c>
      <c r="AB77" s="113">
        <f t="shared" si="61"/>
        <v>2594.313678</v>
      </c>
      <c r="AC77" s="114">
        <f t="shared" si="61"/>
        <v>2557.4252770000003</v>
      </c>
      <c r="AD77" s="113">
        <f t="shared" si="68"/>
        <v>2600.2196995999998</v>
      </c>
      <c r="AE77" s="113">
        <f t="shared" si="69"/>
        <v>45.641382267807529</v>
      </c>
      <c r="AF77" s="113">
        <f t="shared" si="70"/>
        <v>2608.1479794999996</v>
      </c>
      <c r="AG77" s="113">
        <f t="shared" si="71"/>
        <v>2489.0823310000001</v>
      </c>
      <c r="AH77" s="114">
        <f t="shared" si="72"/>
        <v>2653.4764479999999</v>
      </c>
    </row>
    <row r="80" spans="2:34" x14ac:dyDescent="0.25">
      <c r="B80" s="20" t="s">
        <v>60</v>
      </c>
      <c r="C80" s="44">
        <v>1</v>
      </c>
      <c r="D80" s="44">
        <v>2</v>
      </c>
      <c r="E80" s="44">
        <v>3</v>
      </c>
      <c r="F80" s="44">
        <v>4</v>
      </c>
      <c r="G80" s="44">
        <v>5</v>
      </c>
      <c r="H80" s="44">
        <v>6</v>
      </c>
      <c r="I80" s="44">
        <v>7</v>
      </c>
      <c r="J80" s="44">
        <v>8</v>
      </c>
      <c r="K80" s="44">
        <v>9</v>
      </c>
      <c r="L80" s="44">
        <v>10</v>
      </c>
      <c r="M80" s="43" t="s">
        <v>41</v>
      </c>
      <c r="N80" s="44" t="s">
        <v>42</v>
      </c>
      <c r="O80" s="44" t="s">
        <v>43</v>
      </c>
      <c r="P80" s="44" t="s">
        <v>44</v>
      </c>
      <c r="Q80" s="45" t="s">
        <v>45</v>
      </c>
      <c r="S80" s="21" t="s">
        <v>61</v>
      </c>
      <c r="T80" s="82">
        <v>1</v>
      </c>
      <c r="U80" s="83">
        <v>2</v>
      </c>
      <c r="V80" s="83">
        <v>3</v>
      </c>
      <c r="W80" s="83">
        <v>4</v>
      </c>
      <c r="X80" s="83">
        <v>5</v>
      </c>
      <c r="Y80" s="83">
        <v>6</v>
      </c>
      <c r="Z80" s="83">
        <v>7</v>
      </c>
      <c r="AA80" s="83">
        <v>8</v>
      </c>
      <c r="AB80" s="83">
        <v>9</v>
      </c>
      <c r="AC80" s="95">
        <v>10</v>
      </c>
      <c r="AD80" s="44" t="s">
        <v>41</v>
      </c>
      <c r="AE80" s="44" t="s">
        <v>42</v>
      </c>
      <c r="AF80" s="44" t="s">
        <v>43</v>
      </c>
      <c r="AG80" s="44" t="s">
        <v>44</v>
      </c>
      <c r="AH80" s="45" t="s">
        <v>45</v>
      </c>
    </row>
    <row r="81" spans="2:34" x14ac:dyDescent="0.25">
      <c r="B81" s="20" t="s">
        <v>14</v>
      </c>
      <c r="C81" s="100">
        <v>1369.1852329999999</v>
      </c>
      <c r="D81" s="100">
        <v>1358.4561450000001</v>
      </c>
      <c r="E81" s="100">
        <v>1416.5267309999999</v>
      </c>
      <c r="F81" s="100">
        <v>1383.2482809999999</v>
      </c>
      <c r="G81" s="100">
        <v>1360.8819149999999</v>
      </c>
      <c r="H81" s="100">
        <v>1354.21749</v>
      </c>
      <c r="I81" s="100">
        <v>1333.9562490000001</v>
      </c>
      <c r="J81" s="100">
        <v>1352.4843370000001</v>
      </c>
      <c r="K81" s="100">
        <v>1395.51368</v>
      </c>
      <c r="L81" s="100">
        <v>1354.988693</v>
      </c>
      <c r="M81" s="99">
        <f>AVERAGE(C81:L81)</f>
        <v>1367.9458754</v>
      </c>
      <c r="N81" s="100">
        <f>_xlfn.STDEV.P(C81:L81)</f>
        <v>22.905127240949593</v>
      </c>
      <c r="O81" s="100">
        <f>MEDIAN(C81:L81)</f>
        <v>1359.66903</v>
      </c>
      <c r="P81" s="100">
        <f>MIN(C81:L81)</f>
        <v>1333.9562490000001</v>
      </c>
      <c r="Q81" s="101">
        <f>MAX(C81:L81)</f>
        <v>1416.5267309999999</v>
      </c>
      <c r="S81" s="21" t="s">
        <v>14</v>
      </c>
      <c r="T81" s="108">
        <f>C3+C81</f>
        <v>4534.1852330000002</v>
      </c>
      <c r="U81" s="110">
        <f t="shared" ref="U81:AC90" si="73">D3+D81</f>
        <v>4755.4561450000001</v>
      </c>
      <c r="V81" s="110">
        <f t="shared" si="73"/>
        <v>4826.5267309999999</v>
      </c>
      <c r="W81" s="110">
        <f t="shared" si="73"/>
        <v>4484.2482810000001</v>
      </c>
      <c r="X81" s="110">
        <f t="shared" si="73"/>
        <v>4428.8819149999999</v>
      </c>
      <c r="Y81" s="110">
        <f t="shared" si="73"/>
        <v>4952.21749</v>
      </c>
      <c r="Z81" s="110">
        <f t="shared" si="73"/>
        <v>4474.9562489999998</v>
      </c>
      <c r="AA81" s="110">
        <f t="shared" si="73"/>
        <v>4087.4843369999999</v>
      </c>
      <c r="AB81" s="110">
        <f t="shared" si="73"/>
        <v>4512.51368</v>
      </c>
      <c r="AC81" s="111">
        <f t="shared" si="73"/>
        <v>4112.9886930000002</v>
      </c>
      <c r="AD81" s="100">
        <f>AVERAGE(T81:AC81)</f>
        <v>4516.9458753999997</v>
      </c>
      <c r="AE81" s="100">
        <f>_xlfn.STDEV.P(T81:AC81)</f>
        <v>264.70961709866924</v>
      </c>
      <c r="AF81" s="100">
        <f>MEDIAN(T81:AC81)</f>
        <v>4498.3809805000001</v>
      </c>
      <c r="AG81" s="100">
        <f>MIN(T81:AC81)</f>
        <v>4087.4843369999999</v>
      </c>
      <c r="AH81" s="101">
        <f>MAX(T81:AC81)</f>
        <v>4952.21749</v>
      </c>
    </row>
    <row r="82" spans="2:34" x14ac:dyDescent="0.25">
      <c r="B82" s="18" t="s">
        <v>15</v>
      </c>
      <c r="C82" s="96">
        <v>1345.1890519999999</v>
      </c>
      <c r="D82" s="96">
        <v>1458.7743700000001</v>
      </c>
      <c r="E82" s="96">
        <v>1431.8917879999999</v>
      </c>
      <c r="F82" s="96">
        <v>1348.5624379999999</v>
      </c>
      <c r="G82" s="96">
        <v>1429.005079</v>
      </c>
      <c r="H82" s="96">
        <v>1397.8850299999999</v>
      </c>
      <c r="I82" s="96">
        <v>1394.056589</v>
      </c>
      <c r="J82" s="96">
        <v>1431.317016</v>
      </c>
      <c r="K82" s="96">
        <v>1422.884397</v>
      </c>
      <c r="L82" s="96">
        <v>1369.2249830000001</v>
      </c>
      <c r="M82" s="97">
        <f t="shared" ref="M82:M90" si="74">AVERAGE(C82:L82)</f>
        <v>1402.8790741999999</v>
      </c>
      <c r="N82" s="96">
        <f t="shared" ref="N82:N90" si="75">_xlfn.STDEV.P(C82:L82)</f>
        <v>36.566828495462339</v>
      </c>
      <c r="O82" s="96">
        <f t="shared" ref="O82:O90" si="76">MEDIAN(C82:L82)</f>
        <v>1410.3847135000001</v>
      </c>
      <c r="P82" s="96">
        <f t="shared" ref="P82:P90" si="77">MIN(C82:L82)</f>
        <v>1345.1890519999999</v>
      </c>
      <c r="Q82" s="98">
        <f t="shared" ref="Q82:Q90" si="78">MAX(C82:L82)</f>
        <v>1458.7743700000001</v>
      </c>
      <c r="S82" s="14" t="s">
        <v>15</v>
      </c>
      <c r="T82" s="115">
        <f t="shared" ref="T82:T90" si="79">C4+C82</f>
        <v>7750.1890519999997</v>
      </c>
      <c r="U82" s="109">
        <f t="shared" si="73"/>
        <v>6132.7743700000001</v>
      </c>
      <c r="V82" s="109">
        <f t="shared" si="73"/>
        <v>6285.8917879999999</v>
      </c>
      <c r="W82" s="109">
        <f t="shared" si="73"/>
        <v>7312.5624379999999</v>
      </c>
      <c r="X82" s="109">
        <f t="shared" si="73"/>
        <v>6578.0050790000005</v>
      </c>
      <c r="Y82" s="109">
        <f t="shared" si="73"/>
        <v>6292.8850299999995</v>
      </c>
      <c r="Z82" s="109">
        <f t="shared" si="73"/>
        <v>7199.0565889999998</v>
      </c>
      <c r="AA82" s="109">
        <f t="shared" si="73"/>
        <v>6832.317016</v>
      </c>
      <c r="AB82" s="109">
        <f t="shared" si="73"/>
        <v>6457.8843969999998</v>
      </c>
      <c r="AC82" s="112">
        <f t="shared" si="73"/>
        <v>6237.2249830000001</v>
      </c>
      <c r="AD82" s="96">
        <f t="shared" ref="AD82:AD90" si="80">AVERAGE(T82:AC82)</f>
        <v>6707.879074200001</v>
      </c>
      <c r="AE82" s="96">
        <f t="shared" ref="AE82:AE90" si="81">_xlfn.STDEV.P(T82:AC82)</f>
        <v>518.72062102177551</v>
      </c>
      <c r="AF82" s="96">
        <f t="shared" ref="AF82:AF90" si="82">MEDIAN(T82:AC82)</f>
        <v>6517.9447380000001</v>
      </c>
      <c r="AG82" s="96">
        <f t="shared" ref="AG82:AG90" si="83">MIN(T82:AC82)</f>
        <v>6132.7743700000001</v>
      </c>
      <c r="AH82" s="98">
        <f t="shared" ref="AH82:AH90" si="84">MAX(T82:AC82)</f>
        <v>7750.1890519999997</v>
      </c>
    </row>
    <row r="83" spans="2:34" x14ac:dyDescent="0.25">
      <c r="B83" s="18" t="s">
        <v>17</v>
      </c>
      <c r="C83" s="96">
        <v>1405.4139190000001</v>
      </c>
      <c r="D83" s="96">
        <v>1401.623094</v>
      </c>
      <c r="E83" s="96">
        <v>1418.167962</v>
      </c>
      <c r="F83" s="96">
        <v>1411.3812370000001</v>
      </c>
      <c r="G83" s="96">
        <v>1497.1175000000001</v>
      </c>
      <c r="H83" s="96">
        <v>1400.716087</v>
      </c>
      <c r="I83" s="96">
        <v>1362.9543229999999</v>
      </c>
      <c r="J83" s="96">
        <v>1376.7402219999999</v>
      </c>
      <c r="K83" s="96">
        <v>1357.363582</v>
      </c>
      <c r="L83" s="96">
        <v>1459.4230239999999</v>
      </c>
      <c r="M83" s="97">
        <f t="shared" si="74"/>
        <v>1409.090095</v>
      </c>
      <c r="N83" s="96">
        <f t="shared" si="75"/>
        <v>40.447416537869586</v>
      </c>
      <c r="O83" s="96">
        <f t="shared" si="76"/>
        <v>1403.5185065000001</v>
      </c>
      <c r="P83" s="96">
        <f t="shared" si="77"/>
        <v>1357.363582</v>
      </c>
      <c r="Q83" s="98">
        <f t="shared" si="78"/>
        <v>1497.1175000000001</v>
      </c>
      <c r="S83" s="14" t="s">
        <v>17</v>
      </c>
      <c r="T83" s="115">
        <f t="shared" si="79"/>
        <v>9440.4139190000005</v>
      </c>
      <c r="U83" s="109">
        <f t="shared" si="73"/>
        <v>9392.6230940000005</v>
      </c>
      <c r="V83" s="109">
        <f t="shared" si="73"/>
        <v>10254.167962</v>
      </c>
      <c r="W83" s="109">
        <f t="shared" si="73"/>
        <v>9119.3812369999996</v>
      </c>
      <c r="X83" s="109">
        <f t="shared" si="73"/>
        <v>10454.1175</v>
      </c>
      <c r="Y83" s="109">
        <f t="shared" si="73"/>
        <v>8665.7160870000007</v>
      </c>
      <c r="Z83" s="109">
        <f t="shared" si="73"/>
        <v>9536.9543229999999</v>
      </c>
      <c r="AA83" s="109">
        <f t="shared" si="73"/>
        <v>9528.7402220000004</v>
      </c>
      <c r="AB83" s="109">
        <f t="shared" si="73"/>
        <v>9088.363582</v>
      </c>
      <c r="AC83" s="112">
        <f t="shared" si="73"/>
        <v>9745.4230239999997</v>
      </c>
      <c r="AD83" s="96">
        <f t="shared" si="80"/>
        <v>9522.5900950000014</v>
      </c>
      <c r="AE83" s="96">
        <f t="shared" si="81"/>
        <v>506.14776594428213</v>
      </c>
      <c r="AF83" s="96">
        <f t="shared" si="82"/>
        <v>9484.5770704999995</v>
      </c>
      <c r="AG83" s="96">
        <f t="shared" si="83"/>
        <v>8665.7160870000007</v>
      </c>
      <c r="AH83" s="98">
        <f t="shared" si="84"/>
        <v>10454.1175</v>
      </c>
    </row>
    <row r="84" spans="2:34" x14ac:dyDescent="0.25">
      <c r="B84" s="19" t="s">
        <v>16</v>
      </c>
      <c r="C84" s="103">
        <v>1344.0513989999999</v>
      </c>
      <c r="D84" s="103">
        <v>1406.3681489999999</v>
      </c>
      <c r="E84" s="103">
        <v>1419.645786</v>
      </c>
      <c r="F84" s="103">
        <v>1416.8046629999999</v>
      </c>
      <c r="G84" s="103">
        <v>2035.7266010000001</v>
      </c>
      <c r="H84" s="103">
        <v>1421.4594509999999</v>
      </c>
      <c r="I84" s="103">
        <v>1432.871468</v>
      </c>
      <c r="J84" s="103">
        <v>1469.786413</v>
      </c>
      <c r="K84" s="103">
        <v>1500.0360969999999</v>
      </c>
      <c r="L84" s="103">
        <v>1443.355779</v>
      </c>
      <c r="M84" s="102">
        <f t="shared" si="74"/>
        <v>1489.0105805999999</v>
      </c>
      <c r="N84" s="103">
        <f t="shared" si="75"/>
        <v>186.29459430535204</v>
      </c>
      <c r="O84" s="103">
        <f t="shared" si="76"/>
        <v>1427.1654595</v>
      </c>
      <c r="P84" s="103">
        <f t="shared" si="77"/>
        <v>1344.0513989999999</v>
      </c>
      <c r="Q84" s="104">
        <f t="shared" si="78"/>
        <v>2035.7266010000001</v>
      </c>
      <c r="S84" s="16" t="s">
        <v>16</v>
      </c>
      <c r="T84" s="116">
        <f t="shared" si="79"/>
        <v>11324.051399</v>
      </c>
      <c r="U84" s="113">
        <f t="shared" si="73"/>
        <v>11210.368149</v>
      </c>
      <c r="V84" s="113">
        <f t="shared" si="73"/>
        <v>11406.645786000001</v>
      </c>
      <c r="W84" s="113">
        <f t="shared" si="73"/>
        <v>11335.804662999999</v>
      </c>
      <c r="X84" s="113">
        <f t="shared" si="73"/>
        <v>11475.726601</v>
      </c>
      <c r="Y84" s="113">
        <f t="shared" si="73"/>
        <v>11057.459451000001</v>
      </c>
      <c r="Z84" s="113">
        <f t="shared" si="73"/>
        <v>10991.871467999999</v>
      </c>
      <c r="AA84" s="113">
        <f t="shared" si="73"/>
        <v>11002.786413</v>
      </c>
      <c r="AB84" s="113">
        <f t="shared" si="73"/>
        <v>11093.036097</v>
      </c>
      <c r="AC84" s="114">
        <f t="shared" si="73"/>
        <v>11080.355779</v>
      </c>
      <c r="AD84" s="103">
        <f t="shared" si="80"/>
        <v>11197.8105806</v>
      </c>
      <c r="AE84" s="103">
        <f t="shared" si="81"/>
        <v>167.6017205760015</v>
      </c>
      <c r="AF84" s="103">
        <f t="shared" si="82"/>
        <v>11151.702122999999</v>
      </c>
      <c r="AG84" s="103">
        <f t="shared" si="83"/>
        <v>10991.871467999999</v>
      </c>
      <c r="AH84" s="104">
        <f t="shared" si="84"/>
        <v>11475.726601</v>
      </c>
    </row>
    <row r="85" spans="2:34" x14ac:dyDescent="0.25">
      <c r="B85" s="20" t="s">
        <v>21</v>
      </c>
      <c r="C85" s="100">
        <v>1404.2130589999999</v>
      </c>
      <c r="D85" s="100">
        <v>1372.1121169999999</v>
      </c>
      <c r="E85" s="100">
        <v>1485.0803229999999</v>
      </c>
      <c r="F85" s="100">
        <v>1372.5282529999999</v>
      </c>
      <c r="G85" s="100">
        <v>1365.6863519999999</v>
      </c>
      <c r="H85" s="100">
        <v>1379.8168310000001</v>
      </c>
      <c r="I85" s="100">
        <v>2046.8181549999999</v>
      </c>
      <c r="J85" s="100">
        <v>1435.514919</v>
      </c>
      <c r="K85" s="100">
        <v>1398.5434130000001</v>
      </c>
      <c r="L85" s="100">
        <v>1367.1636960000001</v>
      </c>
      <c r="M85" s="99">
        <f t="shared" si="74"/>
        <v>1462.7477117999997</v>
      </c>
      <c r="N85" s="100">
        <f t="shared" si="75"/>
        <v>197.91822936082127</v>
      </c>
      <c r="O85" s="100">
        <f t="shared" si="76"/>
        <v>1389.1801220000002</v>
      </c>
      <c r="P85" s="100">
        <f t="shared" si="77"/>
        <v>1365.6863519999999</v>
      </c>
      <c r="Q85" s="101">
        <f t="shared" si="78"/>
        <v>2046.8181549999999</v>
      </c>
      <c r="S85" s="21" t="s">
        <v>21</v>
      </c>
      <c r="T85" s="108">
        <f t="shared" si="79"/>
        <v>3838.2130589999997</v>
      </c>
      <c r="U85" s="110">
        <f t="shared" si="73"/>
        <v>3444.1121169999997</v>
      </c>
      <c r="V85" s="110">
        <f t="shared" si="73"/>
        <v>3692.0803230000001</v>
      </c>
      <c r="W85" s="110">
        <f t="shared" si="73"/>
        <v>3895.5282529999999</v>
      </c>
      <c r="X85" s="110">
        <f t="shared" si="73"/>
        <v>3753.6863519999997</v>
      </c>
      <c r="Y85" s="110">
        <f t="shared" si="73"/>
        <v>3605.8168310000001</v>
      </c>
      <c r="Z85" s="110">
        <f t="shared" si="73"/>
        <v>4400.8181549999999</v>
      </c>
      <c r="AA85" s="110">
        <f t="shared" si="73"/>
        <v>3765.5149190000002</v>
      </c>
      <c r="AB85" s="110">
        <f t="shared" si="73"/>
        <v>3823.5434130000003</v>
      </c>
      <c r="AC85" s="111">
        <f t="shared" si="73"/>
        <v>3380.1636960000001</v>
      </c>
      <c r="AD85" s="100">
        <f t="shared" si="80"/>
        <v>3759.9477118000009</v>
      </c>
      <c r="AE85" s="100">
        <f t="shared" si="81"/>
        <v>266.77470209973376</v>
      </c>
      <c r="AF85" s="100">
        <f t="shared" si="82"/>
        <v>3759.6006355</v>
      </c>
      <c r="AG85" s="100">
        <f t="shared" si="83"/>
        <v>3380.1636960000001</v>
      </c>
      <c r="AH85" s="101">
        <f t="shared" si="84"/>
        <v>4400.8181549999999</v>
      </c>
    </row>
    <row r="86" spans="2:34" x14ac:dyDescent="0.25">
      <c r="B86" s="18" t="s">
        <v>22</v>
      </c>
      <c r="C86" s="96">
        <v>1435.5031039999999</v>
      </c>
      <c r="D86" s="96">
        <v>1341.59672</v>
      </c>
      <c r="E86" s="96">
        <v>1389.0520039999999</v>
      </c>
      <c r="F86" s="96">
        <v>1435.2310629999999</v>
      </c>
      <c r="G86" s="96">
        <v>1420.9234449999999</v>
      </c>
      <c r="H86" s="96">
        <v>1437.609109</v>
      </c>
      <c r="I86" s="96">
        <v>1459.343157</v>
      </c>
      <c r="J86" s="96">
        <v>1375.3007580000001</v>
      </c>
      <c r="K86" s="96">
        <v>1414.337434</v>
      </c>
      <c r="L86" s="96">
        <v>1410.9114529999999</v>
      </c>
      <c r="M86" s="97">
        <f t="shared" si="74"/>
        <v>1411.9808246999996</v>
      </c>
      <c r="N86" s="96">
        <f t="shared" si="75"/>
        <v>33.023656079871856</v>
      </c>
      <c r="O86" s="96">
        <f t="shared" si="76"/>
        <v>1417.6304395</v>
      </c>
      <c r="P86" s="96">
        <f t="shared" si="77"/>
        <v>1341.59672</v>
      </c>
      <c r="Q86" s="98">
        <f t="shared" si="78"/>
        <v>1459.343157</v>
      </c>
      <c r="S86" s="14" t="s">
        <v>22</v>
      </c>
      <c r="T86" s="115">
        <f t="shared" si="79"/>
        <v>4819.5031039999994</v>
      </c>
      <c r="U86" s="109">
        <f t="shared" si="73"/>
        <v>4614.5967199999996</v>
      </c>
      <c r="V86" s="109">
        <f t="shared" si="73"/>
        <v>4635.0520040000001</v>
      </c>
      <c r="W86" s="109">
        <f t="shared" si="73"/>
        <v>4724.2310630000002</v>
      </c>
      <c r="X86" s="109">
        <f t="shared" si="73"/>
        <v>4602.9234450000004</v>
      </c>
      <c r="Y86" s="109">
        <f t="shared" si="73"/>
        <v>4768.609109</v>
      </c>
      <c r="Z86" s="109">
        <f t="shared" si="73"/>
        <v>4759.3431570000002</v>
      </c>
      <c r="AA86" s="109">
        <f t="shared" si="73"/>
        <v>4712.3007580000003</v>
      </c>
      <c r="AB86" s="109">
        <f t="shared" si="73"/>
        <v>4880.337434</v>
      </c>
      <c r="AC86" s="112">
        <f t="shared" si="73"/>
        <v>4520.9114529999997</v>
      </c>
      <c r="AD86" s="96">
        <f t="shared" si="80"/>
        <v>4703.7808247000003</v>
      </c>
      <c r="AE86" s="96">
        <f t="shared" si="81"/>
        <v>104.22832456276777</v>
      </c>
      <c r="AF86" s="96">
        <f t="shared" si="82"/>
        <v>4718.2659105000002</v>
      </c>
      <c r="AG86" s="96">
        <f t="shared" si="83"/>
        <v>4520.9114529999997</v>
      </c>
      <c r="AH86" s="98">
        <f t="shared" si="84"/>
        <v>4880.337434</v>
      </c>
    </row>
    <row r="87" spans="2:34" x14ac:dyDescent="0.25">
      <c r="B87" s="19" t="s">
        <v>18</v>
      </c>
      <c r="C87" s="103">
        <v>1337.2167649999999</v>
      </c>
      <c r="D87" s="103">
        <v>1395.0630160000001</v>
      </c>
      <c r="E87" s="103">
        <v>1385.2984899999999</v>
      </c>
      <c r="F87" s="103">
        <v>1343.8407560000001</v>
      </c>
      <c r="G87" s="103">
        <v>1500.524261</v>
      </c>
      <c r="H87" s="103">
        <v>1348.957056</v>
      </c>
      <c r="I87" s="103">
        <v>1407.921135</v>
      </c>
      <c r="J87" s="103">
        <v>1369.1296809999999</v>
      </c>
      <c r="K87" s="103">
        <v>1402.3268290000001</v>
      </c>
      <c r="L87" s="103">
        <v>1445.105366</v>
      </c>
      <c r="M87" s="102">
        <f t="shared" si="74"/>
        <v>1393.5383354999999</v>
      </c>
      <c r="N87" s="103">
        <f t="shared" si="75"/>
        <v>47.628469156303964</v>
      </c>
      <c r="O87" s="103">
        <f t="shared" si="76"/>
        <v>1390.1807530000001</v>
      </c>
      <c r="P87" s="103">
        <f t="shared" si="77"/>
        <v>1337.2167649999999</v>
      </c>
      <c r="Q87" s="104">
        <f t="shared" si="78"/>
        <v>1500.524261</v>
      </c>
      <c r="S87" s="16" t="s">
        <v>18</v>
      </c>
      <c r="T87" s="116">
        <f t="shared" si="79"/>
        <v>5393.2167650000001</v>
      </c>
      <c r="U87" s="113">
        <f t="shared" si="73"/>
        <v>5199.0630160000001</v>
      </c>
      <c r="V87" s="113">
        <f t="shared" si="73"/>
        <v>5166.2984900000001</v>
      </c>
      <c r="W87" s="113">
        <f t="shared" si="73"/>
        <v>4895.8407559999996</v>
      </c>
      <c r="X87" s="113">
        <f t="shared" si="73"/>
        <v>5290.5242610000005</v>
      </c>
      <c r="Y87" s="113">
        <f t="shared" si="73"/>
        <v>5068.9570560000002</v>
      </c>
      <c r="Z87" s="113">
        <f t="shared" si="73"/>
        <v>4900.9211350000005</v>
      </c>
      <c r="AA87" s="113">
        <f t="shared" si="73"/>
        <v>5429.1296810000003</v>
      </c>
      <c r="AB87" s="113">
        <f t="shared" si="73"/>
        <v>5182.3268289999996</v>
      </c>
      <c r="AC87" s="114">
        <f t="shared" si="73"/>
        <v>5115.1053659999998</v>
      </c>
      <c r="AD87" s="103">
        <f t="shared" si="80"/>
        <v>5164.1383354999998</v>
      </c>
      <c r="AE87" s="103">
        <f t="shared" si="81"/>
        <v>171.1597373676795</v>
      </c>
      <c r="AF87" s="103">
        <f t="shared" si="82"/>
        <v>5174.3126594999994</v>
      </c>
      <c r="AG87" s="103">
        <f t="shared" si="83"/>
        <v>4895.8407559999996</v>
      </c>
      <c r="AH87" s="104">
        <f t="shared" si="84"/>
        <v>5429.1296810000003</v>
      </c>
    </row>
    <row r="88" spans="2:34" x14ac:dyDescent="0.25">
      <c r="B88" s="18" t="s">
        <v>23</v>
      </c>
      <c r="C88" s="96">
        <v>1363.5527010000001</v>
      </c>
      <c r="D88" s="96">
        <v>1347.121073</v>
      </c>
      <c r="E88" s="96">
        <v>1464.6881550000001</v>
      </c>
      <c r="F88" s="96">
        <v>1345.5170869999999</v>
      </c>
      <c r="G88" s="96">
        <v>1467.1310169999999</v>
      </c>
      <c r="H88" s="96">
        <v>1413.878428</v>
      </c>
      <c r="I88" s="96">
        <v>1385.1732420000001</v>
      </c>
      <c r="J88" s="96">
        <v>1387.1239419999999</v>
      </c>
      <c r="K88" s="96">
        <v>1313.872261</v>
      </c>
      <c r="L88" s="96">
        <v>1358.962313</v>
      </c>
      <c r="M88" s="97">
        <f t="shared" si="74"/>
        <v>1384.7020219000001</v>
      </c>
      <c r="N88" s="96">
        <f t="shared" si="75"/>
        <v>48.087565337655654</v>
      </c>
      <c r="O88" s="96">
        <f t="shared" si="76"/>
        <v>1374.3629715000002</v>
      </c>
      <c r="P88" s="96">
        <f t="shared" si="77"/>
        <v>1313.872261</v>
      </c>
      <c r="Q88" s="98">
        <f t="shared" si="78"/>
        <v>1467.1310169999999</v>
      </c>
      <c r="S88" s="14" t="s">
        <v>23</v>
      </c>
      <c r="T88" s="115">
        <f t="shared" si="79"/>
        <v>2243.5527010000001</v>
      </c>
      <c r="U88" s="109">
        <f t="shared" si="73"/>
        <v>2191.1210730000003</v>
      </c>
      <c r="V88" s="109">
        <f t="shared" si="73"/>
        <v>2302.6881549999998</v>
      </c>
      <c r="W88" s="109">
        <f t="shared" si="73"/>
        <v>2098.5170870000002</v>
      </c>
      <c r="X88" s="109">
        <f t="shared" si="73"/>
        <v>2310.1310169999997</v>
      </c>
      <c r="Y88" s="109">
        <f t="shared" si="73"/>
        <v>2267.878428</v>
      </c>
      <c r="Z88" s="109">
        <f t="shared" si="73"/>
        <v>2249.1732419999998</v>
      </c>
      <c r="AA88" s="109">
        <f t="shared" si="73"/>
        <v>2238.1239420000002</v>
      </c>
      <c r="AB88" s="109">
        <f t="shared" si="73"/>
        <v>2118.872261</v>
      </c>
      <c r="AC88" s="112">
        <f t="shared" si="73"/>
        <v>2195.962313</v>
      </c>
      <c r="AD88" s="96">
        <f t="shared" si="80"/>
        <v>2221.6020218999997</v>
      </c>
      <c r="AE88" s="96">
        <f t="shared" si="81"/>
        <v>67.348805440655653</v>
      </c>
      <c r="AF88" s="96">
        <f t="shared" si="82"/>
        <v>2240.8383215000003</v>
      </c>
      <c r="AG88" s="96">
        <f t="shared" si="83"/>
        <v>2098.5170870000002</v>
      </c>
      <c r="AH88" s="98">
        <f t="shared" si="84"/>
        <v>2310.1310169999997</v>
      </c>
    </row>
    <row r="89" spans="2:34" x14ac:dyDescent="0.25">
      <c r="B89" s="18" t="s">
        <v>24</v>
      </c>
      <c r="C89" s="96">
        <v>1350.7183829999999</v>
      </c>
      <c r="D89" s="96">
        <v>1624.045306</v>
      </c>
      <c r="E89" s="96">
        <v>2098.1776890000001</v>
      </c>
      <c r="F89" s="96">
        <v>1359.1550050000001</v>
      </c>
      <c r="G89" s="96">
        <v>1379.374601</v>
      </c>
      <c r="H89" s="96">
        <v>1446.712732</v>
      </c>
      <c r="I89" s="96">
        <v>1338.9015019999999</v>
      </c>
      <c r="J89" s="96">
        <v>1360.6527189999999</v>
      </c>
      <c r="K89" s="96">
        <v>1520.607718</v>
      </c>
      <c r="L89" s="96">
        <v>1345.5881549999999</v>
      </c>
      <c r="M89" s="97">
        <f t="shared" si="74"/>
        <v>1482.3933809999999</v>
      </c>
      <c r="N89" s="96">
        <f t="shared" si="75"/>
        <v>223.43998646948279</v>
      </c>
      <c r="O89" s="96">
        <f t="shared" si="76"/>
        <v>1370.0136600000001</v>
      </c>
      <c r="P89" s="96">
        <f t="shared" si="77"/>
        <v>1338.9015019999999</v>
      </c>
      <c r="Q89" s="98">
        <f t="shared" si="78"/>
        <v>2098.1776890000001</v>
      </c>
      <c r="S89" s="14" t="s">
        <v>24</v>
      </c>
      <c r="T89" s="115">
        <f t="shared" si="79"/>
        <v>2505.7183829999999</v>
      </c>
      <c r="U89" s="109">
        <f t="shared" si="73"/>
        <v>2627.045306</v>
      </c>
      <c r="V89" s="109">
        <f t="shared" si="73"/>
        <v>3079.1776890000001</v>
      </c>
      <c r="W89" s="109">
        <f t="shared" si="73"/>
        <v>2544.1550050000001</v>
      </c>
      <c r="X89" s="109">
        <f t="shared" si="73"/>
        <v>2455.374601</v>
      </c>
      <c r="Y89" s="109">
        <f t="shared" si="73"/>
        <v>2501.712732</v>
      </c>
      <c r="Z89" s="109">
        <f t="shared" si="73"/>
        <v>2505.9015019999997</v>
      </c>
      <c r="AA89" s="109">
        <f t="shared" si="73"/>
        <v>2468.6527189999997</v>
      </c>
      <c r="AB89" s="109">
        <f t="shared" si="73"/>
        <v>2683.6077180000002</v>
      </c>
      <c r="AC89" s="112">
        <f t="shared" si="73"/>
        <v>2506.5881549999999</v>
      </c>
      <c r="AD89" s="96">
        <f t="shared" si="80"/>
        <v>2587.793381</v>
      </c>
      <c r="AE89" s="96">
        <f t="shared" si="81"/>
        <v>176.99150528848025</v>
      </c>
      <c r="AF89" s="96">
        <f t="shared" si="82"/>
        <v>2506.2448285</v>
      </c>
      <c r="AG89" s="96">
        <f t="shared" si="83"/>
        <v>2455.374601</v>
      </c>
      <c r="AH89" s="98">
        <f t="shared" si="84"/>
        <v>3079.1776890000001</v>
      </c>
    </row>
    <row r="90" spans="2:34" x14ac:dyDescent="0.25">
      <c r="B90" s="19" t="s">
        <v>19</v>
      </c>
      <c r="C90" s="103">
        <v>1364.4147190000001</v>
      </c>
      <c r="D90" s="103">
        <v>1350.8151029999999</v>
      </c>
      <c r="E90" s="103">
        <v>1428.9073269999999</v>
      </c>
      <c r="F90" s="103">
        <v>1403.898068</v>
      </c>
      <c r="G90" s="103">
        <v>1442.0104060000001</v>
      </c>
      <c r="H90" s="103">
        <v>1399.1946439999999</v>
      </c>
      <c r="I90" s="103">
        <v>1314.5858909999999</v>
      </c>
      <c r="J90" s="103">
        <v>1414.004596</v>
      </c>
      <c r="K90" s="103">
        <v>1909.2635150000001</v>
      </c>
      <c r="L90" s="103">
        <v>1356.2521240000001</v>
      </c>
      <c r="M90" s="102">
        <f t="shared" si="74"/>
        <v>1438.3346393000004</v>
      </c>
      <c r="N90" s="103">
        <f t="shared" si="75"/>
        <v>161.35714270002674</v>
      </c>
      <c r="O90" s="103">
        <f t="shared" si="76"/>
        <v>1401.5463559999998</v>
      </c>
      <c r="P90" s="103">
        <f t="shared" si="77"/>
        <v>1314.5858909999999</v>
      </c>
      <c r="Q90" s="104">
        <f t="shared" si="78"/>
        <v>1909.2635150000001</v>
      </c>
      <c r="S90" s="16" t="s">
        <v>19</v>
      </c>
      <c r="T90" s="116">
        <f t="shared" si="79"/>
        <v>2722.4147190000003</v>
      </c>
      <c r="U90" s="113">
        <f t="shared" si="73"/>
        <v>2853.8151029999999</v>
      </c>
      <c r="V90" s="113">
        <f t="shared" si="73"/>
        <v>2904.9073269999999</v>
      </c>
      <c r="W90" s="113">
        <f t="shared" si="73"/>
        <v>2871.898068</v>
      </c>
      <c r="X90" s="113">
        <f t="shared" si="73"/>
        <v>2910.0104060000003</v>
      </c>
      <c r="Y90" s="113">
        <f t="shared" si="73"/>
        <v>2891.1946440000002</v>
      </c>
      <c r="Z90" s="113">
        <f t="shared" si="73"/>
        <v>2790.5858909999997</v>
      </c>
      <c r="AA90" s="113">
        <f t="shared" si="73"/>
        <v>2930.0045959999998</v>
      </c>
      <c r="AB90" s="113">
        <f t="shared" si="73"/>
        <v>3395.2635150000001</v>
      </c>
      <c r="AC90" s="114">
        <f t="shared" si="73"/>
        <v>2775.2521240000001</v>
      </c>
      <c r="AD90" s="103">
        <f t="shared" si="80"/>
        <v>2904.5346392999995</v>
      </c>
      <c r="AE90" s="103">
        <f t="shared" si="81"/>
        <v>175.54919397478912</v>
      </c>
      <c r="AF90" s="103">
        <f t="shared" si="82"/>
        <v>2881.5463559999998</v>
      </c>
      <c r="AG90" s="103">
        <f t="shared" si="83"/>
        <v>2722.4147190000003</v>
      </c>
      <c r="AH90" s="104">
        <f t="shared" si="84"/>
        <v>3395.2635150000001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Original</vt:lpstr>
      <vt:lpstr>Decision Models</vt:lpstr>
      <vt:lpstr>Time-Original</vt:lpstr>
      <vt:lpstr>Time-Remove</vt:lpstr>
      <vt:lpstr>Time-Estimate30</vt:lpstr>
      <vt:lpstr>Time-Avg30</vt:lpstr>
      <vt:lpstr>Time-Last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</dc:creator>
  <cp:lastModifiedBy>Aurora</cp:lastModifiedBy>
  <dcterms:created xsi:type="dcterms:W3CDTF">2019-01-25T09:19:15Z</dcterms:created>
  <dcterms:modified xsi:type="dcterms:W3CDTF">2020-10-27T18:36:40Z</dcterms:modified>
</cp:coreProperties>
</file>