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  <sheet state="visible" name="Stats" sheetId="2" r:id="rId5"/>
  </sheets>
  <definedNames/>
  <calcPr/>
</workbook>
</file>

<file path=xl/sharedStrings.xml><?xml version="1.0" encoding="utf-8"?>
<sst xmlns="http://schemas.openxmlformats.org/spreadsheetml/2006/main" count="59" uniqueCount="37">
  <si>
    <t>Marca temporal</t>
  </si>
  <si>
    <t>Dirección de correo electrónico</t>
  </si>
  <si>
    <t>Please indicate your level of knowledge about UML class and object diagrams</t>
  </si>
  <si>
    <t>Please indicate your level of knowledge about UML Profiles</t>
  </si>
  <si>
    <t>Please indicate your level of knowledge about the tool MagicDraw UML</t>
  </si>
  <si>
    <t>Do you have any knowledge about uncertainty?</t>
  </si>
  <si>
    <t>Do you know how to represent uncertainty in software models?</t>
  </si>
  <si>
    <t>laurapanizo@uma.es</t>
  </si>
  <si>
    <t>PhD</t>
  </si>
  <si>
    <t>gapriser@uma.es</t>
  </si>
  <si>
    <t>MSc</t>
  </si>
  <si>
    <t>nmv@uma.es</t>
  </si>
  <si>
    <t>miggalrui@uma.es</t>
  </si>
  <si>
    <t>BSc</t>
  </si>
  <si>
    <t>mgm7cns@uma.es</t>
  </si>
  <si>
    <t>None</t>
  </si>
  <si>
    <t>dbandera@lcc.uma.es</t>
  </si>
  <si>
    <t>rgarcialuque@lcc.uma.es</t>
  </si>
  <si>
    <t>juanpalmaborda@uma.es</t>
  </si>
  <si>
    <t>apvereda@uma.es</t>
  </si>
  <si>
    <t>juliarobles1999@gmail.com</t>
  </si>
  <si>
    <t>mfernandez@uma.es</t>
  </si>
  <si>
    <t>ebatot@uoc.edu</t>
  </si>
  <si>
    <t>moriolh@uoc.edu</t>
  </si>
  <si>
    <t>ialfonsod@uoc.edu</t>
  </si>
  <si>
    <t>mgomezvazqu@uoc.edu</t>
  </si>
  <si>
    <t>giner.joan@gmail.com</t>
  </si>
  <si>
    <t>carloscanal@uma.es</t>
  </si>
  <si>
    <t>median</t>
  </si>
  <si>
    <t>mode</t>
  </si>
  <si>
    <t>Responses using a Likert scale where:</t>
  </si>
  <si>
    <t>0 = Not at all</t>
  </si>
  <si>
    <t>1 = Very Low</t>
  </si>
  <si>
    <t>2 = Low</t>
  </si>
  <si>
    <t>3 = Moderate</t>
  </si>
  <si>
    <t>4 = Reasonable</t>
  </si>
  <si>
    <t>5 =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</si>
</sst>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23.86"/>
    <col customWidth="1" min="5" max="13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</row>
    <row r="2">
      <c r="A2" s="2">
        <v>44508.501715694445</v>
      </c>
      <c r="B2" s="3" t="s">
        <v>7</v>
      </c>
      <c r="C2" s="4">
        <v>2.0</v>
      </c>
      <c r="D2" s="4">
        <v>2.0</v>
      </c>
      <c r="E2" s="4">
        <v>1.0</v>
      </c>
      <c r="F2" s="4">
        <v>3.0</v>
      </c>
      <c r="G2" s="4">
        <v>3.0</v>
      </c>
      <c r="H2" s="4" t="s">
        <v>8</v>
      </c>
    </row>
    <row r="3">
      <c r="A3" s="2">
        <v>44508.63916310185</v>
      </c>
      <c r="B3" s="3" t="s">
        <v>9</v>
      </c>
      <c r="C3" s="4">
        <v>5.0</v>
      </c>
      <c r="D3" s="4">
        <v>4.0</v>
      </c>
      <c r="E3" s="4">
        <v>5.0</v>
      </c>
      <c r="F3" s="4">
        <v>2.0</v>
      </c>
      <c r="G3" s="4">
        <v>0.0</v>
      </c>
      <c r="H3" s="4" t="s">
        <v>10</v>
      </c>
    </row>
    <row r="4">
      <c r="A4" s="2">
        <v>44509.51968247685</v>
      </c>
      <c r="B4" s="3" t="s">
        <v>11</v>
      </c>
      <c r="C4" s="4">
        <v>3.0</v>
      </c>
      <c r="D4" s="4">
        <v>3.0</v>
      </c>
      <c r="E4" s="4">
        <v>3.0</v>
      </c>
      <c r="F4" s="4">
        <v>3.0</v>
      </c>
      <c r="G4" s="4">
        <v>3.0</v>
      </c>
      <c r="H4" s="4" t="s">
        <v>8</v>
      </c>
    </row>
    <row r="5">
      <c r="A5" s="2">
        <v>44508.354475092594</v>
      </c>
      <c r="B5" s="4" t="s">
        <v>12</v>
      </c>
      <c r="C5" s="4">
        <v>4.0</v>
      </c>
      <c r="D5" s="4">
        <v>3.0</v>
      </c>
      <c r="E5" s="4">
        <v>1.0</v>
      </c>
      <c r="F5" s="4">
        <v>1.0</v>
      </c>
      <c r="G5" s="4">
        <v>1.0</v>
      </c>
      <c r="H5" s="4" t="s">
        <v>13</v>
      </c>
    </row>
    <row r="6">
      <c r="A6" s="2">
        <v>44508.39408916667</v>
      </c>
      <c r="B6" s="4" t="s">
        <v>14</v>
      </c>
      <c r="C6" s="4">
        <v>4.0</v>
      </c>
      <c r="D6" s="4">
        <v>0.0</v>
      </c>
      <c r="E6" s="4">
        <v>5.0</v>
      </c>
      <c r="F6" s="4">
        <v>0.0</v>
      </c>
      <c r="G6" s="4">
        <v>0.0</v>
      </c>
      <c r="H6" s="4" t="s">
        <v>15</v>
      </c>
    </row>
    <row r="7">
      <c r="A7" s="2">
        <v>44508.49191810185</v>
      </c>
      <c r="B7" s="4" t="s">
        <v>16</v>
      </c>
      <c r="C7" s="4">
        <v>4.0</v>
      </c>
      <c r="D7" s="4">
        <v>4.0</v>
      </c>
      <c r="E7" s="4">
        <v>4.0</v>
      </c>
      <c r="F7" s="4">
        <v>3.0</v>
      </c>
      <c r="G7" s="4">
        <v>3.0</v>
      </c>
      <c r="H7" s="4" t="s">
        <v>10</v>
      </c>
    </row>
    <row r="8">
      <c r="A8" s="2">
        <v>44508.58827314815</v>
      </c>
      <c r="B8" s="4" t="s">
        <v>17</v>
      </c>
      <c r="C8" s="4">
        <v>3.0</v>
      </c>
      <c r="D8" s="4">
        <v>2.0</v>
      </c>
      <c r="E8" s="4">
        <v>2.0</v>
      </c>
      <c r="F8" s="4">
        <v>0.0</v>
      </c>
      <c r="G8" s="4">
        <v>0.0</v>
      </c>
      <c r="H8" s="4" t="s">
        <v>13</v>
      </c>
    </row>
    <row r="9">
      <c r="A9" s="2">
        <v>44509.68222563657</v>
      </c>
      <c r="B9" s="4" t="s">
        <v>18</v>
      </c>
      <c r="C9" s="4">
        <v>4.0</v>
      </c>
      <c r="D9" s="4">
        <v>4.0</v>
      </c>
      <c r="E9" s="4">
        <v>4.0</v>
      </c>
      <c r="F9" s="4">
        <v>3.0</v>
      </c>
      <c r="G9" s="4">
        <v>1.0</v>
      </c>
      <c r="H9" s="4" t="s">
        <v>10</v>
      </c>
    </row>
    <row r="10">
      <c r="A10" s="2">
        <v>44509.784833425925</v>
      </c>
      <c r="B10" s="4" t="s">
        <v>19</v>
      </c>
      <c r="C10" s="4">
        <v>4.0</v>
      </c>
      <c r="D10" s="4">
        <v>2.0</v>
      </c>
      <c r="E10" s="4">
        <v>3.0</v>
      </c>
      <c r="F10" s="4">
        <v>2.0</v>
      </c>
      <c r="G10" s="4">
        <v>2.0</v>
      </c>
      <c r="H10" s="4" t="s">
        <v>10</v>
      </c>
    </row>
    <row r="11">
      <c r="A11" s="2">
        <v>44509.78836305556</v>
      </c>
      <c r="B11" s="4" t="s">
        <v>20</v>
      </c>
      <c r="C11" s="4">
        <v>4.0</v>
      </c>
      <c r="D11" s="4">
        <v>2.0</v>
      </c>
      <c r="E11" s="4">
        <v>5.0</v>
      </c>
      <c r="F11" s="4">
        <v>1.0</v>
      </c>
      <c r="G11" s="4">
        <v>0.0</v>
      </c>
      <c r="H11" s="4" t="s">
        <v>13</v>
      </c>
    </row>
    <row r="12">
      <c r="A12" s="2">
        <v>44510.80186097222</v>
      </c>
      <c r="B12" s="4" t="s">
        <v>21</v>
      </c>
      <c r="C12" s="4">
        <v>5.0</v>
      </c>
      <c r="D12" s="4">
        <v>1.0</v>
      </c>
      <c r="E12" s="4">
        <v>4.0</v>
      </c>
      <c r="F12" s="4">
        <v>4.0</v>
      </c>
      <c r="G12" s="4">
        <v>3.0</v>
      </c>
      <c r="H12" s="4" t="s">
        <v>8</v>
      </c>
    </row>
    <row r="13">
      <c r="A13" s="2">
        <v>44517.74491144676</v>
      </c>
      <c r="B13" s="4" t="s">
        <v>22</v>
      </c>
      <c r="C13" s="4">
        <v>4.0</v>
      </c>
      <c r="D13" s="4">
        <v>3.0</v>
      </c>
      <c r="E13" s="4">
        <v>3.0</v>
      </c>
      <c r="F13" s="4">
        <v>4.0</v>
      </c>
      <c r="G13" s="4">
        <v>4.0</v>
      </c>
      <c r="H13" s="4" t="s">
        <v>8</v>
      </c>
    </row>
    <row r="14">
      <c r="A14" s="2">
        <v>44517.74529010417</v>
      </c>
      <c r="B14" s="4" t="s">
        <v>23</v>
      </c>
      <c r="C14" s="4">
        <v>5.0</v>
      </c>
      <c r="D14" s="4">
        <v>4.0</v>
      </c>
      <c r="E14" s="4">
        <v>1.0</v>
      </c>
      <c r="F14" s="4">
        <v>2.0</v>
      </c>
      <c r="G14" s="4">
        <v>1.0</v>
      </c>
      <c r="H14" s="4" t="s">
        <v>8</v>
      </c>
    </row>
    <row r="15">
      <c r="A15" s="2">
        <v>44517.75700273148</v>
      </c>
      <c r="B15" s="4" t="s">
        <v>24</v>
      </c>
      <c r="C15" s="4">
        <v>4.0</v>
      </c>
      <c r="D15" s="4">
        <v>3.0</v>
      </c>
      <c r="E15" s="4">
        <v>0.0</v>
      </c>
      <c r="F15" s="4">
        <v>3.0</v>
      </c>
      <c r="G15" s="4">
        <v>0.0</v>
      </c>
      <c r="H15" s="4" t="s">
        <v>10</v>
      </c>
    </row>
    <row r="16">
      <c r="A16" s="2">
        <v>44517.94861358796</v>
      </c>
      <c r="B16" s="4" t="s">
        <v>25</v>
      </c>
      <c r="C16" s="4">
        <v>2.0</v>
      </c>
      <c r="D16" s="4">
        <v>0.0</v>
      </c>
      <c r="E16" s="4">
        <v>0.0</v>
      </c>
      <c r="F16" s="4">
        <v>1.0</v>
      </c>
      <c r="G16" s="4">
        <v>0.0</v>
      </c>
      <c r="H16" s="4" t="s">
        <v>13</v>
      </c>
    </row>
    <row r="17">
      <c r="A17" s="2">
        <v>44518.39759771991</v>
      </c>
      <c r="B17" s="4" t="s">
        <v>26</v>
      </c>
      <c r="C17" s="4">
        <v>3.0</v>
      </c>
      <c r="D17" s="4">
        <v>2.0</v>
      </c>
      <c r="E17" s="4">
        <v>4.0</v>
      </c>
      <c r="F17" s="4">
        <v>0.0</v>
      </c>
      <c r="G17" s="4">
        <v>0.0</v>
      </c>
      <c r="H17" s="4" t="s">
        <v>10</v>
      </c>
    </row>
    <row r="18">
      <c r="A18" s="2">
        <v>44518.69980178241</v>
      </c>
      <c r="B18" s="4" t="s">
        <v>27</v>
      </c>
      <c r="C18" s="4">
        <v>5.0</v>
      </c>
      <c r="D18" s="4">
        <v>4.0</v>
      </c>
      <c r="E18" s="4">
        <v>4.0</v>
      </c>
      <c r="F18" s="4">
        <v>3.0</v>
      </c>
      <c r="G18" s="4">
        <v>1.0</v>
      </c>
      <c r="H18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4" t="s">
        <v>28</v>
      </c>
      <c r="B2" s="5">
        <f>MEDIAN('Respuestas de formulario 1'!C5:C18)</f>
        <v>4</v>
      </c>
      <c r="C2" s="5">
        <f>MEDIAN('Respuestas de formulario 1'!D5:D18)</f>
        <v>2.5</v>
      </c>
      <c r="D2" s="5">
        <f>MEDIAN('Respuestas de formulario 1'!E5:E18)</f>
        <v>3.5</v>
      </c>
      <c r="E2" s="5">
        <f>MEDIAN('Respuestas de formulario 1'!F5:F18)</f>
        <v>2</v>
      </c>
      <c r="F2" s="5">
        <f>MEDIAN('Respuestas de formulario 1'!G5:G18)</f>
        <v>1</v>
      </c>
    </row>
    <row r="3">
      <c r="A3" s="4" t="s">
        <v>29</v>
      </c>
      <c r="B3" s="5">
        <f>MODE('Respuestas de formulario 1'!C5:C18)</f>
        <v>4</v>
      </c>
      <c r="C3" s="5">
        <f>MODE('Respuestas de formulario 1'!D5:D18)</f>
        <v>4</v>
      </c>
      <c r="D3" s="5">
        <f>MODE('Respuestas de formulario 1'!E5:E18)</f>
        <v>4</v>
      </c>
      <c r="E3" s="5">
        <f>MODE('Respuestas de formulario 1'!F5:F18)</f>
        <v>3</v>
      </c>
      <c r="F3" s="5">
        <f>MODE('Respuestas de formulario 1'!G5:G18)</f>
        <v>0</v>
      </c>
    </row>
    <row r="5">
      <c r="A5" s="4" t="s">
        <v>30</v>
      </c>
    </row>
    <row r="6">
      <c r="A6" s="4" t="s">
        <v>31</v>
      </c>
    </row>
    <row r="7">
      <c r="A7" s="4" t="s">
        <v>32</v>
      </c>
    </row>
    <row r="8">
      <c r="A8" s="4" t="s">
        <v>33</v>
      </c>
    </row>
    <row r="9">
      <c r="A9" s="4" t="s">
        <v>34</v>
      </c>
    </row>
    <row r="10">
      <c r="A10" s="4" t="s">
        <v>35</v>
      </c>
    </row>
    <row r="11">
      <c r="A11" s="4" t="s">
        <v>36</v>
      </c>
    </row>
    <row r="13">
      <c r="A13" s="4" t="s">
        <v>8</v>
      </c>
      <c r="B13" s="5">
        <f>COUNTIF('Respuestas de formulario 1'!$H$5:$H$18, "PhD")</f>
        <v>4</v>
      </c>
      <c r="C13" s="6">
        <f t="shared" ref="C13:C16" si="1">B13/14</f>
        <v>0.2857142857</v>
      </c>
    </row>
    <row r="14">
      <c r="A14" s="4" t="s">
        <v>10</v>
      </c>
      <c r="B14" s="5">
        <f>COUNTIF('Respuestas de formulario 1'!$H$5:$H$18, "MSc")</f>
        <v>5</v>
      </c>
      <c r="C14" s="6">
        <f t="shared" si="1"/>
        <v>0.3571428571</v>
      </c>
    </row>
    <row r="15">
      <c r="A15" s="4" t="s">
        <v>13</v>
      </c>
      <c r="B15" s="5">
        <f>COUNTIF('Respuestas de formulario 1'!$H$5:$H$18, "BSc")</f>
        <v>4</v>
      </c>
      <c r="C15" s="6">
        <f t="shared" si="1"/>
        <v>0.2857142857</v>
      </c>
    </row>
    <row r="16">
      <c r="A16" s="4" t="s">
        <v>15</v>
      </c>
      <c r="B16" s="5">
        <f>COUNTIF('Respuestas de formulario 1'!$H$5:$H$18, "None")</f>
        <v>1</v>
      </c>
      <c r="C16" s="6">
        <f t="shared" si="1"/>
        <v>0.07142857143</v>
      </c>
    </row>
  </sheetData>
  <drawing r:id="rId1"/>
</worksheet>
</file>