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efe2130b16d0f35/0 Bago/1 Math Dept/_SY 21-22 1st Sem/MATH 100.2/"/>
    </mc:Choice>
  </mc:AlternateContent>
  <xr:revisionPtr revIDLastSave="9" documentId="13_ncr:1_{5ACAF6BF-3B62-4CAE-8EDF-A9535D5394FF}" xr6:coauthVersionLast="47" xr6:coauthVersionMax="47" xr10:uidLastSave="{2CF50CA3-E73D-420B-880E-1273191A4CE5}"/>
  <bookViews>
    <workbookView xWindow="-120" yWindow="-120" windowWidth="29040" windowHeight="15840" xr2:uid="{00000000-000D-0000-FFFF-FFFF00000000}"/>
  </bookViews>
  <sheets>
    <sheet name="Rates" sheetId="3" r:id="rId1"/>
    <sheet name="Delta-Normal" sheetId="2" r:id="rId2"/>
    <sheet name="Historic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3" l="1"/>
  <c r="I3" i="2"/>
  <c r="R2" i="3"/>
  <c r="J4" i="2"/>
  <c r="F3" i="2"/>
  <c r="H3" i="2"/>
  <c r="J3" i="2"/>
  <c r="E10" i="4"/>
  <c r="E13" i="4"/>
  <c r="D10" i="4"/>
  <c r="D13" i="4"/>
  <c r="C10" i="4"/>
  <c r="C13" i="4"/>
  <c r="B10" i="4"/>
  <c r="B13" i="4"/>
  <c r="G18" i="4"/>
  <c r="G22" i="4"/>
  <c r="G26" i="4"/>
  <c r="G30" i="4"/>
  <c r="G34" i="4"/>
  <c r="G38" i="4"/>
  <c r="G42" i="4"/>
  <c r="G46" i="4"/>
  <c r="G50" i="4"/>
  <c r="G54" i="4"/>
  <c r="G58" i="4"/>
  <c r="G62" i="4"/>
  <c r="G66" i="4"/>
  <c r="G70" i="4"/>
  <c r="G74" i="4"/>
  <c r="G78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G146" i="4"/>
  <c r="G150" i="4"/>
  <c r="G154" i="4"/>
  <c r="G158" i="4"/>
  <c r="G162" i="4"/>
  <c r="G166" i="4"/>
  <c r="G170" i="4"/>
  <c r="G174" i="4"/>
  <c r="G178" i="4"/>
  <c r="G182" i="4"/>
  <c r="G186" i="4"/>
  <c r="G190" i="4"/>
  <c r="G194" i="4"/>
  <c r="G198" i="4"/>
  <c r="G202" i="4"/>
  <c r="G206" i="4"/>
  <c r="G210" i="4"/>
  <c r="G214" i="4"/>
  <c r="G218" i="4"/>
  <c r="G222" i="4"/>
  <c r="G226" i="4"/>
  <c r="G230" i="4"/>
  <c r="G234" i="4"/>
  <c r="G238" i="4"/>
  <c r="G242" i="4"/>
  <c r="G246" i="4"/>
  <c r="G250" i="4"/>
  <c r="G254" i="4"/>
  <c r="G258" i="4"/>
  <c r="G262" i="4"/>
  <c r="G266" i="4"/>
  <c r="G270" i="4"/>
  <c r="G274" i="4"/>
  <c r="G278" i="4"/>
  <c r="G282" i="4"/>
  <c r="G286" i="4"/>
  <c r="G290" i="4"/>
  <c r="G294" i="4"/>
  <c r="G298" i="4"/>
  <c r="G302" i="4"/>
  <c r="G306" i="4"/>
  <c r="G310" i="4"/>
  <c r="G314" i="4"/>
  <c r="G318" i="4"/>
  <c r="G322" i="4"/>
  <c r="G326" i="4"/>
  <c r="G330" i="4"/>
  <c r="G334" i="4"/>
  <c r="G338" i="4"/>
  <c r="G342" i="4"/>
  <c r="G346" i="4"/>
  <c r="G19" i="4"/>
  <c r="G23" i="4"/>
  <c r="G27" i="4"/>
  <c r="G31" i="4"/>
  <c r="G35" i="4"/>
  <c r="G39" i="4"/>
  <c r="G43" i="4"/>
  <c r="G47" i="4"/>
  <c r="G51" i="4"/>
  <c r="G55" i="4"/>
  <c r="G59" i="4"/>
  <c r="G63" i="4"/>
  <c r="G67" i="4"/>
  <c r="G71" i="4"/>
  <c r="G75" i="4"/>
  <c r="G79" i="4"/>
  <c r="G83" i="4"/>
  <c r="G87" i="4"/>
  <c r="G91" i="4"/>
  <c r="G95" i="4"/>
  <c r="G99" i="4"/>
  <c r="G103" i="4"/>
  <c r="G107" i="4"/>
  <c r="G111" i="4"/>
  <c r="G115" i="4"/>
  <c r="G119" i="4"/>
  <c r="G123" i="4"/>
  <c r="G127" i="4"/>
  <c r="G131" i="4"/>
  <c r="G135" i="4"/>
  <c r="G139" i="4"/>
  <c r="G143" i="4"/>
  <c r="G147" i="4"/>
  <c r="G151" i="4"/>
  <c r="G155" i="4"/>
  <c r="G159" i="4"/>
  <c r="G163" i="4"/>
  <c r="G167" i="4"/>
  <c r="G171" i="4"/>
  <c r="G175" i="4"/>
  <c r="G179" i="4"/>
  <c r="G183" i="4"/>
  <c r="G187" i="4"/>
  <c r="G191" i="4"/>
  <c r="G195" i="4"/>
  <c r="G199" i="4"/>
  <c r="G203" i="4"/>
  <c r="G207" i="4"/>
  <c r="G211" i="4"/>
  <c r="G215" i="4"/>
  <c r="G219" i="4"/>
  <c r="G223" i="4"/>
  <c r="G227" i="4"/>
  <c r="G231" i="4"/>
  <c r="G235" i="4"/>
  <c r="G239" i="4"/>
  <c r="G243" i="4"/>
  <c r="G247" i="4"/>
  <c r="G251" i="4"/>
  <c r="G255" i="4"/>
  <c r="G259" i="4"/>
  <c r="G263" i="4"/>
  <c r="G267" i="4"/>
  <c r="G271" i="4"/>
  <c r="G275" i="4"/>
  <c r="G279" i="4"/>
  <c r="G283" i="4"/>
  <c r="G287" i="4"/>
  <c r="G291" i="4"/>
  <c r="G295" i="4"/>
  <c r="G299" i="4"/>
  <c r="G303" i="4"/>
  <c r="G307" i="4"/>
  <c r="G311" i="4"/>
  <c r="G315" i="4"/>
  <c r="G319" i="4"/>
  <c r="G323" i="4"/>
  <c r="G327" i="4"/>
  <c r="G331" i="4"/>
  <c r="G335" i="4"/>
  <c r="G339" i="4"/>
  <c r="G343" i="4"/>
  <c r="G347" i="4"/>
  <c r="G20" i="4"/>
  <c r="G24" i="4"/>
  <c r="G28" i="4"/>
  <c r="G32" i="4"/>
  <c r="G36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G192" i="4"/>
  <c r="G196" i="4"/>
  <c r="G200" i="4"/>
  <c r="G204" i="4"/>
  <c r="G208" i="4"/>
  <c r="G212" i="4"/>
  <c r="G216" i="4"/>
  <c r="G220" i="4"/>
  <c r="G224" i="4"/>
  <c r="G228" i="4"/>
  <c r="G232" i="4"/>
  <c r="G236" i="4"/>
  <c r="G240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300" i="4"/>
  <c r="G304" i="4"/>
  <c r="G308" i="4"/>
  <c r="G312" i="4"/>
  <c r="G316" i="4"/>
  <c r="G320" i="4"/>
  <c r="G324" i="4"/>
  <c r="G328" i="4"/>
  <c r="G332" i="4"/>
  <c r="G336" i="4"/>
  <c r="G340" i="4"/>
  <c r="G344" i="4"/>
  <c r="G29" i="4"/>
  <c r="G45" i="4"/>
  <c r="G61" i="4"/>
  <c r="G77" i="4"/>
  <c r="G93" i="4"/>
  <c r="G109" i="4"/>
  <c r="G125" i="4"/>
  <c r="G141" i="4"/>
  <c r="G157" i="4"/>
  <c r="G173" i="4"/>
  <c r="G189" i="4"/>
  <c r="G205" i="4"/>
  <c r="G221" i="4"/>
  <c r="G237" i="4"/>
  <c r="G253" i="4"/>
  <c r="G269" i="4"/>
  <c r="G285" i="4"/>
  <c r="G301" i="4"/>
  <c r="G317" i="4"/>
  <c r="G333" i="4"/>
  <c r="G348" i="4"/>
  <c r="G352" i="4"/>
  <c r="G356" i="4"/>
  <c r="G360" i="4"/>
  <c r="G364" i="4"/>
  <c r="G368" i="4"/>
  <c r="G372" i="4"/>
  <c r="G376" i="4"/>
  <c r="G380" i="4"/>
  <c r="G384" i="4"/>
  <c r="G388" i="4"/>
  <c r="G392" i="4"/>
  <c r="G396" i="4"/>
  <c r="G400" i="4"/>
  <c r="G404" i="4"/>
  <c r="G408" i="4"/>
  <c r="G412" i="4"/>
  <c r="G416" i="4"/>
  <c r="G420" i="4"/>
  <c r="G424" i="4"/>
  <c r="G428" i="4"/>
  <c r="G432" i="4"/>
  <c r="G436" i="4"/>
  <c r="G440" i="4"/>
  <c r="G444" i="4"/>
  <c r="G448" i="4"/>
  <c r="G452" i="4"/>
  <c r="G456" i="4"/>
  <c r="G460" i="4"/>
  <c r="G464" i="4"/>
  <c r="G468" i="4"/>
  <c r="G472" i="4"/>
  <c r="G476" i="4"/>
  <c r="G480" i="4"/>
  <c r="G484" i="4"/>
  <c r="G488" i="4"/>
  <c r="G492" i="4"/>
  <c r="G496" i="4"/>
  <c r="G500" i="4"/>
  <c r="G504" i="4"/>
  <c r="G508" i="4"/>
  <c r="G512" i="4"/>
  <c r="G516" i="4"/>
  <c r="G520" i="4"/>
  <c r="G524" i="4"/>
  <c r="G528" i="4"/>
  <c r="G532" i="4"/>
  <c r="G536" i="4"/>
  <c r="G540" i="4"/>
  <c r="G544" i="4"/>
  <c r="G548" i="4"/>
  <c r="G552" i="4"/>
  <c r="G556" i="4"/>
  <c r="G560" i="4"/>
  <c r="G564" i="4"/>
  <c r="G568" i="4"/>
  <c r="G572" i="4"/>
  <c r="G576" i="4"/>
  <c r="G580" i="4"/>
  <c r="G584" i="4"/>
  <c r="G16" i="4"/>
  <c r="G17" i="4"/>
  <c r="G33" i="4"/>
  <c r="G49" i="4"/>
  <c r="G65" i="4"/>
  <c r="G81" i="4"/>
  <c r="G97" i="4"/>
  <c r="G113" i="4"/>
  <c r="G129" i="4"/>
  <c r="G145" i="4"/>
  <c r="G161" i="4"/>
  <c r="G177" i="4"/>
  <c r="G193" i="4"/>
  <c r="G209" i="4"/>
  <c r="G225" i="4"/>
  <c r="G241" i="4"/>
  <c r="G257" i="4"/>
  <c r="G273" i="4"/>
  <c r="G289" i="4"/>
  <c r="G305" i="4"/>
  <c r="G321" i="4"/>
  <c r="G337" i="4"/>
  <c r="G349" i="4"/>
  <c r="G353" i="4"/>
  <c r="G357" i="4"/>
  <c r="G361" i="4"/>
  <c r="G365" i="4"/>
  <c r="G369" i="4"/>
  <c r="G373" i="4"/>
  <c r="G377" i="4"/>
  <c r="G381" i="4"/>
  <c r="G385" i="4"/>
  <c r="G389" i="4"/>
  <c r="G393" i="4"/>
  <c r="G397" i="4"/>
  <c r="G401" i="4"/>
  <c r="G405" i="4"/>
  <c r="G409" i="4"/>
  <c r="G413" i="4"/>
  <c r="G417" i="4"/>
  <c r="G421" i="4"/>
  <c r="G425" i="4"/>
  <c r="G429" i="4"/>
  <c r="G433" i="4"/>
  <c r="G437" i="4"/>
  <c r="G441" i="4"/>
  <c r="G445" i="4"/>
  <c r="G449" i="4"/>
  <c r="G453" i="4"/>
  <c r="G457" i="4"/>
  <c r="G461" i="4"/>
  <c r="G465" i="4"/>
  <c r="G469" i="4"/>
  <c r="G473" i="4"/>
  <c r="G477" i="4"/>
  <c r="G481" i="4"/>
  <c r="G485" i="4"/>
  <c r="G489" i="4"/>
  <c r="G493" i="4"/>
  <c r="G497" i="4"/>
  <c r="G501" i="4"/>
  <c r="G505" i="4"/>
  <c r="G509" i="4"/>
  <c r="G513" i="4"/>
  <c r="G517" i="4"/>
  <c r="G521" i="4"/>
  <c r="G525" i="4"/>
  <c r="G529" i="4"/>
  <c r="G533" i="4"/>
  <c r="G537" i="4"/>
  <c r="G541" i="4"/>
  <c r="G545" i="4"/>
  <c r="G549" i="4"/>
  <c r="G553" i="4"/>
  <c r="G557" i="4"/>
  <c r="G561" i="4"/>
  <c r="G565" i="4"/>
  <c r="G569" i="4"/>
  <c r="G573" i="4"/>
  <c r="G577" i="4"/>
  <c r="G581" i="4"/>
  <c r="G585" i="4"/>
  <c r="G21" i="4"/>
  <c r="G37" i="4"/>
  <c r="G53" i="4"/>
  <c r="G69" i="4"/>
  <c r="G85" i="4"/>
  <c r="G101" i="4"/>
  <c r="G117" i="4"/>
  <c r="G133" i="4"/>
  <c r="G149" i="4"/>
  <c r="G165" i="4"/>
  <c r="G181" i="4"/>
  <c r="G197" i="4"/>
  <c r="G213" i="4"/>
  <c r="G229" i="4"/>
  <c r="G245" i="4"/>
  <c r="G261" i="4"/>
  <c r="G277" i="4"/>
  <c r="G293" i="4"/>
  <c r="G309" i="4"/>
  <c r="G325" i="4"/>
  <c r="G341" i="4"/>
  <c r="G350" i="4"/>
  <c r="G354" i="4"/>
  <c r="G358" i="4"/>
  <c r="G362" i="4"/>
  <c r="G366" i="4"/>
  <c r="G370" i="4"/>
  <c r="G374" i="4"/>
  <c r="G378" i="4"/>
  <c r="G382" i="4"/>
  <c r="G386" i="4"/>
  <c r="G390" i="4"/>
  <c r="G394" i="4"/>
  <c r="G398" i="4"/>
  <c r="G402" i="4"/>
  <c r="G406" i="4"/>
  <c r="G410" i="4"/>
  <c r="G414" i="4"/>
  <c r="G418" i="4"/>
  <c r="G422" i="4"/>
  <c r="G426" i="4"/>
  <c r="G430" i="4"/>
  <c r="G434" i="4"/>
  <c r="G438" i="4"/>
  <c r="G442" i="4"/>
  <c r="G446" i="4"/>
  <c r="G450" i="4"/>
  <c r="G454" i="4"/>
  <c r="G458" i="4"/>
  <c r="G462" i="4"/>
  <c r="G466" i="4"/>
  <c r="G470" i="4"/>
  <c r="G474" i="4"/>
  <c r="G478" i="4"/>
  <c r="G482" i="4"/>
  <c r="G486" i="4"/>
  <c r="G490" i="4"/>
  <c r="G494" i="4"/>
  <c r="G498" i="4"/>
  <c r="G502" i="4"/>
  <c r="G506" i="4"/>
  <c r="G510" i="4"/>
  <c r="G514" i="4"/>
  <c r="G518" i="4"/>
  <c r="G522" i="4"/>
  <c r="G526" i="4"/>
  <c r="G530" i="4"/>
  <c r="G534" i="4"/>
  <c r="G538" i="4"/>
  <c r="G542" i="4"/>
  <c r="G546" i="4"/>
  <c r="G550" i="4"/>
  <c r="G554" i="4"/>
  <c r="G558" i="4"/>
  <c r="G562" i="4"/>
  <c r="G566" i="4"/>
  <c r="G570" i="4"/>
  <c r="G574" i="4"/>
  <c r="G578" i="4"/>
  <c r="G582" i="4"/>
  <c r="G586" i="4"/>
  <c r="G25" i="4"/>
  <c r="G41" i="4"/>
  <c r="G57" i="4"/>
  <c r="G73" i="4"/>
  <c r="G89" i="4"/>
  <c r="G105" i="4"/>
  <c r="G121" i="4"/>
  <c r="G137" i="4"/>
  <c r="G153" i="4"/>
  <c r="G169" i="4"/>
  <c r="G185" i="4"/>
  <c r="G201" i="4"/>
  <c r="G217" i="4"/>
  <c r="G233" i="4"/>
  <c r="G249" i="4"/>
  <c r="G265" i="4"/>
  <c r="G281" i="4"/>
  <c r="G297" i="4"/>
  <c r="G313" i="4"/>
  <c r="G329" i="4"/>
  <c r="G345" i="4"/>
  <c r="G351" i="4"/>
  <c r="G355" i="4"/>
  <c r="G359" i="4"/>
  <c r="G363" i="4"/>
  <c r="G367" i="4"/>
  <c r="G371" i="4"/>
  <c r="G375" i="4"/>
  <c r="G379" i="4"/>
  <c r="G383" i="4"/>
  <c r="G387" i="4"/>
  <c r="G391" i="4"/>
  <c r="G395" i="4"/>
  <c r="G399" i="4"/>
  <c r="G403" i="4"/>
  <c r="G407" i="4"/>
  <c r="G411" i="4"/>
  <c r="G415" i="4"/>
  <c r="G419" i="4"/>
  <c r="G423" i="4"/>
  <c r="G427" i="4"/>
  <c r="G431" i="4"/>
  <c r="G435" i="4"/>
  <c r="G439" i="4"/>
  <c r="G443" i="4"/>
  <c r="G447" i="4"/>
  <c r="G451" i="4"/>
  <c r="G455" i="4"/>
  <c r="G459" i="4"/>
  <c r="G463" i="4"/>
  <c r="G467" i="4"/>
  <c r="G471" i="4"/>
  <c r="G475" i="4"/>
  <c r="G479" i="4"/>
  <c r="G483" i="4"/>
  <c r="G487" i="4"/>
  <c r="G491" i="4"/>
  <c r="G495" i="4"/>
  <c r="G499" i="4"/>
  <c r="G503" i="4"/>
  <c r="G507" i="4"/>
  <c r="G511" i="4"/>
  <c r="G515" i="4"/>
  <c r="G519" i="4"/>
  <c r="G523" i="4"/>
  <c r="G527" i="4"/>
  <c r="G531" i="4"/>
  <c r="G535" i="4"/>
  <c r="G539" i="4"/>
  <c r="G543" i="4"/>
  <c r="G547" i="4"/>
  <c r="G551" i="4"/>
  <c r="G555" i="4"/>
  <c r="G559" i="4"/>
  <c r="G563" i="4"/>
  <c r="G567" i="4"/>
  <c r="G571" i="4"/>
  <c r="G575" i="4"/>
  <c r="G579" i="4"/>
  <c r="G583" i="4"/>
  <c r="G587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J15" i="4"/>
  <c r="J16" i="4"/>
  <c r="H6" i="4"/>
  <c r="F6" i="4"/>
  <c r="G5" i="4"/>
  <c r="F5" i="4"/>
  <c r="I5" i="4"/>
  <c r="J5" i="4"/>
  <c r="K5" i="4"/>
  <c r="H5" i="4"/>
  <c r="H4" i="4"/>
  <c r="G4" i="4"/>
  <c r="F4" i="4"/>
  <c r="H3" i="4"/>
  <c r="F3" i="4"/>
  <c r="I3" i="4"/>
  <c r="J3" i="4"/>
  <c r="K3" i="4"/>
  <c r="J6" i="4"/>
  <c r="K6" i="4"/>
  <c r="J18" i="4"/>
  <c r="J17" i="4"/>
  <c r="J20" i="4"/>
  <c r="I6" i="4"/>
  <c r="I4" i="4"/>
  <c r="J4" i="4"/>
  <c r="K4" i="4"/>
  <c r="E17" i="2"/>
  <c r="B13" i="2"/>
  <c r="F6" i="2"/>
  <c r="H6" i="2"/>
  <c r="J6" i="2"/>
  <c r="K6" i="2"/>
  <c r="C13" i="2"/>
  <c r="I6" i="2"/>
  <c r="D13" i="2"/>
  <c r="B20" i="2"/>
  <c r="B12" i="2"/>
  <c r="G5" i="2"/>
  <c r="F5" i="2"/>
  <c r="I5" i="2"/>
  <c r="J5" i="2"/>
  <c r="K5" i="2"/>
  <c r="C12" i="2"/>
  <c r="D12" i="2"/>
  <c r="B19" i="2"/>
  <c r="B11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R3" i="3"/>
  <c r="E11" i="2"/>
  <c r="F11" i="2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R4" i="3"/>
  <c r="E12" i="2"/>
  <c r="F12" i="2"/>
  <c r="G12" i="2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R5" i="3"/>
  <c r="E13" i="2"/>
  <c r="F13" i="2"/>
  <c r="G13" i="2"/>
  <c r="F10" i="2"/>
  <c r="E10" i="2"/>
  <c r="D10" i="2"/>
  <c r="B10" i="2"/>
  <c r="W4" i="3"/>
  <c r="V5" i="3"/>
  <c r="W3" i="3"/>
  <c r="U5" i="3"/>
  <c r="V3" i="3"/>
  <c r="U4" i="3"/>
  <c r="W2" i="3"/>
  <c r="T5" i="3"/>
  <c r="V2" i="3"/>
  <c r="T4" i="3"/>
  <c r="U2" i="3"/>
  <c r="T3" i="3"/>
  <c r="W5" i="3"/>
  <c r="V4" i="3"/>
  <c r="U3" i="3"/>
  <c r="T2" i="3"/>
  <c r="K3" i="2"/>
  <c r="C10" i="2"/>
  <c r="H5" i="2"/>
  <c r="H4" i="2"/>
  <c r="G10" i="2"/>
  <c r="B17" i="2"/>
  <c r="J21" i="4"/>
  <c r="J19" i="4"/>
  <c r="J22" i="4"/>
  <c r="G4" i="2"/>
  <c r="F4" i="2"/>
  <c r="I4" i="2"/>
  <c r="D11" i="2"/>
  <c r="K4" i="2"/>
  <c r="C11" i="2"/>
  <c r="B18" i="2"/>
  <c r="E16" i="2" a="1"/>
  <c r="E16" i="2"/>
  <c r="E18" i="2"/>
  <c r="G11" i="2"/>
  <c r="G14" i="2"/>
</calcChain>
</file>

<file path=xl/sharedStrings.xml><?xml version="1.0" encoding="utf-8"?>
<sst xmlns="http://schemas.openxmlformats.org/spreadsheetml/2006/main" count="105" uniqueCount="52">
  <si>
    <t>Date</t>
  </si>
  <si>
    <t>Position Date</t>
  </si>
  <si>
    <t>Name of Security</t>
  </si>
  <si>
    <t>Maturity</t>
  </si>
  <si>
    <t>Coupon</t>
  </si>
  <si>
    <t>Quantity</t>
  </si>
  <si>
    <t>Market Value</t>
  </si>
  <si>
    <t>-</t>
  </si>
  <si>
    <t>Yield</t>
  </si>
  <si>
    <t>FIRPAC 21</t>
  </si>
  <si>
    <t>ROP 18</t>
  </si>
  <si>
    <t>DEVPHI22</t>
  </si>
  <si>
    <t>INDON 17</t>
  </si>
  <si>
    <t>Market Price</t>
  </si>
  <si>
    <t>Coupon Rate</t>
  </si>
  <si>
    <t>Time to Maturity</t>
  </si>
  <si>
    <t>D*</t>
  </si>
  <si>
    <t>DV01</t>
  </si>
  <si>
    <t>LR</t>
  </si>
  <si>
    <r>
      <t>σ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</si>
  <si>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</si>
  <si>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4</t>
    </r>
  </si>
  <si>
    <t>Σ</t>
  </si>
  <si>
    <t>Undiversified VaR</t>
  </si>
  <si>
    <r>
      <t>100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</si>
  <si>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i,0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</si>
  <si>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</si>
  <si>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NINV</t>
  </si>
  <si>
    <t>|V|</t>
  </si>
  <si>
    <t>|V_u|</t>
  </si>
  <si>
    <t>Diversified VaR</t>
  </si>
  <si>
    <r>
      <t>α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</si>
  <si>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</si>
  <si>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|V_d|</t>
  </si>
  <si>
    <t>m</t>
  </si>
  <si>
    <t>Historical Simulation</t>
  </si>
  <si>
    <t>Scenario</t>
  </si>
  <si>
    <t>ΔP</t>
  </si>
  <si>
    <t>LR 1</t>
  </si>
  <si>
    <t>LR 2</t>
  </si>
  <si>
    <t>LR 3</t>
  </si>
  <si>
    <t>-100^2</t>
  </si>
  <si>
    <r>
      <t>DV01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</si>
  <si>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Product</t>
  </si>
  <si>
    <t>r</t>
  </si>
  <si>
    <t>s</t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</si>
  <si>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</si>
  <si>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ΔP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</si>
  <si>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</si>
  <si>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s</t>
    </r>
  </si>
  <si>
    <t>LR 4</t>
  </si>
  <si>
    <r>
      <t>σ</t>
    </r>
    <r>
      <rPr>
        <b/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</si>
</sst>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quotePrefix="1"/>
    <xf numFmtId="14" fontId="0" fillId="0" borderId="0" xfId="0" applyNumberFormat="1"/>
    <xf numFmtId="14" fontId="1" fillId="0" borderId="0" xfId="0" applyNumberFormat="1" applyFont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quotePrefix="1" applyFill="1" applyBorder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164" fontId="1" fillId="3" borderId="0" xfId="1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5"/>
  <sheetViews>
    <sheetView tabSelected="1" topLeftCell="B1" zoomScale="145" zoomScaleNormal="145" workbookViewId="0">
      <selection activeCell="R7" sqref="R7"/>
    </sheetView>
  </sheetViews>
  <sheetFormatPr defaultRowHeight="15" x14ac:dyDescent="0.25"/>
  <cols>
    <col min="1" max="1" width="10.7109375" style="5" bestFit="1" customWidth="1"/>
    <col min="5" max="5" width="10.7109375" style="5" bestFit="1" customWidth="1"/>
    <col min="9" max="9" width="10.7109375" style="5" bestFit="1" customWidth="1"/>
    <col min="13" max="13" width="10.7109375" style="5" bestFit="1" customWidth="1"/>
    <col min="20" max="21" width="12" bestFit="1" customWidth="1"/>
  </cols>
  <sheetData>
    <row r="1" spans="1:23" x14ac:dyDescent="0.25">
      <c r="A1" s="6" t="s">
        <v>10</v>
      </c>
      <c r="B1" s="2"/>
      <c r="C1" s="2"/>
      <c r="D1" s="2"/>
      <c r="E1" s="6" t="s">
        <v>9</v>
      </c>
      <c r="F1" s="2"/>
      <c r="G1" s="2"/>
      <c r="H1" s="2"/>
      <c r="I1" s="6" t="s">
        <v>11</v>
      </c>
      <c r="J1" s="2"/>
      <c r="K1" s="2"/>
      <c r="L1" s="2"/>
      <c r="M1" s="6" t="s">
        <v>12</v>
      </c>
      <c r="N1" s="2"/>
      <c r="T1" s="18" t="s">
        <v>22</v>
      </c>
      <c r="U1" s="18"/>
      <c r="V1" s="18"/>
      <c r="W1" s="18"/>
    </row>
    <row r="2" spans="1:23" ht="18" x14ac:dyDescent="0.35">
      <c r="A2" s="6" t="s">
        <v>0</v>
      </c>
      <c r="B2" s="2" t="s">
        <v>8</v>
      </c>
      <c r="C2" s="2" t="s">
        <v>18</v>
      </c>
      <c r="D2" s="2"/>
      <c r="E2" s="6" t="s">
        <v>0</v>
      </c>
      <c r="F2" s="2" t="s">
        <v>8</v>
      </c>
      <c r="G2" s="2" t="s">
        <v>18</v>
      </c>
      <c r="H2" s="2"/>
      <c r="I2" s="6" t="s">
        <v>0</v>
      </c>
      <c r="J2" s="2" t="s">
        <v>8</v>
      </c>
      <c r="K2" s="2" t="s">
        <v>18</v>
      </c>
      <c r="L2" s="2"/>
      <c r="M2" s="6" t="s">
        <v>0</v>
      </c>
      <c r="N2" s="2" t="s">
        <v>8</v>
      </c>
      <c r="O2" s="2" t="s">
        <v>18</v>
      </c>
      <c r="Q2" s="2" t="s">
        <v>19</v>
      </c>
      <c r="R2">
        <f>_xlfn.STDEV.S(C3:C574)</f>
        <v>0.11642980353141867</v>
      </c>
      <c r="T2">
        <f>R2^2</f>
        <v>1.3555899150364752E-2</v>
      </c>
      <c r="U2">
        <f>_xlfn.COVARIANCE.S(C3:C574,G3:G574)</f>
        <v>9.1197691101792332E-5</v>
      </c>
      <c r="V2">
        <f>_xlfn.COVARIANCE.S(C3:C574,K3:K574)</f>
        <v>3.4837668037587225E-4</v>
      </c>
      <c r="W2">
        <f>_xlfn.COVARIANCE.S(C3:C574,O3:O574)</f>
        <v>1.3458061165752079E-2</v>
      </c>
    </row>
    <row r="3" spans="1:23" ht="18" x14ac:dyDescent="0.35">
      <c r="A3" s="5">
        <v>42832</v>
      </c>
      <c r="B3">
        <v>2.3359999999999999E-2</v>
      </c>
      <c r="C3">
        <f>LN(B3/B4)</f>
        <v>0.1008046991219655</v>
      </c>
      <c r="E3" s="5">
        <v>42832</v>
      </c>
      <c r="F3">
        <v>3.2320000000000002E-2</v>
      </c>
      <c r="G3">
        <f>LN(F3/F4)</f>
        <v>-4.6303524618598454E-3</v>
      </c>
      <c r="I3" s="5">
        <v>42832</v>
      </c>
      <c r="J3">
        <v>3.3849999999999998E-2</v>
      </c>
      <c r="K3">
        <f>LN(J3/J4)</f>
        <v>1.4781968693109652E-3</v>
      </c>
      <c r="M3" s="5">
        <v>42832</v>
      </c>
      <c r="N3">
        <v>2.146E-2</v>
      </c>
      <c r="O3">
        <f>LN(N3/N4)</f>
        <v>0.12914745999724106</v>
      </c>
      <c r="Q3" s="2" t="s">
        <v>20</v>
      </c>
      <c r="R3">
        <f>_xlfn.STDEV.S(G3:G574)</f>
        <v>4.1002049801167312E-2</v>
      </c>
      <c r="T3">
        <f>U2</f>
        <v>9.1197691101792332E-5</v>
      </c>
      <c r="U3">
        <f>R3^2</f>
        <v>1.6811680878974044E-3</v>
      </c>
      <c r="V3">
        <f>_xlfn.COVARIANCE.S(G3:G574,K3:K574)</f>
        <v>1.1541233316225547E-3</v>
      </c>
      <c r="W3">
        <f>_xlfn.COVARIANCE.S(G3:G574,O3:O574)</f>
        <v>1.3532016820393296E-4</v>
      </c>
    </row>
    <row r="4" spans="1:23" ht="18" x14ac:dyDescent="0.35">
      <c r="A4" s="5">
        <v>42831</v>
      </c>
      <c r="B4">
        <v>2.112E-2</v>
      </c>
      <c r="C4">
        <f t="shared" ref="C4:C67" si="0">LN(B4/B5)</f>
        <v>-5.0322179068275387E-2</v>
      </c>
      <c r="E4" s="5">
        <v>42831</v>
      </c>
      <c r="F4">
        <v>3.2469999999999999E-2</v>
      </c>
      <c r="G4">
        <f t="shared" ref="G4:G67" si="1">LN(F4/F5)</f>
        <v>1.2326657955279376E-3</v>
      </c>
      <c r="I4" s="5">
        <v>42831</v>
      </c>
      <c r="J4">
        <v>3.3799999999999997E-2</v>
      </c>
      <c r="K4">
        <f t="shared" ref="K4:K67" si="2">LN(J4/J5)</f>
        <v>7.1259208899676638E-3</v>
      </c>
      <c r="M4" s="5">
        <v>42831</v>
      </c>
      <c r="N4">
        <v>1.8859999999999998E-2</v>
      </c>
      <c r="O4">
        <f t="shared" ref="O4:O67" si="3">LN(N4/N5)</f>
        <v>-0.10509536916283541</v>
      </c>
      <c r="Q4" s="2" t="s">
        <v>51</v>
      </c>
      <c r="R4">
        <f>_xlfn.STDEV.S(K3:K574)</f>
        <v>4.5120516724703526E-2</v>
      </c>
      <c r="T4">
        <f>V2</f>
        <v>3.4837668037587225E-4</v>
      </c>
      <c r="U4">
        <f>V3</f>
        <v>1.1541233316225547E-3</v>
      </c>
      <c r="V4">
        <f>R4^2</f>
        <v>2.0358610295042505E-3</v>
      </c>
      <c r="W4">
        <f>_xlfn.COVARIANCE.S(K3:K574,O3:O574)</f>
        <v>4.7089326532838638E-4</v>
      </c>
    </row>
    <row r="5" spans="1:23" ht="18" x14ac:dyDescent="0.35">
      <c r="A5" s="5">
        <v>42830</v>
      </c>
      <c r="B5">
        <v>2.2210000000000001E-2</v>
      </c>
      <c r="C5">
        <f t="shared" si="0"/>
        <v>-0.10949423829466028</v>
      </c>
      <c r="E5" s="5">
        <v>42830</v>
      </c>
      <c r="F5">
        <v>3.243E-2</v>
      </c>
      <c r="G5">
        <f t="shared" si="1"/>
        <v>-7.7691693161372422E-2</v>
      </c>
      <c r="I5" s="5">
        <v>42830</v>
      </c>
      <c r="J5">
        <v>3.356E-2</v>
      </c>
      <c r="K5">
        <f t="shared" si="2"/>
        <v>-0.14945723775161243</v>
      </c>
      <c r="M5" s="5">
        <v>42830</v>
      </c>
      <c r="N5">
        <v>2.095E-2</v>
      </c>
      <c r="O5">
        <f t="shared" si="3"/>
        <v>1.0074443566765446E-2</v>
      </c>
      <c r="Q5" s="2" t="s">
        <v>21</v>
      </c>
      <c r="R5">
        <f>_xlfn.STDEV.S(O3:O574)</f>
        <v>0.12636137748536408</v>
      </c>
      <c r="T5">
        <f>W2</f>
        <v>1.3458061165752079E-2</v>
      </c>
      <c r="U5">
        <f>W3</f>
        <v>1.3532016820393296E-4</v>
      </c>
      <c r="V5">
        <f>W4</f>
        <v>4.7089326532838638E-4</v>
      </c>
      <c r="W5">
        <f>R5^2</f>
        <v>1.5967197719998678E-2</v>
      </c>
    </row>
    <row r="6" spans="1:23" x14ac:dyDescent="0.25">
      <c r="A6" s="5">
        <v>42829</v>
      </c>
      <c r="B6">
        <v>2.478E-2</v>
      </c>
      <c r="C6">
        <f t="shared" si="0"/>
        <v>0.17316265931583025</v>
      </c>
      <c r="E6" s="5">
        <v>42829</v>
      </c>
      <c r="F6">
        <v>3.5049999999999998E-2</v>
      </c>
      <c r="G6">
        <f t="shared" si="1"/>
        <v>-6.2571307673617181E-3</v>
      </c>
      <c r="I6" s="5">
        <v>42829</v>
      </c>
      <c r="J6">
        <v>3.8969999999999998E-2</v>
      </c>
      <c r="K6">
        <f t="shared" si="2"/>
        <v>-1.1734828538918038E-2</v>
      </c>
      <c r="M6" s="5">
        <v>42829</v>
      </c>
      <c r="N6">
        <v>2.0740000000000001E-2</v>
      </c>
      <c r="O6">
        <f t="shared" si="3"/>
        <v>8.7625223634940949E-2</v>
      </c>
    </row>
    <row r="7" spans="1:23" x14ac:dyDescent="0.25">
      <c r="A7" s="5">
        <v>42828</v>
      </c>
      <c r="B7">
        <v>2.0840000000000001E-2</v>
      </c>
      <c r="C7">
        <f t="shared" si="0"/>
        <v>-5.2803669511352617E-2</v>
      </c>
      <c r="E7" s="5">
        <v>42828</v>
      </c>
      <c r="F7">
        <v>3.5270000000000003E-2</v>
      </c>
      <c r="G7">
        <f t="shared" si="1"/>
        <v>7.7494214152054361E-2</v>
      </c>
      <c r="I7" s="5">
        <v>42828</v>
      </c>
      <c r="J7">
        <v>3.943E-2</v>
      </c>
      <c r="K7">
        <f t="shared" si="2"/>
        <v>0.14581624592842093</v>
      </c>
      <c r="M7" s="5">
        <v>42828</v>
      </c>
      <c r="N7">
        <v>1.9E-2</v>
      </c>
      <c r="O7">
        <f t="shared" si="3"/>
        <v>-8.5211512591011215E-2</v>
      </c>
      <c r="R7">
        <f>_xlfn.STDEV.S(B3:B575)</f>
        <v>4.5934722680418018E-3</v>
      </c>
    </row>
    <row r="8" spans="1:23" x14ac:dyDescent="0.25">
      <c r="A8" s="5">
        <v>42825</v>
      </c>
      <c r="B8">
        <v>2.197E-2</v>
      </c>
      <c r="C8">
        <f t="shared" si="0"/>
        <v>4.1353162723357276E-2</v>
      </c>
      <c r="E8" s="5">
        <v>42825</v>
      </c>
      <c r="F8">
        <v>3.2640000000000002E-2</v>
      </c>
      <c r="G8">
        <f t="shared" si="1"/>
        <v>6.7630137883763104E-3</v>
      </c>
      <c r="I8" s="5">
        <v>42825</v>
      </c>
      <c r="J8">
        <v>3.4079999999999999E-2</v>
      </c>
      <c r="K8">
        <f t="shared" si="2"/>
        <v>1.5971945566052186E-2</v>
      </c>
      <c r="M8" s="5">
        <v>42825</v>
      </c>
      <c r="N8">
        <v>2.069E-2</v>
      </c>
      <c r="O8">
        <f t="shared" si="3"/>
        <v>6.6441409909020741E-2</v>
      </c>
    </row>
    <row r="9" spans="1:23" x14ac:dyDescent="0.25">
      <c r="A9" s="5">
        <v>42824</v>
      </c>
      <c r="B9">
        <v>2.1080000000000002E-2</v>
      </c>
      <c r="C9">
        <f t="shared" si="0"/>
        <v>4.2785898406199323E-3</v>
      </c>
      <c r="E9" s="5">
        <v>42824</v>
      </c>
      <c r="F9">
        <v>3.2419999999999997E-2</v>
      </c>
      <c r="G9">
        <f t="shared" si="1"/>
        <v>-7.5429034479804744E-2</v>
      </c>
      <c r="I9" s="5">
        <v>42824</v>
      </c>
      <c r="J9">
        <v>3.354E-2</v>
      </c>
      <c r="K9">
        <f t="shared" si="2"/>
        <v>-8.0178603247318316E-3</v>
      </c>
      <c r="M9" s="5">
        <v>42824</v>
      </c>
      <c r="N9">
        <v>1.9359999999999999E-2</v>
      </c>
      <c r="O9">
        <f t="shared" si="3"/>
        <v>9.8625247908778989E-3</v>
      </c>
    </row>
    <row r="10" spans="1:23" x14ac:dyDescent="0.25">
      <c r="A10" s="5">
        <v>42823</v>
      </c>
      <c r="B10">
        <v>2.0990000000000002E-2</v>
      </c>
      <c r="C10">
        <f t="shared" si="0"/>
        <v>-6.6476977954235553E-3</v>
      </c>
      <c r="E10" s="5">
        <v>42823</v>
      </c>
      <c r="F10">
        <v>3.4959999999999998E-2</v>
      </c>
      <c r="G10">
        <f t="shared" si="1"/>
        <v>7.4812321540122628E-2</v>
      </c>
      <c r="I10" s="5">
        <v>42823</v>
      </c>
      <c r="J10">
        <v>3.381E-2</v>
      </c>
      <c r="K10">
        <f t="shared" si="2"/>
        <v>5.6354887393251125E-3</v>
      </c>
      <c r="M10" s="5">
        <v>42823</v>
      </c>
      <c r="N10">
        <v>1.917E-2</v>
      </c>
      <c r="O10">
        <f t="shared" si="3"/>
        <v>-1.4500513006902159E-2</v>
      </c>
    </row>
    <row r="11" spans="1:23" x14ac:dyDescent="0.25">
      <c r="A11" s="5">
        <v>42822</v>
      </c>
      <c r="B11">
        <v>2.1129999999999999E-2</v>
      </c>
      <c r="C11">
        <f t="shared" si="0"/>
        <v>0.12538402237052015</v>
      </c>
      <c r="E11" s="5">
        <v>42822</v>
      </c>
      <c r="F11">
        <v>3.2439999999999997E-2</v>
      </c>
      <c r="G11">
        <f t="shared" si="1"/>
        <v>1.8512809977230173E-3</v>
      </c>
      <c r="I11" s="5">
        <v>42822</v>
      </c>
      <c r="J11">
        <v>3.3619999999999997E-2</v>
      </c>
      <c r="K11">
        <f t="shared" si="2"/>
        <v>3.5756891494487029E-3</v>
      </c>
      <c r="M11" s="5">
        <v>42822</v>
      </c>
      <c r="N11">
        <v>1.9449999999999999E-2</v>
      </c>
      <c r="O11">
        <f t="shared" si="3"/>
        <v>6.972762537746463E-2</v>
      </c>
    </row>
    <row r="12" spans="1:23" x14ac:dyDescent="0.25">
      <c r="A12" s="5">
        <v>42821</v>
      </c>
      <c r="B12">
        <v>1.864E-2</v>
      </c>
      <c r="C12">
        <f t="shared" si="0"/>
        <v>-0.11396076631102926</v>
      </c>
      <c r="E12" s="5">
        <v>42821</v>
      </c>
      <c r="F12">
        <v>3.2379999999999999E-2</v>
      </c>
      <c r="G12">
        <f t="shared" si="1"/>
        <v>-8.303907472950971E-3</v>
      </c>
      <c r="I12" s="5">
        <v>42821</v>
      </c>
      <c r="J12">
        <v>3.3500000000000002E-2</v>
      </c>
      <c r="K12">
        <f t="shared" si="2"/>
        <v>-1.0984227998659404E-2</v>
      </c>
      <c r="M12" s="5">
        <v>42821</v>
      </c>
      <c r="N12">
        <v>1.814E-2</v>
      </c>
      <c r="O12">
        <f t="shared" si="3"/>
        <v>-5.1045193050665655E-2</v>
      </c>
    </row>
    <row r="13" spans="1:23" x14ac:dyDescent="0.25">
      <c r="A13" s="5">
        <v>42818</v>
      </c>
      <c r="B13">
        <v>2.0889999999999999E-2</v>
      </c>
      <c r="C13">
        <f t="shared" si="0"/>
        <v>-9.5353696852135239E-2</v>
      </c>
      <c r="E13" s="5">
        <v>42818</v>
      </c>
      <c r="F13">
        <v>3.2649999999999998E-2</v>
      </c>
      <c r="G13">
        <f t="shared" si="1"/>
        <v>-1.0662705744040293E-2</v>
      </c>
      <c r="I13" s="5">
        <v>42818</v>
      </c>
      <c r="J13">
        <v>3.3869999999999997E-2</v>
      </c>
      <c r="K13">
        <f t="shared" si="2"/>
        <v>-2.1324015233998236E-2</v>
      </c>
      <c r="M13" s="5">
        <v>42818</v>
      </c>
      <c r="N13">
        <v>1.9089999999999999E-2</v>
      </c>
      <c r="O13">
        <f t="shared" si="3"/>
        <v>-0.15497350966012133</v>
      </c>
    </row>
    <row r="14" spans="1:23" x14ac:dyDescent="0.25">
      <c r="A14" s="5">
        <v>42817</v>
      </c>
      <c r="B14">
        <v>2.298E-2</v>
      </c>
      <c r="C14">
        <f t="shared" si="0"/>
        <v>7.21683668237105E-2</v>
      </c>
      <c r="E14" s="5">
        <v>42817</v>
      </c>
      <c r="F14">
        <v>3.3000000000000002E-2</v>
      </c>
      <c r="G14">
        <f t="shared" si="1"/>
        <v>-2.9558802241544391E-2</v>
      </c>
      <c r="I14" s="5">
        <v>42817</v>
      </c>
      <c r="J14">
        <v>3.4599999999999999E-2</v>
      </c>
      <c r="K14">
        <f t="shared" si="2"/>
        <v>-4.9340521915849832E-2</v>
      </c>
      <c r="M14" s="5">
        <v>42817</v>
      </c>
      <c r="N14">
        <v>2.2290000000000001E-2</v>
      </c>
      <c r="O14">
        <f t="shared" si="3"/>
        <v>0.11845620969728791</v>
      </c>
    </row>
    <row r="15" spans="1:23" x14ac:dyDescent="0.25">
      <c r="A15" s="5">
        <v>42816</v>
      </c>
      <c r="B15">
        <v>2.138E-2</v>
      </c>
      <c r="C15">
        <f t="shared" si="0"/>
        <v>7.6269044886439541E-2</v>
      </c>
      <c r="E15" s="5">
        <v>42816</v>
      </c>
      <c r="F15">
        <v>3.3989999999999999E-2</v>
      </c>
      <c r="G15">
        <f t="shared" si="1"/>
        <v>-5.8007976039785449E-2</v>
      </c>
      <c r="I15" s="5">
        <v>42816</v>
      </c>
      <c r="J15">
        <v>3.635E-2</v>
      </c>
      <c r="K15">
        <f t="shared" si="2"/>
        <v>-0.10761382099968173</v>
      </c>
      <c r="M15" s="5">
        <v>42816</v>
      </c>
      <c r="N15">
        <v>1.9800000000000002E-2</v>
      </c>
      <c r="O15">
        <f t="shared" si="3"/>
        <v>5.929974228129184E-2</v>
      </c>
    </row>
    <row r="16" spans="1:23" x14ac:dyDescent="0.25">
      <c r="A16" s="5">
        <v>42815</v>
      </c>
      <c r="B16">
        <v>1.9810000000000001E-2</v>
      </c>
      <c r="C16">
        <f t="shared" si="0"/>
        <v>-4.3463631046992086E-2</v>
      </c>
      <c r="E16" s="5">
        <v>42815</v>
      </c>
      <c r="F16">
        <v>3.6020000000000003E-2</v>
      </c>
      <c r="G16">
        <f t="shared" si="1"/>
        <v>8.8476282664170458E-2</v>
      </c>
      <c r="I16" s="5">
        <v>42815</v>
      </c>
      <c r="J16">
        <v>4.0480000000000002E-2</v>
      </c>
      <c r="K16">
        <f t="shared" si="2"/>
        <v>0.17591917097450496</v>
      </c>
      <c r="M16" s="5">
        <v>42815</v>
      </c>
      <c r="N16">
        <v>1.866E-2</v>
      </c>
      <c r="O16">
        <f t="shared" si="3"/>
        <v>-0.13232487729618173</v>
      </c>
    </row>
    <row r="17" spans="1:15" x14ac:dyDescent="0.25">
      <c r="A17" s="5">
        <v>42814</v>
      </c>
      <c r="B17">
        <v>2.069E-2</v>
      </c>
      <c r="C17">
        <f t="shared" si="0"/>
        <v>-2.0096370102777608E-2</v>
      </c>
      <c r="E17" s="5">
        <v>42814</v>
      </c>
      <c r="F17">
        <v>3.2969999999999999E-2</v>
      </c>
      <c r="G17">
        <f t="shared" si="1"/>
        <v>-1.3556466083607964E-2</v>
      </c>
      <c r="I17" s="5">
        <v>42814</v>
      </c>
      <c r="J17">
        <v>3.3950000000000001E-2</v>
      </c>
      <c r="K17">
        <f t="shared" si="2"/>
        <v>-2.0408871631207123E-2</v>
      </c>
      <c r="M17" s="5">
        <v>42814</v>
      </c>
      <c r="N17">
        <v>2.1299999999999999E-2</v>
      </c>
      <c r="O17">
        <f t="shared" si="3"/>
        <v>9.2403609852200655E-2</v>
      </c>
    </row>
    <row r="18" spans="1:15" x14ac:dyDescent="0.25">
      <c r="A18" s="5">
        <v>42811</v>
      </c>
      <c r="B18">
        <v>2.111E-2</v>
      </c>
      <c r="C18">
        <f t="shared" si="0"/>
        <v>5.0520699051982518E-2</v>
      </c>
      <c r="E18" s="5">
        <v>42811</v>
      </c>
      <c r="F18">
        <v>3.3419999999999998E-2</v>
      </c>
      <c r="G18">
        <f t="shared" si="1"/>
        <v>-4.5336027908036862E-2</v>
      </c>
      <c r="I18" s="5">
        <v>42811</v>
      </c>
      <c r="J18">
        <v>3.465E-2</v>
      </c>
      <c r="K18">
        <f t="shared" si="2"/>
        <v>-9.5703648233560049E-2</v>
      </c>
      <c r="M18" s="5">
        <v>42811</v>
      </c>
      <c r="N18">
        <v>1.942E-2</v>
      </c>
      <c r="O18">
        <f t="shared" si="3"/>
        <v>-6.6242783813528577E-2</v>
      </c>
    </row>
    <row r="19" spans="1:15" x14ac:dyDescent="0.25">
      <c r="A19" s="5">
        <v>42810</v>
      </c>
      <c r="B19">
        <v>2.0070000000000001E-2</v>
      </c>
      <c r="C19">
        <f t="shared" si="0"/>
        <v>8.5064310777999558E-3</v>
      </c>
      <c r="E19" s="5">
        <v>42810</v>
      </c>
      <c r="F19">
        <v>3.4970000000000001E-2</v>
      </c>
      <c r="G19">
        <f t="shared" si="1"/>
        <v>5.646898477758909E-2</v>
      </c>
      <c r="I19" s="5">
        <v>42810</v>
      </c>
      <c r="J19">
        <v>3.8129999999999997E-2</v>
      </c>
      <c r="K19">
        <f t="shared" si="2"/>
        <v>0.11111765124599393</v>
      </c>
      <c r="M19" s="5">
        <v>42810</v>
      </c>
      <c r="N19">
        <v>2.0750000000000001E-2</v>
      </c>
      <c r="O19">
        <f t="shared" si="3"/>
        <v>0.15222482463404413</v>
      </c>
    </row>
    <row r="20" spans="1:15" x14ac:dyDescent="0.25">
      <c r="A20" s="5">
        <v>42809</v>
      </c>
      <c r="B20">
        <v>1.9900000000000001E-2</v>
      </c>
      <c r="C20">
        <f t="shared" si="0"/>
        <v>-4.0862194717241361E-2</v>
      </c>
      <c r="E20" s="5">
        <v>42809</v>
      </c>
      <c r="F20">
        <v>3.3050000000000003E-2</v>
      </c>
      <c r="G20">
        <f t="shared" si="1"/>
        <v>5.7654536885733661E-3</v>
      </c>
      <c r="I20" s="5">
        <v>42809</v>
      </c>
      <c r="J20">
        <v>3.4119999999999998E-2</v>
      </c>
      <c r="K20">
        <f t="shared" si="2"/>
        <v>7.9447232651944383E-3</v>
      </c>
      <c r="M20" s="5">
        <v>42809</v>
      </c>
      <c r="N20">
        <v>1.7819999999999999E-2</v>
      </c>
      <c r="O20">
        <f t="shared" si="3"/>
        <v>-0.13226796857775072</v>
      </c>
    </row>
    <row r="21" spans="1:15" x14ac:dyDescent="0.25">
      <c r="A21" s="5">
        <v>42808</v>
      </c>
      <c r="B21">
        <v>2.0729999999999998E-2</v>
      </c>
      <c r="C21">
        <f t="shared" si="0"/>
        <v>3.3352772695109958E-2</v>
      </c>
      <c r="E21" s="5">
        <v>42808</v>
      </c>
      <c r="F21">
        <v>3.286E-2</v>
      </c>
      <c r="G21">
        <f t="shared" si="1"/>
        <v>-6.3704143845794902E-3</v>
      </c>
      <c r="I21" s="5">
        <v>42808</v>
      </c>
      <c r="J21">
        <v>3.3849999999999998E-2</v>
      </c>
      <c r="K21">
        <f t="shared" si="2"/>
        <v>-9.4090667689164607E-3</v>
      </c>
      <c r="M21" s="5">
        <v>42808</v>
      </c>
      <c r="N21">
        <v>2.034E-2</v>
      </c>
      <c r="O21">
        <f t="shared" si="3"/>
        <v>1.9360247284541394E-2</v>
      </c>
    </row>
    <row r="22" spans="1:15" x14ac:dyDescent="0.25">
      <c r="A22" s="5">
        <v>42807</v>
      </c>
      <c r="B22">
        <v>2.0049999999999998E-2</v>
      </c>
      <c r="C22">
        <f t="shared" si="0"/>
        <v>3.0382083688122972E-2</v>
      </c>
      <c r="E22" s="5">
        <v>42807</v>
      </c>
      <c r="F22">
        <v>3.3070000000000002E-2</v>
      </c>
      <c r="G22">
        <f t="shared" si="1"/>
        <v>-3.9233489287414259E-3</v>
      </c>
      <c r="I22" s="5">
        <v>42807</v>
      </c>
      <c r="J22">
        <v>3.4169999999999999E-2</v>
      </c>
      <c r="K22">
        <f t="shared" si="2"/>
        <v>-4.9627893421291249E-3</v>
      </c>
      <c r="M22" s="5">
        <v>42807</v>
      </c>
      <c r="N22">
        <v>1.9949999999999999E-2</v>
      </c>
      <c r="O22">
        <f t="shared" si="3"/>
        <v>3.7798166555407103E-2</v>
      </c>
    </row>
    <row r="23" spans="1:15" x14ac:dyDescent="0.25">
      <c r="A23" s="5">
        <v>42804</v>
      </c>
      <c r="B23">
        <v>1.9449999999999999E-2</v>
      </c>
      <c r="C23">
        <f t="shared" si="0"/>
        <v>7.1935131792675105E-2</v>
      </c>
      <c r="E23" s="5">
        <v>42804</v>
      </c>
      <c r="F23">
        <v>3.32E-2</v>
      </c>
      <c r="G23">
        <f t="shared" si="1"/>
        <v>-5.4070423112461659E-3</v>
      </c>
      <c r="I23" s="5">
        <v>42804</v>
      </c>
      <c r="J23">
        <v>3.4340000000000002E-2</v>
      </c>
      <c r="K23">
        <f t="shared" si="2"/>
        <v>-4.3585714794200222E-3</v>
      </c>
      <c r="M23" s="5">
        <v>42804</v>
      </c>
      <c r="N23">
        <v>1.9210000000000001E-2</v>
      </c>
      <c r="O23">
        <f t="shared" si="3"/>
        <v>3.4422249422410733E-2</v>
      </c>
    </row>
    <row r="24" spans="1:15" x14ac:dyDescent="0.25">
      <c r="A24" s="5">
        <v>42803</v>
      </c>
      <c r="B24">
        <v>1.8100000000000002E-2</v>
      </c>
      <c r="C24">
        <f t="shared" si="0"/>
        <v>-0.11421621556594316</v>
      </c>
      <c r="E24" s="5">
        <v>42803</v>
      </c>
      <c r="F24">
        <v>3.338E-2</v>
      </c>
      <c r="G24">
        <f t="shared" si="1"/>
        <v>5.9934074314300521E-4</v>
      </c>
      <c r="I24" s="5">
        <v>42803</v>
      </c>
      <c r="J24">
        <v>3.449E-2</v>
      </c>
      <c r="K24">
        <f t="shared" si="2"/>
        <v>-1.0670613143125439E-2</v>
      </c>
      <c r="M24" s="5">
        <v>42803</v>
      </c>
      <c r="N24">
        <v>1.856E-2</v>
      </c>
      <c r="O24">
        <f t="shared" si="3"/>
        <v>-5.4010504598394876E-2</v>
      </c>
    </row>
    <row r="25" spans="1:15" x14ac:dyDescent="0.25">
      <c r="A25" s="5">
        <v>42802</v>
      </c>
      <c r="B25">
        <v>2.0289999999999999E-2</v>
      </c>
      <c r="C25">
        <f t="shared" si="0"/>
        <v>0.12532744099101401</v>
      </c>
      <c r="E25" s="5">
        <v>42802</v>
      </c>
      <c r="F25">
        <v>3.3360000000000001E-2</v>
      </c>
      <c r="G25">
        <f t="shared" si="1"/>
        <v>-1.517208933913424E-2</v>
      </c>
      <c r="I25" s="5">
        <v>42802</v>
      </c>
      <c r="J25">
        <v>3.4860000000000002E-2</v>
      </c>
      <c r="K25">
        <f t="shared" si="2"/>
        <v>-2.100559776610984E-2</v>
      </c>
      <c r="M25" s="5">
        <v>42802</v>
      </c>
      <c r="N25">
        <v>1.959E-2</v>
      </c>
      <c r="O25">
        <f t="shared" si="3"/>
        <v>5.4010504598394835E-2</v>
      </c>
    </row>
    <row r="26" spans="1:15" x14ac:dyDescent="0.25">
      <c r="A26" s="5">
        <v>42801</v>
      </c>
      <c r="B26">
        <v>1.7899999999999999E-2</v>
      </c>
      <c r="C26">
        <f t="shared" si="0"/>
        <v>-0.12582017320103231</v>
      </c>
      <c r="E26" s="5">
        <v>42801</v>
      </c>
      <c r="F26">
        <v>3.3869999999999997E-2</v>
      </c>
      <c r="G26">
        <f t="shared" si="1"/>
        <v>-0.10420839074640627</v>
      </c>
      <c r="I26" s="5">
        <v>42801</v>
      </c>
      <c r="J26">
        <v>3.56E-2</v>
      </c>
      <c r="K26">
        <f t="shared" si="2"/>
        <v>-0.17078523108786736</v>
      </c>
      <c r="M26" s="5">
        <v>42801</v>
      </c>
      <c r="N26">
        <v>1.856E-2</v>
      </c>
      <c r="O26">
        <f t="shared" si="3"/>
        <v>-5.6559575568265415E-2</v>
      </c>
    </row>
    <row r="27" spans="1:15" x14ac:dyDescent="0.25">
      <c r="A27" s="5">
        <v>42800</v>
      </c>
      <c r="B27">
        <v>2.0299999999999999E-2</v>
      </c>
      <c r="C27">
        <f t="shared" si="0"/>
        <v>-1.5640592541072286E-2</v>
      </c>
      <c r="E27" s="5">
        <v>42800</v>
      </c>
      <c r="F27">
        <v>3.7589999999999998E-2</v>
      </c>
      <c r="G27">
        <f t="shared" si="1"/>
        <v>1.582014493186213E-2</v>
      </c>
      <c r="I27" s="5">
        <v>42800</v>
      </c>
      <c r="J27">
        <v>4.2229999999999997E-2</v>
      </c>
      <c r="K27">
        <f t="shared" si="2"/>
        <v>2.6393086703519364E-2</v>
      </c>
      <c r="M27" s="5">
        <v>42800</v>
      </c>
      <c r="N27">
        <v>1.9640000000000001E-2</v>
      </c>
      <c r="O27">
        <f t="shared" si="3"/>
        <v>-2.8609228489209711E-2</v>
      </c>
    </row>
    <row r="28" spans="1:15" x14ac:dyDescent="0.25">
      <c r="A28" s="5">
        <v>42797</v>
      </c>
      <c r="B28">
        <v>2.0619999999999999E-2</v>
      </c>
      <c r="C28">
        <f t="shared" si="0"/>
        <v>-7.7295070822674394E-3</v>
      </c>
      <c r="E28" s="5">
        <v>42797</v>
      </c>
      <c r="F28">
        <v>3.6999999999999998E-2</v>
      </c>
      <c r="G28">
        <f t="shared" si="1"/>
        <v>-6.8668494558119172E-2</v>
      </c>
      <c r="I28" s="5">
        <v>42797</v>
      </c>
      <c r="J28">
        <v>4.113E-2</v>
      </c>
      <c r="K28">
        <f t="shared" si="2"/>
        <v>1.7907997275228453E-2</v>
      </c>
      <c r="M28" s="5">
        <v>42797</v>
      </c>
      <c r="N28">
        <v>2.0209999999999999E-2</v>
      </c>
      <c r="O28">
        <f t="shared" si="3"/>
        <v>-4.4433546322119669E-3</v>
      </c>
    </row>
    <row r="29" spans="1:15" x14ac:dyDescent="0.25">
      <c r="A29" s="5">
        <v>42796</v>
      </c>
      <c r="B29">
        <v>2.078E-2</v>
      </c>
      <c r="C29">
        <f t="shared" si="0"/>
        <v>-3.3629625737291893E-3</v>
      </c>
      <c r="E29" s="5">
        <v>42796</v>
      </c>
      <c r="F29">
        <v>3.9629999999999999E-2</v>
      </c>
      <c r="G29">
        <f t="shared" si="1"/>
        <v>-1.4280588422631742E-2</v>
      </c>
      <c r="I29" s="5">
        <v>42796</v>
      </c>
      <c r="J29">
        <v>4.0399999999999998E-2</v>
      </c>
      <c r="K29">
        <f t="shared" si="2"/>
        <v>-5.2319994872956528E-2</v>
      </c>
      <c r="M29" s="5">
        <v>42796</v>
      </c>
      <c r="N29">
        <v>2.0299999999999999E-2</v>
      </c>
      <c r="O29">
        <f t="shared" si="3"/>
        <v>-9.3160762030668788E-3</v>
      </c>
    </row>
    <row r="30" spans="1:15" x14ac:dyDescent="0.25">
      <c r="A30" s="5">
        <v>42795</v>
      </c>
      <c r="B30">
        <v>2.085E-2</v>
      </c>
      <c r="C30">
        <f t="shared" si="0"/>
        <v>0.1190428216594044</v>
      </c>
      <c r="E30" s="5">
        <v>42795</v>
      </c>
      <c r="F30">
        <v>4.02E-2</v>
      </c>
      <c r="G30">
        <f t="shared" si="1"/>
        <v>0.14770384371263426</v>
      </c>
      <c r="I30" s="5">
        <v>42795</v>
      </c>
      <c r="J30">
        <v>4.2569999999999997E-2</v>
      </c>
      <c r="K30">
        <f t="shared" si="2"/>
        <v>0.16347283123528714</v>
      </c>
      <c r="M30" s="5">
        <v>42795</v>
      </c>
      <c r="N30">
        <v>2.0490000000000001E-2</v>
      </c>
      <c r="O30">
        <f t="shared" si="3"/>
        <v>0.19321523143109984</v>
      </c>
    </row>
    <row r="31" spans="1:15" x14ac:dyDescent="0.25">
      <c r="A31" s="5">
        <v>42794</v>
      </c>
      <c r="B31">
        <v>1.8509999999999999E-2</v>
      </c>
      <c r="C31">
        <f t="shared" si="0"/>
        <v>-5.401026326272185E-4</v>
      </c>
      <c r="E31" s="5">
        <v>42794</v>
      </c>
      <c r="F31">
        <v>3.4680000000000002E-2</v>
      </c>
      <c r="G31">
        <f t="shared" si="1"/>
        <v>-0.10631162030779524</v>
      </c>
      <c r="I31" s="5">
        <v>42794</v>
      </c>
      <c r="J31">
        <v>3.6150000000000002E-2</v>
      </c>
      <c r="K31">
        <f t="shared" si="2"/>
        <v>-0.20127405923337802</v>
      </c>
      <c r="M31" s="5">
        <v>42794</v>
      </c>
      <c r="N31">
        <v>1.6889999999999999E-2</v>
      </c>
      <c r="O31">
        <f t="shared" si="3"/>
        <v>5.9382597302593248E-3</v>
      </c>
    </row>
    <row r="32" spans="1:15" x14ac:dyDescent="0.25">
      <c r="A32" s="5">
        <v>42793</v>
      </c>
      <c r="B32">
        <v>1.8519999999999998E-2</v>
      </c>
      <c r="C32">
        <f t="shared" si="0"/>
        <v>0</v>
      </c>
      <c r="E32" s="5">
        <v>42793</v>
      </c>
      <c r="F32">
        <v>3.857E-2</v>
      </c>
      <c r="G32">
        <f t="shared" si="1"/>
        <v>-6.3533349282052384E-2</v>
      </c>
      <c r="I32" s="5">
        <v>42793</v>
      </c>
      <c r="J32">
        <v>4.4209999999999999E-2</v>
      </c>
      <c r="K32">
        <f t="shared" si="2"/>
        <v>-4.0632110077920185E-3</v>
      </c>
      <c r="M32" s="5">
        <v>42793</v>
      </c>
      <c r="N32">
        <v>1.6789999999999999E-2</v>
      </c>
      <c r="O32">
        <f t="shared" si="3"/>
        <v>5.9577005038938832E-4</v>
      </c>
    </row>
    <row r="33" spans="1:15" x14ac:dyDescent="0.25">
      <c r="A33" s="5">
        <v>42790</v>
      </c>
      <c r="B33">
        <v>1.8519999999999998E-2</v>
      </c>
      <c r="C33">
        <f t="shared" si="0"/>
        <v>-0.11946149187107612</v>
      </c>
      <c r="E33" s="5">
        <v>42790</v>
      </c>
      <c r="F33">
        <v>4.1099999999999998E-2</v>
      </c>
      <c r="G33">
        <f t="shared" si="1"/>
        <v>6.3274114024605824E-2</v>
      </c>
      <c r="I33" s="5">
        <v>42790</v>
      </c>
      <c r="J33">
        <v>4.4389999999999999E-2</v>
      </c>
      <c r="K33">
        <f t="shared" si="2"/>
        <v>2.2553009108369085E-3</v>
      </c>
      <c r="M33" s="5">
        <v>42790</v>
      </c>
      <c r="N33">
        <v>1.678E-2</v>
      </c>
      <c r="O33">
        <f t="shared" si="3"/>
        <v>-0.19583727578269344</v>
      </c>
    </row>
    <row r="34" spans="1:15" x14ac:dyDescent="0.25">
      <c r="A34" s="5">
        <v>42789</v>
      </c>
      <c r="B34">
        <v>2.087E-2</v>
      </c>
      <c r="C34">
        <f t="shared" si="0"/>
        <v>0</v>
      </c>
      <c r="E34" s="5">
        <v>42789</v>
      </c>
      <c r="F34">
        <v>3.8580000000000003E-2</v>
      </c>
      <c r="G34">
        <f t="shared" si="1"/>
        <v>-3.9888432915187545E-2</v>
      </c>
      <c r="I34" s="5">
        <v>42789</v>
      </c>
      <c r="J34">
        <v>4.4290000000000003E-2</v>
      </c>
      <c r="K34">
        <f t="shared" si="2"/>
        <v>5.834116180668731E-2</v>
      </c>
      <c r="M34" s="5">
        <v>42789</v>
      </c>
      <c r="N34">
        <v>2.0410000000000001E-2</v>
      </c>
      <c r="O34">
        <f t="shared" si="3"/>
        <v>-1.4687885137502179E-3</v>
      </c>
    </row>
    <row r="35" spans="1:15" x14ac:dyDescent="0.25">
      <c r="A35" s="5">
        <v>42788</v>
      </c>
      <c r="B35">
        <v>2.087E-2</v>
      </c>
      <c r="C35">
        <f t="shared" si="0"/>
        <v>1.0597401682067421E-2</v>
      </c>
      <c r="E35" s="5">
        <v>42788</v>
      </c>
      <c r="F35">
        <v>4.0149999999999998E-2</v>
      </c>
      <c r="G35">
        <f t="shared" si="1"/>
        <v>-3.7290285598667091E-3</v>
      </c>
      <c r="I35" s="5">
        <v>42788</v>
      </c>
      <c r="J35">
        <v>4.1779999999999998E-2</v>
      </c>
      <c r="K35">
        <f t="shared" si="2"/>
        <v>-7.1548123010346841E-3</v>
      </c>
      <c r="M35" s="5">
        <v>42788</v>
      </c>
      <c r="N35">
        <v>2.044E-2</v>
      </c>
      <c r="O35">
        <f t="shared" si="3"/>
        <v>9.8329209162388333E-3</v>
      </c>
    </row>
    <row r="36" spans="1:15" x14ac:dyDescent="0.25">
      <c r="A36" s="5">
        <v>42787</v>
      </c>
      <c r="B36">
        <v>2.0650000000000002E-2</v>
      </c>
      <c r="C36">
        <f t="shared" si="0"/>
        <v>0.19744748558058264</v>
      </c>
      <c r="E36" s="5">
        <v>42787</v>
      </c>
      <c r="F36">
        <v>4.0300000000000002E-2</v>
      </c>
      <c r="G36">
        <f t="shared" si="1"/>
        <v>3.1764707407745653E-2</v>
      </c>
      <c r="I36" s="5">
        <v>42787</v>
      </c>
      <c r="J36">
        <v>4.2079999999999999E-2</v>
      </c>
      <c r="K36">
        <f t="shared" si="2"/>
        <v>4.6203209042666026E-2</v>
      </c>
      <c r="M36" s="5">
        <v>42787</v>
      </c>
      <c r="N36">
        <v>2.0240000000000001E-2</v>
      </c>
      <c r="O36">
        <f t="shared" si="3"/>
        <v>0.15926915876398282</v>
      </c>
    </row>
    <row r="37" spans="1:15" x14ac:dyDescent="0.25">
      <c r="A37" s="5">
        <v>42786</v>
      </c>
      <c r="B37">
        <v>1.695E-2</v>
      </c>
      <c r="C37">
        <f t="shared" si="0"/>
        <v>-2.792502570547031E-2</v>
      </c>
      <c r="E37" s="5">
        <v>42786</v>
      </c>
      <c r="F37">
        <v>3.9039999999999998E-2</v>
      </c>
      <c r="G37">
        <f t="shared" si="1"/>
        <v>3.4396303779634936E-2</v>
      </c>
      <c r="I37" s="5">
        <v>42786</v>
      </c>
      <c r="J37">
        <v>4.018E-2</v>
      </c>
      <c r="K37">
        <f t="shared" si="2"/>
        <v>-5.0708255191910225E-2</v>
      </c>
      <c r="M37" s="5">
        <v>42786</v>
      </c>
      <c r="N37">
        <v>1.7260000000000001E-2</v>
      </c>
      <c r="O37">
        <f t="shared" si="3"/>
        <v>-4.3090566524910015E-2</v>
      </c>
    </row>
    <row r="38" spans="1:15" x14ac:dyDescent="0.25">
      <c r="A38" s="5">
        <v>42783</v>
      </c>
      <c r="B38">
        <v>1.7430000000000001E-2</v>
      </c>
      <c r="C38">
        <f t="shared" si="0"/>
        <v>-0.13853891435514484</v>
      </c>
      <c r="E38" s="5">
        <v>42783</v>
      </c>
      <c r="F38">
        <v>3.7719999999999997E-2</v>
      </c>
      <c r="G38">
        <f t="shared" si="1"/>
        <v>4.2508034251943468E-3</v>
      </c>
      <c r="I38" s="5">
        <v>42783</v>
      </c>
      <c r="J38">
        <v>4.2270000000000002E-2</v>
      </c>
      <c r="K38">
        <f t="shared" si="2"/>
        <v>3.3175385877734715E-3</v>
      </c>
      <c r="M38" s="5">
        <v>42783</v>
      </c>
      <c r="N38">
        <v>1.8020000000000001E-2</v>
      </c>
      <c r="O38">
        <f t="shared" si="3"/>
        <v>-6.3948724600273413E-2</v>
      </c>
    </row>
    <row r="39" spans="1:15" x14ac:dyDescent="0.25">
      <c r="A39" s="5">
        <v>42782</v>
      </c>
      <c r="B39">
        <v>2.002E-2</v>
      </c>
      <c r="C39">
        <f t="shared" si="0"/>
        <v>3.0428311023895621E-2</v>
      </c>
      <c r="E39" s="5">
        <v>42782</v>
      </c>
      <c r="F39">
        <v>3.7560000000000003E-2</v>
      </c>
      <c r="G39">
        <f t="shared" si="1"/>
        <v>-0.12168029479647419</v>
      </c>
      <c r="I39" s="5">
        <v>42782</v>
      </c>
      <c r="J39">
        <v>4.2130000000000001E-2</v>
      </c>
      <c r="K39">
        <f t="shared" si="2"/>
        <v>-5.5403043342685775E-2</v>
      </c>
      <c r="M39" s="5">
        <v>42782</v>
      </c>
      <c r="N39">
        <v>1.9210000000000001E-2</v>
      </c>
      <c r="O39">
        <f t="shared" si="3"/>
        <v>-5.1735674399188865E-2</v>
      </c>
    </row>
    <row r="40" spans="1:15" x14ac:dyDescent="0.25">
      <c r="A40" s="5">
        <v>42781</v>
      </c>
      <c r="B40">
        <v>1.942E-2</v>
      </c>
      <c r="C40">
        <f t="shared" si="0"/>
        <v>-7.9170902585626202E-2</v>
      </c>
      <c r="E40" s="5">
        <v>42781</v>
      </c>
      <c r="F40">
        <v>4.2419999999999999E-2</v>
      </c>
      <c r="G40">
        <f t="shared" si="1"/>
        <v>9.514517691639994E-2</v>
      </c>
      <c r="I40" s="5">
        <v>42781</v>
      </c>
      <c r="J40">
        <v>4.453E-2</v>
      </c>
      <c r="K40">
        <f t="shared" si="2"/>
        <v>1.3793322132335769E-2</v>
      </c>
      <c r="M40" s="5">
        <v>42781</v>
      </c>
      <c r="N40">
        <v>2.0230000000000001E-2</v>
      </c>
      <c r="O40">
        <f t="shared" si="3"/>
        <v>-1.7638869860043978E-2</v>
      </c>
    </row>
    <row r="41" spans="1:15" x14ac:dyDescent="0.25">
      <c r="A41" s="5">
        <v>42780</v>
      </c>
      <c r="B41">
        <v>2.102E-2</v>
      </c>
      <c r="C41">
        <f t="shared" si="0"/>
        <v>0.14625299227565797</v>
      </c>
      <c r="E41" s="5">
        <v>42780</v>
      </c>
      <c r="F41">
        <v>3.857E-2</v>
      </c>
      <c r="G41">
        <f t="shared" si="1"/>
        <v>5.4595222048989742E-3</v>
      </c>
      <c r="I41" s="5">
        <v>42780</v>
      </c>
      <c r="J41">
        <v>4.3920000000000001E-2</v>
      </c>
      <c r="K41">
        <f t="shared" si="2"/>
        <v>8.9194416370691459E-3</v>
      </c>
      <c r="M41" s="5">
        <v>42780</v>
      </c>
      <c r="N41">
        <v>2.0590000000000001E-2</v>
      </c>
      <c r="O41">
        <f t="shared" si="3"/>
        <v>6.7294460305904913E-2</v>
      </c>
    </row>
    <row r="42" spans="1:15" x14ac:dyDescent="0.25">
      <c r="A42" s="5">
        <v>42779</v>
      </c>
      <c r="B42">
        <v>1.8159999999999999E-2</v>
      </c>
      <c r="C42">
        <f t="shared" si="0"/>
        <v>0.14238100790150521</v>
      </c>
      <c r="E42" s="5">
        <v>42779</v>
      </c>
      <c r="F42">
        <v>3.8359999999999998E-2</v>
      </c>
      <c r="G42">
        <f t="shared" si="1"/>
        <v>2.6414636654595581E-2</v>
      </c>
      <c r="I42" s="5">
        <v>42779</v>
      </c>
      <c r="J42">
        <v>4.3529999999999999E-2</v>
      </c>
      <c r="K42">
        <f t="shared" si="2"/>
        <v>4.8962473982902141E-2</v>
      </c>
      <c r="M42" s="5">
        <v>42779</v>
      </c>
      <c r="N42">
        <v>1.925E-2</v>
      </c>
      <c r="O42">
        <f t="shared" si="3"/>
        <v>0.22835189642134787</v>
      </c>
    </row>
    <row r="43" spans="1:15" x14ac:dyDescent="0.25">
      <c r="A43" s="5">
        <v>42776</v>
      </c>
      <c r="B43">
        <v>1.575E-2</v>
      </c>
      <c r="C43">
        <f t="shared" si="0"/>
        <v>-0.15984870094189602</v>
      </c>
      <c r="E43" s="5">
        <v>42776</v>
      </c>
      <c r="F43">
        <v>3.7359999999999997E-2</v>
      </c>
      <c r="G43">
        <f t="shared" si="1"/>
        <v>-1.329453242053495E-2</v>
      </c>
      <c r="I43" s="5">
        <v>42776</v>
      </c>
      <c r="J43">
        <v>4.1450000000000001E-2</v>
      </c>
      <c r="K43">
        <f t="shared" si="2"/>
        <v>-2.8773831461900452E-2</v>
      </c>
      <c r="M43" s="5">
        <v>42776</v>
      </c>
      <c r="N43">
        <v>1.532E-2</v>
      </c>
      <c r="O43">
        <f t="shared" si="3"/>
        <v>-9.3409490232356812E-2</v>
      </c>
    </row>
    <row r="44" spans="1:15" x14ac:dyDescent="0.25">
      <c r="A44" s="5">
        <v>42775</v>
      </c>
      <c r="B44">
        <v>1.848E-2</v>
      </c>
      <c r="C44">
        <f t="shared" si="0"/>
        <v>-8.0841183999590237E-3</v>
      </c>
      <c r="E44" s="5">
        <v>42775</v>
      </c>
      <c r="F44">
        <v>3.7859999999999998E-2</v>
      </c>
      <c r="G44">
        <f t="shared" si="1"/>
        <v>2.1626794039080945E-2</v>
      </c>
      <c r="I44" s="5">
        <v>42775</v>
      </c>
      <c r="J44">
        <v>4.2659999999999997E-2</v>
      </c>
      <c r="K44">
        <f t="shared" si="2"/>
        <v>4.4089555661505735E-2</v>
      </c>
      <c r="M44" s="5">
        <v>42775</v>
      </c>
      <c r="N44">
        <v>1.6820000000000002E-2</v>
      </c>
      <c r="O44">
        <f t="shared" si="3"/>
        <v>-1.5924842582697513E-2</v>
      </c>
    </row>
    <row r="45" spans="1:15" x14ac:dyDescent="0.25">
      <c r="A45" s="5">
        <v>42774</v>
      </c>
      <c r="B45">
        <v>1.8630000000000001E-2</v>
      </c>
      <c r="C45">
        <f t="shared" si="0"/>
        <v>0.1033942982042839</v>
      </c>
      <c r="E45" s="5">
        <v>42774</v>
      </c>
      <c r="F45">
        <v>3.705E-2</v>
      </c>
      <c r="G45">
        <f t="shared" si="1"/>
        <v>1.2220111334775397E-2</v>
      </c>
      <c r="I45" s="5">
        <v>42774</v>
      </c>
      <c r="J45">
        <v>4.0820000000000002E-2</v>
      </c>
      <c r="K45">
        <f t="shared" si="2"/>
        <v>2.5807883955872503E-2</v>
      </c>
      <c r="M45" s="5">
        <v>42774</v>
      </c>
      <c r="N45">
        <v>1.7090000000000001E-2</v>
      </c>
      <c r="O45">
        <f t="shared" si="3"/>
        <v>1.4142840329128926E-2</v>
      </c>
    </row>
    <row r="46" spans="1:15" x14ac:dyDescent="0.25">
      <c r="A46" s="5">
        <v>42773</v>
      </c>
      <c r="B46">
        <v>1.6799999999999999E-2</v>
      </c>
      <c r="C46">
        <f t="shared" si="0"/>
        <v>-7.784248676393403E-2</v>
      </c>
      <c r="E46" s="5">
        <v>42773</v>
      </c>
      <c r="F46">
        <v>3.6600000000000001E-2</v>
      </c>
      <c r="G46">
        <f t="shared" si="1"/>
        <v>-3.3846905373856165E-2</v>
      </c>
      <c r="I46" s="5">
        <v>42773</v>
      </c>
      <c r="J46">
        <v>3.9780000000000003E-2</v>
      </c>
      <c r="K46">
        <f t="shared" si="2"/>
        <v>-5.8107630807280694E-2</v>
      </c>
      <c r="M46" s="5">
        <v>42773</v>
      </c>
      <c r="N46">
        <v>1.685E-2</v>
      </c>
      <c r="O46">
        <f t="shared" si="3"/>
        <v>-0.13316040393542242</v>
      </c>
    </row>
    <row r="47" spans="1:15" x14ac:dyDescent="0.25">
      <c r="A47" s="5">
        <v>42772</v>
      </c>
      <c r="B47">
        <v>1.8159999999999999E-2</v>
      </c>
      <c r="C47">
        <f t="shared" si="0"/>
        <v>0.13479083863482963</v>
      </c>
      <c r="E47" s="5">
        <v>42772</v>
      </c>
      <c r="F47">
        <v>3.7859999999999998E-2</v>
      </c>
      <c r="G47">
        <f t="shared" si="1"/>
        <v>-0.11136464176886735</v>
      </c>
      <c r="I47" s="5">
        <v>42772</v>
      </c>
      <c r="J47">
        <v>4.2160000000000003E-2</v>
      </c>
      <c r="K47">
        <f t="shared" si="2"/>
        <v>-1.7399921700864348E-2</v>
      </c>
      <c r="M47" s="5">
        <v>42772</v>
      </c>
      <c r="N47">
        <v>1.925E-2</v>
      </c>
      <c r="O47">
        <f t="shared" si="3"/>
        <v>0.22314355131420976</v>
      </c>
    </row>
    <row r="48" spans="1:15" x14ac:dyDescent="0.25">
      <c r="A48" s="5">
        <v>42769</v>
      </c>
      <c r="B48">
        <v>1.5869999999999999E-2</v>
      </c>
      <c r="C48">
        <f t="shared" si="0"/>
        <v>-0.25648203754597165</v>
      </c>
      <c r="E48" s="5">
        <v>42769</v>
      </c>
      <c r="F48">
        <v>4.2320000000000003E-2</v>
      </c>
      <c r="G48">
        <f t="shared" si="1"/>
        <v>4.6182508459661632E-2</v>
      </c>
      <c r="I48" s="5">
        <v>42769</v>
      </c>
      <c r="J48">
        <v>4.2900000000000001E-2</v>
      </c>
      <c r="K48">
        <f t="shared" si="2"/>
        <v>4.7008535429659576E-2</v>
      </c>
      <c r="M48" s="5">
        <v>42769</v>
      </c>
      <c r="N48">
        <v>1.54E-2</v>
      </c>
      <c r="O48">
        <f t="shared" si="3"/>
        <v>-0.25181935129087613</v>
      </c>
    </row>
    <row r="49" spans="1:15" x14ac:dyDescent="0.25">
      <c r="A49" s="5">
        <v>42768</v>
      </c>
      <c r="B49">
        <v>2.051E-2</v>
      </c>
      <c r="C49">
        <f t="shared" si="0"/>
        <v>-0.56759390788285979</v>
      </c>
      <c r="E49" s="5">
        <v>42768</v>
      </c>
      <c r="F49">
        <v>4.0410000000000001E-2</v>
      </c>
      <c r="G49">
        <f t="shared" si="1"/>
        <v>-1.2297252850924952E-2</v>
      </c>
      <c r="I49" s="5">
        <v>42768</v>
      </c>
      <c r="J49">
        <v>4.0930000000000001E-2</v>
      </c>
      <c r="K49">
        <f t="shared" si="2"/>
        <v>-4.840615969629751E-2</v>
      </c>
      <c r="M49" s="5">
        <v>42768</v>
      </c>
      <c r="N49">
        <v>1.9810000000000001E-2</v>
      </c>
      <c r="O49">
        <f t="shared" si="3"/>
        <v>-0.62094009153121754</v>
      </c>
    </row>
    <row r="50" spans="1:15" x14ac:dyDescent="0.25">
      <c r="A50" s="5">
        <v>42767</v>
      </c>
      <c r="B50">
        <v>3.6179999999999997E-2</v>
      </c>
      <c r="C50">
        <f t="shared" si="0"/>
        <v>0.54113097326131954</v>
      </c>
      <c r="E50" s="5">
        <v>42767</v>
      </c>
      <c r="F50">
        <v>4.0910000000000002E-2</v>
      </c>
      <c r="G50">
        <f t="shared" si="1"/>
        <v>0.1637706651853246</v>
      </c>
      <c r="I50" s="5">
        <v>42767</v>
      </c>
      <c r="J50">
        <v>4.2959999999999998E-2</v>
      </c>
      <c r="K50">
        <f t="shared" si="2"/>
        <v>0.19440544698321999</v>
      </c>
      <c r="M50" s="5">
        <v>42767</v>
      </c>
      <c r="N50">
        <v>3.6859999999999997E-2</v>
      </c>
      <c r="O50">
        <f t="shared" si="3"/>
        <v>0.59847845342113981</v>
      </c>
    </row>
    <row r="51" spans="1:15" x14ac:dyDescent="0.25">
      <c r="A51" s="5">
        <v>42766</v>
      </c>
      <c r="B51">
        <v>2.1059999999999999E-2</v>
      </c>
      <c r="C51">
        <f t="shared" si="0"/>
        <v>-0.53947122184295526</v>
      </c>
      <c r="E51" s="5">
        <v>42766</v>
      </c>
      <c r="F51">
        <v>3.4729999999999997E-2</v>
      </c>
      <c r="G51">
        <f t="shared" si="1"/>
        <v>-6.6006840313521361E-3</v>
      </c>
      <c r="I51" s="5">
        <v>42766</v>
      </c>
      <c r="J51">
        <v>3.5369999999999999E-2</v>
      </c>
      <c r="K51">
        <f t="shared" si="2"/>
        <v>-1.1525074863183864E-2</v>
      </c>
      <c r="M51" s="5">
        <v>42766</v>
      </c>
      <c r="N51">
        <v>2.026E-2</v>
      </c>
      <c r="O51">
        <f t="shared" si="3"/>
        <v>-0.59793571256656874</v>
      </c>
    </row>
    <row r="52" spans="1:15" x14ac:dyDescent="0.25">
      <c r="A52" s="5">
        <v>42765</v>
      </c>
      <c r="B52">
        <v>3.6119999999999999E-2</v>
      </c>
      <c r="C52">
        <f t="shared" si="0"/>
        <v>0.44571625230543671</v>
      </c>
      <c r="E52" s="5">
        <v>42765</v>
      </c>
      <c r="F52">
        <v>3.4959999999999998E-2</v>
      </c>
      <c r="G52">
        <f t="shared" si="1"/>
        <v>-0.10395793066454107</v>
      </c>
      <c r="I52" s="5">
        <v>42765</v>
      </c>
      <c r="J52">
        <v>3.5779999999999999E-2</v>
      </c>
      <c r="K52">
        <f t="shared" si="2"/>
        <v>-1.8277994311184473E-2</v>
      </c>
      <c r="M52" s="5">
        <v>42765</v>
      </c>
      <c r="N52">
        <v>3.6839999999999998E-2</v>
      </c>
      <c r="O52">
        <f t="shared" si="3"/>
        <v>0.50154920294266481</v>
      </c>
    </row>
    <row r="53" spans="1:15" x14ac:dyDescent="0.25">
      <c r="A53" s="5">
        <v>42762</v>
      </c>
      <c r="B53">
        <v>2.3130000000000001E-2</v>
      </c>
      <c r="C53">
        <f t="shared" si="0"/>
        <v>3.0731127711230911E-2</v>
      </c>
      <c r="E53" s="5">
        <v>42762</v>
      </c>
      <c r="F53">
        <v>3.8789999999999998E-2</v>
      </c>
      <c r="G53">
        <f t="shared" si="1"/>
        <v>2.8237170181609986E-2</v>
      </c>
      <c r="I53" s="5">
        <v>42762</v>
      </c>
      <c r="J53">
        <v>3.644E-2</v>
      </c>
      <c r="K53">
        <f t="shared" si="2"/>
        <v>-0.10834726930644886</v>
      </c>
      <c r="M53" s="5">
        <v>42762</v>
      </c>
      <c r="N53">
        <v>2.231E-2</v>
      </c>
      <c r="O53">
        <f t="shared" si="3"/>
        <v>4.4920475961182024E-2</v>
      </c>
    </row>
    <row r="54" spans="1:15" x14ac:dyDescent="0.25">
      <c r="A54" s="5">
        <v>42761</v>
      </c>
      <c r="B54">
        <v>2.2429999999999999E-2</v>
      </c>
      <c r="C54">
        <f t="shared" si="0"/>
        <v>-0.23634184733397973</v>
      </c>
      <c r="E54" s="5">
        <v>42761</v>
      </c>
      <c r="F54">
        <v>3.771E-2</v>
      </c>
      <c r="G54">
        <f t="shared" si="1"/>
        <v>1.8196916344744535E-2</v>
      </c>
      <c r="I54" s="5">
        <v>42761</v>
      </c>
      <c r="J54">
        <v>4.061E-2</v>
      </c>
      <c r="K54">
        <f t="shared" si="2"/>
        <v>3.5337594901789691E-2</v>
      </c>
      <c r="M54" s="5">
        <v>42761</v>
      </c>
      <c r="N54">
        <v>2.1329999999999998E-2</v>
      </c>
      <c r="O54">
        <f t="shared" si="3"/>
        <v>-0.35662806051435852</v>
      </c>
    </row>
    <row r="55" spans="1:15" x14ac:dyDescent="0.25">
      <c r="A55" s="5">
        <v>42760</v>
      </c>
      <c r="B55">
        <v>2.8410000000000001E-2</v>
      </c>
      <c r="C55">
        <f t="shared" si="0"/>
        <v>0.29841647219293493</v>
      </c>
      <c r="E55" s="5">
        <v>42760</v>
      </c>
      <c r="F55">
        <v>3.703E-2</v>
      </c>
      <c r="G55">
        <f t="shared" si="1"/>
        <v>-6.9370871869452802E-2</v>
      </c>
      <c r="I55" s="5">
        <v>42760</v>
      </c>
      <c r="J55">
        <v>3.9199999999999999E-2</v>
      </c>
      <c r="K55">
        <f t="shared" si="2"/>
        <v>1.020929134107143E-3</v>
      </c>
      <c r="M55" s="5">
        <v>42760</v>
      </c>
      <c r="N55">
        <v>3.0470000000000001E-2</v>
      </c>
      <c r="O55">
        <f t="shared" si="3"/>
        <v>0.39778219332441966</v>
      </c>
    </row>
    <row r="56" spans="1:15" x14ac:dyDescent="0.25">
      <c r="A56" s="5">
        <v>42759</v>
      </c>
      <c r="B56">
        <v>2.1080000000000002E-2</v>
      </c>
      <c r="C56">
        <f t="shared" si="0"/>
        <v>0.12516314295400618</v>
      </c>
      <c r="E56" s="5">
        <v>42759</v>
      </c>
      <c r="F56">
        <v>3.9690000000000003E-2</v>
      </c>
      <c r="G56">
        <f t="shared" si="1"/>
        <v>9.0108313500163212E-2</v>
      </c>
      <c r="I56" s="5">
        <v>42759</v>
      </c>
      <c r="J56">
        <v>3.916E-2</v>
      </c>
      <c r="K56">
        <f t="shared" si="2"/>
        <v>4.0941715326631468E-3</v>
      </c>
      <c r="M56" s="5">
        <v>42759</v>
      </c>
      <c r="N56">
        <v>2.0469999999999999E-2</v>
      </c>
      <c r="O56">
        <f t="shared" si="3"/>
        <v>5.5751317824767138E-2</v>
      </c>
    </row>
    <row r="57" spans="1:15" x14ac:dyDescent="0.25">
      <c r="A57" s="5">
        <v>42758</v>
      </c>
      <c r="B57">
        <v>1.8599999999999998E-2</v>
      </c>
      <c r="C57">
        <f t="shared" si="0"/>
        <v>-2.3380448644063835E-2</v>
      </c>
      <c r="E57" s="5">
        <v>42758</v>
      </c>
      <c r="F57">
        <v>3.6269999999999997E-2</v>
      </c>
      <c r="G57">
        <f t="shared" si="1"/>
        <v>-6.4073152324394894E-2</v>
      </c>
      <c r="I57" s="5">
        <v>42758</v>
      </c>
      <c r="J57">
        <v>3.9E-2</v>
      </c>
      <c r="K57">
        <f t="shared" si="2"/>
        <v>-2.3065272930996104E-2</v>
      </c>
      <c r="M57" s="5">
        <v>42758</v>
      </c>
      <c r="N57">
        <v>1.9359999999999999E-2</v>
      </c>
      <c r="O57">
        <f t="shared" si="3"/>
        <v>-8.7426630401565945E-3</v>
      </c>
    </row>
    <row r="58" spans="1:15" x14ac:dyDescent="0.25">
      <c r="A58" s="5">
        <v>42755</v>
      </c>
      <c r="B58">
        <v>1.9040000000000001E-2</v>
      </c>
      <c r="C58">
        <f t="shared" si="0"/>
        <v>-5.417778570181072E-2</v>
      </c>
      <c r="E58" s="5">
        <v>42755</v>
      </c>
      <c r="F58">
        <v>3.8670000000000003E-2</v>
      </c>
      <c r="G58">
        <f t="shared" si="1"/>
        <v>-2.9807327097191694E-2</v>
      </c>
      <c r="I58" s="5">
        <v>42755</v>
      </c>
      <c r="J58">
        <v>3.9910000000000001E-2</v>
      </c>
      <c r="K58">
        <f t="shared" si="2"/>
        <v>1.1846389326207872E-2</v>
      </c>
      <c r="M58" s="5">
        <v>42755</v>
      </c>
      <c r="N58">
        <v>1.9529999999999999E-2</v>
      </c>
      <c r="O58">
        <f t="shared" si="3"/>
        <v>-2.4280403707054549E-2</v>
      </c>
    </row>
    <row r="59" spans="1:15" x14ac:dyDescent="0.25">
      <c r="A59" s="5">
        <v>42754</v>
      </c>
      <c r="B59">
        <v>2.01E-2</v>
      </c>
      <c r="C59">
        <f t="shared" si="0"/>
        <v>4.9875415110389679E-3</v>
      </c>
      <c r="E59" s="5">
        <v>42754</v>
      </c>
      <c r="F59">
        <v>3.984E-2</v>
      </c>
      <c r="G59">
        <f t="shared" si="1"/>
        <v>0.12382535011234609</v>
      </c>
      <c r="I59" s="5">
        <v>42754</v>
      </c>
      <c r="J59">
        <v>3.9440000000000003E-2</v>
      </c>
      <c r="K59">
        <f t="shared" si="2"/>
        <v>9.2929648379021804E-2</v>
      </c>
      <c r="M59" s="5">
        <v>42754</v>
      </c>
      <c r="N59">
        <v>2.001E-2</v>
      </c>
      <c r="O59">
        <f t="shared" si="3"/>
        <v>3.0030052597695561E-3</v>
      </c>
    </row>
    <row r="60" spans="1:15" x14ac:dyDescent="0.25">
      <c r="A60" s="5">
        <v>42753</v>
      </c>
      <c r="B60">
        <v>0.02</v>
      </c>
      <c r="C60">
        <f t="shared" si="0"/>
        <v>7.9043207340452878E-2</v>
      </c>
      <c r="E60" s="5">
        <v>42753</v>
      </c>
      <c r="F60">
        <v>3.5200000000000002E-2</v>
      </c>
      <c r="G60">
        <f t="shared" si="1"/>
        <v>-8.4403813582548851E-2</v>
      </c>
      <c r="I60" s="5">
        <v>42753</v>
      </c>
      <c r="J60">
        <v>3.594E-2</v>
      </c>
      <c r="K60">
        <f t="shared" si="2"/>
        <v>-0.1548659021726834</v>
      </c>
      <c r="M60" s="5">
        <v>42753</v>
      </c>
      <c r="N60">
        <v>1.9949999999999999E-2</v>
      </c>
      <c r="O60">
        <f t="shared" si="3"/>
        <v>3.3124047425032499E-2</v>
      </c>
    </row>
    <row r="61" spans="1:15" x14ac:dyDescent="0.25">
      <c r="A61" s="5">
        <v>42752</v>
      </c>
      <c r="B61">
        <v>1.848E-2</v>
      </c>
      <c r="C61">
        <f t="shared" si="0"/>
        <v>-8.4030748851491907E-2</v>
      </c>
      <c r="E61" s="5">
        <v>42752</v>
      </c>
      <c r="F61">
        <v>3.8300000000000001E-2</v>
      </c>
      <c r="G61">
        <f t="shared" si="1"/>
        <v>6.082046344646299E-2</v>
      </c>
      <c r="I61" s="5">
        <v>42752</v>
      </c>
      <c r="J61">
        <v>4.1959999999999997E-2</v>
      </c>
      <c r="K61">
        <f t="shared" si="2"/>
        <v>0.14682927862111061</v>
      </c>
      <c r="M61" s="5">
        <v>42752</v>
      </c>
      <c r="N61">
        <v>1.9300000000000001E-2</v>
      </c>
      <c r="O61">
        <f t="shared" si="3"/>
        <v>-3.5127052601468818E-2</v>
      </c>
    </row>
    <row r="62" spans="1:15" x14ac:dyDescent="0.25">
      <c r="A62" s="5">
        <v>42751</v>
      </c>
      <c r="B62">
        <v>2.01E-2</v>
      </c>
      <c r="C62">
        <f t="shared" si="0"/>
        <v>1.3019713208303403E-2</v>
      </c>
      <c r="E62" s="5">
        <v>42751</v>
      </c>
      <c r="F62">
        <v>3.6040000000000003E-2</v>
      </c>
      <c r="G62">
        <f t="shared" si="1"/>
        <v>-8.735815370358091E-2</v>
      </c>
      <c r="I62" s="5">
        <v>42751</v>
      </c>
      <c r="J62">
        <v>3.6229999999999998E-2</v>
      </c>
      <c r="K62">
        <f t="shared" si="2"/>
        <v>-5.5040061677767697E-2</v>
      </c>
      <c r="M62" s="5">
        <v>42751</v>
      </c>
      <c r="N62">
        <v>1.9990000000000001E-2</v>
      </c>
      <c r="O62">
        <f t="shared" si="3"/>
        <v>1.4106027347680078E-2</v>
      </c>
    </row>
    <row r="63" spans="1:15" x14ac:dyDescent="0.25">
      <c r="A63" s="5">
        <v>42748</v>
      </c>
      <c r="B63">
        <v>1.984E-2</v>
      </c>
      <c r="C63">
        <f t="shared" si="0"/>
        <v>-6.5310455709971646E-3</v>
      </c>
      <c r="E63" s="5">
        <v>42748</v>
      </c>
      <c r="F63">
        <v>3.9329999999999997E-2</v>
      </c>
      <c r="G63">
        <f t="shared" si="1"/>
        <v>8.0445365218739073E-2</v>
      </c>
      <c r="I63" s="5">
        <v>42748</v>
      </c>
      <c r="J63">
        <v>3.8280000000000002E-2</v>
      </c>
      <c r="K63">
        <f t="shared" si="2"/>
        <v>4.816340137862294E-2</v>
      </c>
      <c r="M63" s="5">
        <v>42748</v>
      </c>
      <c r="N63">
        <v>1.9709999999999998E-2</v>
      </c>
      <c r="O63">
        <f t="shared" si="3"/>
        <v>-4.5558165358609137E-3</v>
      </c>
    </row>
    <row r="64" spans="1:15" x14ac:dyDescent="0.25">
      <c r="A64" s="5">
        <v>42747</v>
      </c>
      <c r="B64">
        <v>1.9970000000000002E-2</v>
      </c>
      <c r="C64">
        <f t="shared" si="0"/>
        <v>8.7876685024949608E-2</v>
      </c>
      <c r="E64" s="5">
        <v>42747</v>
      </c>
      <c r="F64">
        <v>3.6290000000000003E-2</v>
      </c>
      <c r="G64">
        <f t="shared" si="1"/>
        <v>-1.6127177463414164E-2</v>
      </c>
      <c r="I64" s="5">
        <v>42747</v>
      </c>
      <c r="J64">
        <v>3.6479999999999999E-2</v>
      </c>
      <c r="K64">
        <f t="shared" si="2"/>
        <v>-2.7310065541690087E-2</v>
      </c>
      <c r="M64" s="5">
        <v>42747</v>
      </c>
      <c r="N64">
        <v>1.9800000000000002E-2</v>
      </c>
      <c r="O64">
        <f t="shared" si="3"/>
        <v>4.0190880583245485E-2</v>
      </c>
    </row>
    <row r="65" spans="1:15" x14ac:dyDescent="0.25">
      <c r="A65" s="5">
        <v>42746</v>
      </c>
      <c r="B65">
        <v>1.8290000000000001E-2</v>
      </c>
      <c r="C65">
        <f t="shared" si="0"/>
        <v>8.6166761363714303E-2</v>
      </c>
      <c r="E65" s="5">
        <v>42746</v>
      </c>
      <c r="F65">
        <v>3.6880000000000003E-2</v>
      </c>
      <c r="G65">
        <f t="shared" si="1"/>
        <v>-8.1015836049047069E-3</v>
      </c>
      <c r="I65" s="5">
        <v>42746</v>
      </c>
      <c r="J65">
        <v>3.7490000000000002E-2</v>
      </c>
      <c r="K65">
        <f t="shared" si="2"/>
        <v>-5.0552189603415678E-3</v>
      </c>
      <c r="M65" s="5">
        <v>42746</v>
      </c>
      <c r="N65">
        <v>1.9019999999999999E-2</v>
      </c>
      <c r="O65">
        <f t="shared" si="3"/>
        <v>0.14577366748921028</v>
      </c>
    </row>
    <row r="66" spans="1:15" x14ac:dyDescent="0.25">
      <c r="A66" s="5">
        <v>42745</v>
      </c>
      <c r="B66">
        <v>1.678E-2</v>
      </c>
      <c r="C66">
        <f t="shared" si="0"/>
        <v>-0.13211501458759486</v>
      </c>
      <c r="E66" s="5">
        <v>42745</v>
      </c>
      <c r="F66">
        <v>3.7179999999999998E-2</v>
      </c>
      <c r="G66">
        <f t="shared" si="1"/>
        <v>-1.229633242388097E-2</v>
      </c>
      <c r="I66" s="5">
        <v>42745</v>
      </c>
      <c r="J66">
        <v>3.7679999999999998E-2</v>
      </c>
      <c r="K66">
        <f t="shared" si="2"/>
        <v>-9.7716345995326036E-3</v>
      </c>
      <c r="M66" s="5">
        <v>42745</v>
      </c>
      <c r="N66">
        <v>1.644E-2</v>
      </c>
      <c r="O66">
        <f t="shared" si="3"/>
        <v>-0.20398305357513402</v>
      </c>
    </row>
    <row r="67" spans="1:15" x14ac:dyDescent="0.25">
      <c r="A67" s="5">
        <v>42744</v>
      </c>
      <c r="B67">
        <v>1.915E-2</v>
      </c>
      <c r="C67">
        <f t="shared" si="0"/>
        <v>-0.10921729846533909</v>
      </c>
      <c r="E67" s="5">
        <v>42744</v>
      </c>
      <c r="F67">
        <v>3.764E-2</v>
      </c>
      <c r="G67">
        <f t="shared" si="1"/>
        <v>-3.4468164057155498E-2</v>
      </c>
      <c r="I67" s="5">
        <v>42744</v>
      </c>
      <c r="J67">
        <v>3.805E-2</v>
      </c>
      <c r="K67">
        <f t="shared" si="2"/>
        <v>-6.9290680838614227E-2</v>
      </c>
      <c r="M67" s="5">
        <v>42744</v>
      </c>
      <c r="N67">
        <v>2.0160000000000001E-2</v>
      </c>
      <c r="O67">
        <f t="shared" si="3"/>
        <v>-2.6916232204324823E-2</v>
      </c>
    </row>
    <row r="68" spans="1:15" x14ac:dyDescent="0.25">
      <c r="A68" s="5">
        <v>42741</v>
      </c>
      <c r="B68">
        <v>2.1360000000000001E-2</v>
      </c>
      <c r="C68">
        <f t="shared" ref="C68:C131" si="4">LN(B68/B69)</f>
        <v>8.5990447855522512E-2</v>
      </c>
      <c r="E68" s="5">
        <v>42741</v>
      </c>
      <c r="F68">
        <v>3.8960000000000002E-2</v>
      </c>
      <c r="G68">
        <f t="shared" ref="G68:G131" si="5">LN(F68/F69)</f>
        <v>2.7056801387513294E-2</v>
      </c>
      <c r="I68" s="5">
        <v>42741</v>
      </c>
      <c r="J68">
        <v>4.0779999999999997E-2</v>
      </c>
      <c r="K68">
        <f t="shared" ref="K68:K131" si="6">LN(J68/J69)</f>
        <v>6.6928164974036045E-2</v>
      </c>
      <c r="M68" s="5">
        <v>42741</v>
      </c>
      <c r="N68">
        <v>2.0709999999999999E-2</v>
      </c>
      <c r="O68">
        <f t="shared" ref="O68:O131" si="7">LN(N68/N69)</f>
        <v>0.14861316718184461</v>
      </c>
    </row>
    <row r="69" spans="1:15" x14ac:dyDescent="0.25">
      <c r="A69" s="5">
        <v>42740</v>
      </c>
      <c r="B69">
        <v>1.9599999999999999E-2</v>
      </c>
      <c r="C69">
        <f t="shared" si="4"/>
        <v>-1.1161962665370465E-2</v>
      </c>
      <c r="E69" s="5">
        <v>42740</v>
      </c>
      <c r="F69">
        <v>3.7920000000000002E-2</v>
      </c>
      <c r="G69">
        <f t="shared" si="5"/>
        <v>-2.6286484235543226E-2</v>
      </c>
      <c r="I69" s="5">
        <v>42740</v>
      </c>
      <c r="J69">
        <v>3.814E-2</v>
      </c>
      <c r="K69">
        <f t="shared" si="6"/>
        <v>-4.4862065745042305E-2</v>
      </c>
      <c r="M69" s="5">
        <v>42740</v>
      </c>
      <c r="N69">
        <v>1.7850000000000001E-2</v>
      </c>
      <c r="O69">
        <f t="shared" si="7"/>
        <v>-2.2383892949796678E-3</v>
      </c>
    </row>
    <row r="70" spans="1:15" x14ac:dyDescent="0.25">
      <c r="A70" s="5">
        <v>42739</v>
      </c>
      <c r="B70">
        <v>1.9820000000000001E-2</v>
      </c>
      <c r="C70">
        <f t="shared" si="4"/>
        <v>6.676096876413283E-2</v>
      </c>
      <c r="E70" s="5">
        <v>42739</v>
      </c>
      <c r="F70">
        <v>3.8929999999999999E-2</v>
      </c>
      <c r="G70">
        <f t="shared" si="5"/>
        <v>-1.2835324570504409E-3</v>
      </c>
      <c r="I70" s="5">
        <v>42739</v>
      </c>
      <c r="J70">
        <v>3.9890000000000002E-2</v>
      </c>
      <c r="K70">
        <f t="shared" si="6"/>
        <v>3.0128066977160748E-3</v>
      </c>
      <c r="M70" s="5">
        <v>42739</v>
      </c>
      <c r="N70">
        <v>1.789E-2</v>
      </c>
      <c r="O70">
        <f t="shared" si="7"/>
        <v>-7.5344929397010027E-2</v>
      </c>
    </row>
    <row r="71" spans="1:15" x14ac:dyDescent="0.25">
      <c r="A71" s="5">
        <v>42738</v>
      </c>
      <c r="B71">
        <v>1.8540000000000001E-2</v>
      </c>
      <c r="C71">
        <f t="shared" si="4"/>
        <v>9.0252870913800728E-2</v>
      </c>
      <c r="E71" s="5">
        <v>42738</v>
      </c>
      <c r="F71">
        <v>3.8980000000000001E-2</v>
      </c>
      <c r="G71">
        <f t="shared" si="5"/>
        <v>-8.6846011995510928E-3</v>
      </c>
      <c r="I71" s="5">
        <v>42738</v>
      </c>
      <c r="J71">
        <v>3.977E-2</v>
      </c>
      <c r="K71">
        <f t="shared" si="6"/>
        <v>-1.7200972520000253E-2</v>
      </c>
      <c r="M71" s="5">
        <v>42738</v>
      </c>
      <c r="N71">
        <v>1.9290000000000002E-2</v>
      </c>
      <c r="O71">
        <f t="shared" si="7"/>
        <v>0.17766677724897223</v>
      </c>
    </row>
    <row r="72" spans="1:15" x14ac:dyDescent="0.25">
      <c r="A72" s="5">
        <v>42737</v>
      </c>
      <c r="B72">
        <v>1.694E-2</v>
      </c>
      <c r="C72">
        <f t="shared" si="4"/>
        <v>-0.36654344507948622</v>
      </c>
      <c r="E72" s="5">
        <v>42737</v>
      </c>
      <c r="F72">
        <v>3.9320000000000001E-2</v>
      </c>
      <c r="G72">
        <f t="shared" si="5"/>
        <v>-2.0141667814769018E-2</v>
      </c>
      <c r="I72" s="5">
        <v>42737</v>
      </c>
      <c r="J72">
        <v>4.0460000000000003E-2</v>
      </c>
      <c r="K72">
        <f t="shared" si="6"/>
        <v>-4.3763782839099062E-2</v>
      </c>
      <c r="M72" s="5">
        <v>42737</v>
      </c>
      <c r="N72">
        <v>1.6150000000000001E-2</v>
      </c>
      <c r="O72">
        <f t="shared" si="7"/>
        <v>-0.43174220814664765</v>
      </c>
    </row>
    <row r="73" spans="1:15" x14ac:dyDescent="0.25">
      <c r="A73" s="5">
        <v>42734</v>
      </c>
      <c r="B73">
        <v>2.444E-2</v>
      </c>
      <c r="C73">
        <f t="shared" si="4"/>
        <v>1.9835361056146115E-2</v>
      </c>
      <c r="E73" s="5">
        <v>42734</v>
      </c>
      <c r="F73">
        <v>4.0120000000000003E-2</v>
      </c>
      <c r="G73">
        <f t="shared" si="5"/>
        <v>-2.2428543360359817E-2</v>
      </c>
      <c r="I73" s="5">
        <v>42734</v>
      </c>
      <c r="J73">
        <v>4.2270000000000002E-2</v>
      </c>
      <c r="K73">
        <f t="shared" si="6"/>
        <v>-3.6697104239493433E-2</v>
      </c>
      <c r="M73" s="5">
        <v>42734</v>
      </c>
      <c r="N73">
        <v>2.487E-2</v>
      </c>
      <c r="O73">
        <f t="shared" si="7"/>
        <v>1.9489045587484339E-2</v>
      </c>
    </row>
    <row r="74" spans="1:15" x14ac:dyDescent="0.25">
      <c r="A74" s="5">
        <v>42733</v>
      </c>
      <c r="B74">
        <v>2.3959999999999999E-2</v>
      </c>
      <c r="C74">
        <f t="shared" si="4"/>
        <v>-1.2513036043546931E-3</v>
      </c>
      <c r="E74" s="5">
        <v>42733</v>
      </c>
      <c r="F74">
        <v>4.1029999999999997E-2</v>
      </c>
      <c r="G74">
        <f t="shared" si="5"/>
        <v>5.4595429640438176E-2</v>
      </c>
      <c r="I74" s="5">
        <v>42733</v>
      </c>
      <c r="J74">
        <v>4.385E-2</v>
      </c>
      <c r="K74">
        <f t="shared" si="6"/>
        <v>0.11209797202177529</v>
      </c>
      <c r="M74" s="5">
        <v>42733</v>
      </c>
      <c r="N74">
        <v>2.4389999999999998E-2</v>
      </c>
      <c r="O74">
        <f t="shared" si="7"/>
        <v>-1.4652276786870488E-2</v>
      </c>
    </row>
    <row r="75" spans="1:15" x14ac:dyDescent="0.25">
      <c r="A75" s="5">
        <v>42732</v>
      </c>
      <c r="B75">
        <v>2.3990000000000001E-2</v>
      </c>
      <c r="C75">
        <f t="shared" si="4"/>
        <v>-2.83561221855839E-2</v>
      </c>
      <c r="E75" s="5">
        <v>42732</v>
      </c>
      <c r="F75">
        <v>3.8850000000000003E-2</v>
      </c>
      <c r="G75">
        <f t="shared" si="5"/>
        <v>5.1613017802255474E-3</v>
      </c>
      <c r="I75" s="5">
        <v>42732</v>
      </c>
      <c r="J75">
        <v>3.9199999999999999E-2</v>
      </c>
      <c r="K75">
        <f t="shared" si="6"/>
        <v>5.6280527170020954E-3</v>
      </c>
      <c r="M75" s="5">
        <v>42732</v>
      </c>
      <c r="N75">
        <v>2.4750000000000001E-2</v>
      </c>
      <c r="O75">
        <f t="shared" si="7"/>
        <v>-1.0050335853501451E-2</v>
      </c>
    </row>
    <row r="76" spans="1:15" x14ac:dyDescent="0.25">
      <c r="A76" s="5">
        <v>42731</v>
      </c>
      <c r="B76">
        <v>2.4680000000000001E-2</v>
      </c>
      <c r="C76">
        <f t="shared" si="4"/>
        <v>-1.6077516727532892E-2</v>
      </c>
      <c r="E76" s="5">
        <v>42731</v>
      </c>
      <c r="F76">
        <v>3.8649999999999997E-2</v>
      </c>
      <c r="G76">
        <f t="shared" si="5"/>
        <v>-2.0740725561038401E-2</v>
      </c>
      <c r="I76" s="5">
        <v>42731</v>
      </c>
      <c r="J76">
        <v>3.8980000000000001E-2</v>
      </c>
      <c r="K76">
        <f t="shared" si="6"/>
        <v>-5.9748978237982156E-2</v>
      </c>
      <c r="M76" s="5">
        <v>42731</v>
      </c>
      <c r="N76">
        <v>2.5000000000000001E-2</v>
      </c>
      <c r="O76">
        <f t="shared" si="7"/>
        <v>-9.5542128048114981E-3</v>
      </c>
    </row>
    <row r="77" spans="1:15" x14ac:dyDescent="0.25">
      <c r="A77" s="5">
        <v>42730</v>
      </c>
      <c r="B77">
        <v>2.5080000000000002E-2</v>
      </c>
      <c r="C77">
        <f t="shared" si="4"/>
        <v>-0.23928058871718239</v>
      </c>
      <c r="E77" s="5">
        <v>42730</v>
      </c>
      <c r="F77">
        <v>3.9460000000000002E-2</v>
      </c>
      <c r="G77">
        <f t="shared" si="5"/>
        <v>4.9347846254406996E-2</v>
      </c>
      <c r="I77" s="5">
        <v>42730</v>
      </c>
      <c r="J77">
        <v>4.138E-2</v>
      </c>
      <c r="K77">
        <f t="shared" si="6"/>
        <v>9.2607214552140285E-2</v>
      </c>
      <c r="M77" s="5">
        <v>42730</v>
      </c>
      <c r="N77">
        <v>2.5239999999999999E-2</v>
      </c>
      <c r="O77">
        <f t="shared" si="7"/>
        <v>-0.13298647397729849</v>
      </c>
    </row>
    <row r="78" spans="1:15" x14ac:dyDescent="0.25">
      <c r="A78" s="5">
        <v>42727</v>
      </c>
      <c r="B78">
        <v>3.1859999999999999E-2</v>
      </c>
      <c r="C78">
        <f t="shared" si="4"/>
        <v>0.30989815593113601</v>
      </c>
      <c r="E78" s="5">
        <v>42727</v>
      </c>
      <c r="F78">
        <v>3.7560000000000003E-2</v>
      </c>
      <c r="G78">
        <f t="shared" si="5"/>
        <v>6.9463276902923506E-3</v>
      </c>
      <c r="I78" s="5">
        <v>42727</v>
      </c>
      <c r="J78">
        <v>3.7719999999999997E-2</v>
      </c>
      <c r="K78">
        <f t="shared" si="6"/>
        <v>1.0125319651680198E-2</v>
      </c>
      <c r="M78" s="5">
        <v>42727</v>
      </c>
      <c r="N78">
        <v>2.8830000000000001E-2</v>
      </c>
      <c r="O78">
        <f t="shared" si="7"/>
        <v>0.19467644120263861</v>
      </c>
    </row>
    <row r="79" spans="1:15" x14ac:dyDescent="0.25">
      <c r="A79" s="5">
        <v>42726</v>
      </c>
      <c r="B79">
        <v>2.3369999999999998E-2</v>
      </c>
      <c r="C79">
        <f t="shared" si="4"/>
        <v>-7.4199660596458092E-2</v>
      </c>
      <c r="E79" s="5">
        <v>42726</v>
      </c>
      <c r="F79">
        <v>3.73E-2</v>
      </c>
      <c r="G79">
        <f t="shared" si="5"/>
        <v>-1.8329640549764409E-2</v>
      </c>
      <c r="I79" s="5">
        <v>42726</v>
      </c>
      <c r="J79">
        <v>3.7339999999999998E-2</v>
      </c>
      <c r="K79">
        <f t="shared" si="6"/>
        <v>-1.8310183826591778E-2</v>
      </c>
      <c r="M79" s="5">
        <v>42726</v>
      </c>
      <c r="N79">
        <v>2.3730000000000001E-2</v>
      </c>
      <c r="O79">
        <f t="shared" si="7"/>
        <v>-3.4379032831269363E-2</v>
      </c>
    </row>
    <row r="80" spans="1:15" x14ac:dyDescent="0.25">
      <c r="A80" s="5">
        <v>42725</v>
      </c>
      <c r="B80">
        <v>2.5170000000000001E-2</v>
      </c>
      <c r="C80">
        <f t="shared" si="4"/>
        <v>-4.1632154928663671E-2</v>
      </c>
      <c r="E80" s="5">
        <v>42725</v>
      </c>
      <c r="F80">
        <v>3.7990000000000003E-2</v>
      </c>
      <c r="G80">
        <f t="shared" si="5"/>
        <v>-1.6188343076610656E-2</v>
      </c>
      <c r="I80" s="5">
        <v>42725</v>
      </c>
      <c r="J80">
        <v>3.8030000000000001E-2</v>
      </c>
      <c r="K80">
        <f t="shared" si="6"/>
        <v>-1.8239171586492561E-2</v>
      </c>
      <c r="M80" s="5">
        <v>42725</v>
      </c>
      <c r="N80">
        <v>2.4559999999999998E-2</v>
      </c>
      <c r="O80">
        <f t="shared" si="7"/>
        <v>-1.495279425652489E-2</v>
      </c>
    </row>
    <row r="81" spans="1:15" x14ac:dyDescent="0.25">
      <c r="A81" s="5">
        <v>42724</v>
      </c>
      <c r="B81">
        <v>2.6239999999999999E-2</v>
      </c>
      <c r="C81">
        <f t="shared" si="4"/>
        <v>-9.1004916574990699E-2</v>
      </c>
      <c r="E81" s="5">
        <v>42724</v>
      </c>
      <c r="F81">
        <v>3.8609999999999998E-2</v>
      </c>
      <c r="G81">
        <f t="shared" si="5"/>
        <v>-2.8449521322312507E-3</v>
      </c>
      <c r="I81" s="5">
        <v>42724</v>
      </c>
      <c r="J81">
        <v>3.8730000000000001E-2</v>
      </c>
      <c r="K81">
        <f t="shared" si="6"/>
        <v>-4.1226546409950842E-3</v>
      </c>
      <c r="M81" s="5">
        <v>42724</v>
      </c>
      <c r="N81">
        <v>2.4930000000000001E-2</v>
      </c>
      <c r="O81">
        <f t="shared" si="7"/>
        <v>-7.8653239616172071E-2</v>
      </c>
    </row>
    <row r="82" spans="1:15" x14ac:dyDescent="0.25">
      <c r="A82" s="5">
        <v>42723</v>
      </c>
      <c r="B82">
        <v>2.8740000000000002E-2</v>
      </c>
      <c r="C82">
        <f t="shared" si="4"/>
        <v>-0.13061308143038206</v>
      </c>
      <c r="E82" s="5">
        <v>42723</v>
      </c>
      <c r="F82">
        <v>3.8719999999999997E-2</v>
      </c>
      <c r="G82">
        <f t="shared" si="5"/>
        <v>-8.9986466586030444E-3</v>
      </c>
      <c r="I82" s="5">
        <v>42723</v>
      </c>
      <c r="J82">
        <v>3.8890000000000001E-2</v>
      </c>
      <c r="K82">
        <f t="shared" si="6"/>
        <v>-1.2266956787990224E-2</v>
      </c>
      <c r="M82" s="5">
        <v>42723</v>
      </c>
      <c r="N82">
        <v>2.6970000000000001E-2</v>
      </c>
      <c r="O82">
        <f t="shared" si="7"/>
        <v>-6.3912630091720851E-2</v>
      </c>
    </row>
    <row r="83" spans="1:15" x14ac:dyDescent="0.25">
      <c r="A83" s="5">
        <v>42720</v>
      </c>
      <c r="B83">
        <v>3.2750000000000001E-2</v>
      </c>
      <c r="C83">
        <f t="shared" si="4"/>
        <v>0.21705525244695445</v>
      </c>
      <c r="E83" s="5">
        <v>42720</v>
      </c>
      <c r="F83">
        <v>3.9070000000000001E-2</v>
      </c>
      <c r="G83">
        <f t="shared" si="5"/>
        <v>2.3062149875645527E-3</v>
      </c>
      <c r="I83" s="5">
        <v>42720</v>
      </c>
      <c r="J83">
        <v>3.9370000000000002E-2</v>
      </c>
      <c r="K83">
        <f t="shared" si="6"/>
        <v>3.5623447341848785E-3</v>
      </c>
      <c r="M83" s="5">
        <v>42720</v>
      </c>
      <c r="N83">
        <v>2.8750000000000001E-2</v>
      </c>
      <c r="O83">
        <f t="shared" si="7"/>
        <v>3.072818135103635E-2</v>
      </c>
    </row>
    <row r="84" spans="1:15" x14ac:dyDescent="0.25">
      <c r="A84" s="5">
        <v>42719</v>
      </c>
      <c r="B84">
        <v>2.6360000000000001E-2</v>
      </c>
      <c r="C84">
        <f t="shared" si="4"/>
        <v>-0.14587897397905938</v>
      </c>
      <c r="E84" s="5">
        <v>42719</v>
      </c>
      <c r="F84">
        <v>3.8980000000000001E-2</v>
      </c>
      <c r="G84">
        <f t="shared" si="5"/>
        <v>-4.5633387330701332E-2</v>
      </c>
      <c r="I84" s="5">
        <v>42719</v>
      </c>
      <c r="J84">
        <v>3.9230000000000001E-2</v>
      </c>
      <c r="K84">
        <f t="shared" si="6"/>
        <v>-8.6628943432798353E-2</v>
      </c>
      <c r="M84" s="5">
        <v>42719</v>
      </c>
      <c r="N84">
        <v>2.7879999999999999E-2</v>
      </c>
      <c r="O84">
        <f t="shared" si="7"/>
        <v>-6.7605012634334063E-2</v>
      </c>
    </row>
    <row r="85" spans="1:15" x14ac:dyDescent="0.25">
      <c r="A85" s="5">
        <v>42718</v>
      </c>
      <c r="B85">
        <v>3.0499999999999999E-2</v>
      </c>
      <c r="C85">
        <f t="shared" si="4"/>
        <v>5.9191228391949763E-3</v>
      </c>
      <c r="E85" s="5">
        <v>42718</v>
      </c>
      <c r="F85">
        <v>4.0800000000000003E-2</v>
      </c>
      <c r="G85">
        <f t="shared" si="5"/>
        <v>-6.0624621816434736E-2</v>
      </c>
      <c r="I85" s="5">
        <v>42718</v>
      </c>
      <c r="J85">
        <v>4.2779999999999999E-2</v>
      </c>
      <c r="K85">
        <f t="shared" si="6"/>
        <v>-1.069528911674803E-2</v>
      </c>
      <c r="M85" s="5">
        <v>42718</v>
      </c>
      <c r="N85">
        <v>2.9829999999999999E-2</v>
      </c>
      <c r="O85">
        <f t="shared" si="7"/>
        <v>6.3897980987709883E-3</v>
      </c>
    </row>
    <row r="86" spans="1:15" x14ac:dyDescent="0.25">
      <c r="A86" s="5">
        <v>42717</v>
      </c>
      <c r="B86">
        <v>3.032E-2</v>
      </c>
      <c r="C86">
        <f t="shared" si="4"/>
        <v>0.19854747469160577</v>
      </c>
      <c r="E86" s="5">
        <v>42717</v>
      </c>
      <c r="F86">
        <v>4.335E-2</v>
      </c>
      <c r="G86">
        <f t="shared" si="5"/>
        <v>0.10344002342168733</v>
      </c>
      <c r="I86" s="5">
        <v>42717</v>
      </c>
      <c r="J86">
        <v>4.3240000000000001E-2</v>
      </c>
      <c r="K86">
        <f t="shared" si="6"/>
        <v>0.10500083114864324</v>
      </c>
      <c r="M86" s="5">
        <v>42717</v>
      </c>
      <c r="N86">
        <v>2.964E-2</v>
      </c>
      <c r="O86">
        <f t="shared" si="7"/>
        <v>0.34222424029949577</v>
      </c>
    </row>
    <row r="87" spans="1:15" x14ac:dyDescent="0.25">
      <c r="A87" s="5">
        <v>42716</v>
      </c>
      <c r="B87">
        <v>2.486E-2</v>
      </c>
      <c r="C87">
        <f t="shared" si="4"/>
        <v>0</v>
      </c>
      <c r="E87" s="5">
        <v>42716</v>
      </c>
      <c r="F87">
        <v>3.909E-2</v>
      </c>
      <c r="G87">
        <f t="shared" si="5"/>
        <v>0</v>
      </c>
      <c r="I87" s="5">
        <v>42716</v>
      </c>
      <c r="J87">
        <v>3.8929999999999999E-2</v>
      </c>
      <c r="K87">
        <f t="shared" si="6"/>
        <v>0</v>
      </c>
      <c r="M87" s="5">
        <v>42716</v>
      </c>
      <c r="N87">
        <v>2.1049999999999999E-2</v>
      </c>
      <c r="O87">
        <f t="shared" si="7"/>
        <v>0</v>
      </c>
    </row>
    <row r="88" spans="1:15" x14ac:dyDescent="0.25">
      <c r="A88" s="5">
        <v>42713</v>
      </c>
      <c r="B88">
        <v>2.486E-2</v>
      </c>
      <c r="C88">
        <f t="shared" si="4"/>
        <v>0</v>
      </c>
      <c r="E88" s="5">
        <v>42713</v>
      </c>
      <c r="F88">
        <v>3.909E-2</v>
      </c>
      <c r="G88">
        <f t="shared" si="5"/>
        <v>0</v>
      </c>
      <c r="I88" s="5">
        <v>42713</v>
      </c>
      <c r="J88">
        <v>3.8929999999999999E-2</v>
      </c>
      <c r="K88">
        <f t="shared" si="6"/>
        <v>0</v>
      </c>
      <c r="M88" s="5">
        <v>42713</v>
      </c>
      <c r="N88">
        <v>2.1049999999999999E-2</v>
      </c>
      <c r="O88">
        <f t="shared" si="7"/>
        <v>0</v>
      </c>
    </row>
    <row r="89" spans="1:15" x14ac:dyDescent="0.25">
      <c r="A89" s="5">
        <v>42712</v>
      </c>
      <c r="B89">
        <v>2.486E-2</v>
      </c>
      <c r="C89">
        <f t="shared" si="4"/>
        <v>-0.24400251951253918</v>
      </c>
      <c r="E89" s="5">
        <v>42712</v>
      </c>
      <c r="F89">
        <v>3.909E-2</v>
      </c>
      <c r="G89">
        <f t="shared" si="5"/>
        <v>-6.1512073459682702E-2</v>
      </c>
      <c r="I89" s="5">
        <v>42712</v>
      </c>
      <c r="J89">
        <v>3.8929999999999999E-2</v>
      </c>
      <c r="K89">
        <f t="shared" si="6"/>
        <v>-0.13214975532545273</v>
      </c>
      <c r="M89" s="5">
        <v>42712</v>
      </c>
      <c r="N89">
        <v>2.1049999999999999E-2</v>
      </c>
      <c r="O89">
        <f t="shared" si="7"/>
        <v>-0.41067715496987245</v>
      </c>
    </row>
    <row r="90" spans="1:15" x14ac:dyDescent="0.25">
      <c r="A90" s="5">
        <v>42711</v>
      </c>
      <c r="B90">
        <v>3.1730000000000001E-2</v>
      </c>
      <c r="C90">
        <f t="shared" si="4"/>
        <v>-0.10520292366317333</v>
      </c>
      <c r="E90" s="5">
        <v>42711</v>
      </c>
      <c r="F90">
        <v>4.1570000000000003E-2</v>
      </c>
      <c r="G90">
        <f t="shared" si="5"/>
        <v>1.0640971022213395E-2</v>
      </c>
      <c r="I90" s="5">
        <v>42711</v>
      </c>
      <c r="J90">
        <v>4.4429999999999997E-2</v>
      </c>
      <c r="K90">
        <f t="shared" si="6"/>
        <v>2.4377559816426239E-2</v>
      </c>
      <c r="M90" s="5">
        <v>42711</v>
      </c>
      <c r="N90">
        <v>3.1739999999999997E-2</v>
      </c>
      <c r="O90">
        <f t="shared" si="7"/>
        <v>-0.16221957782822963</v>
      </c>
    </row>
    <row r="91" spans="1:15" x14ac:dyDescent="0.25">
      <c r="A91" s="5">
        <v>42710</v>
      </c>
      <c r="B91">
        <v>3.5249999999999997E-2</v>
      </c>
      <c r="C91">
        <f t="shared" si="4"/>
        <v>0.38316247950990001</v>
      </c>
      <c r="E91" s="5">
        <v>42710</v>
      </c>
      <c r="F91">
        <v>4.113E-2</v>
      </c>
      <c r="G91">
        <f t="shared" si="5"/>
        <v>6.1932308462147825E-2</v>
      </c>
      <c r="I91" s="5">
        <v>42710</v>
      </c>
      <c r="J91">
        <v>4.3360000000000003E-2</v>
      </c>
      <c r="K91">
        <f t="shared" si="6"/>
        <v>0.11861940930457331</v>
      </c>
      <c r="M91" s="5">
        <v>42710</v>
      </c>
      <c r="N91">
        <v>3.7330000000000002E-2</v>
      </c>
      <c r="O91">
        <f t="shared" si="7"/>
        <v>0.64070266052552483</v>
      </c>
    </row>
    <row r="92" spans="1:15" x14ac:dyDescent="0.25">
      <c r="A92" s="5">
        <v>42709</v>
      </c>
      <c r="B92">
        <v>2.4029999999999999E-2</v>
      </c>
      <c r="C92">
        <f t="shared" si="4"/>
        <v>-0.23612591416050216</v>
      </c>
      <c r="E92" s="5">
        <v>42709</v>
      </c>
      <c r="F92">
        <v>3.866E-2</v>
      </c>
      <c r="G92">
        <f t="shared" si="5"/>
        <v>-1.3105673897555192E-2</v>
      </c>
      <c r="I92" s="5">
        <v>42709</v>
      </c>
      <c r="J92">
        <v>3.8510000000000003E-2</v>
      </c>
      <c r="K92">
        <f t="shared" si="6"/>
        <v>-1.2643698302828792E-2</v>
      </c>
      <c r="M92" s="5">
        <v>42709</v>
      </c>
      <c r="N92">
        <v>1.967E-2</v>
      </c>
      <c r="O92">
        <f t="shared" si="7"/>
        <v>-0.41339830863104127</v>
      </c>
    </row>
    <row r="93" spans="1:15" x14ac:dyDescent="0.25">
      <c r="A93" s="5">
        <v>42706</v>
      </c>
      <c r="B93">
        <v>3.0429999999999999E-2</v>
      </c>
      <c r="C93">
        <f t="shared" si="4"/>
        <v>5.271840875252465E-3</v>
      </c>
      <c r="E93" s="5">
        <v>42706</v>
      </c>
      <c r="F93">
        <v>3.9170000000000003E-2</v>
      </c>
      <c r="G93">
        <f t="shared" si="5"/>
        <v>2.8122222292073016E-3</v>
      </c>
      <c r="I93" s="5">
        <v>42706</v>
      </c>
      <c r="J93">
        <v>3.9E-2</v>
      </c>
      <c r="K93">
        <f t="shared" si="6"/>
        <v>1.2828738128891231E-3</v>
      </c>
      <c r="M93" s="5">
        <v>42706</v>
      </c>
      <c r="N93">
        <v>2.9739999999999999E-2</v>
      </c>
      <c r="O93">
        <f t="shared" si="7"/>
        <v>8.7808737108731761E-3</v>
      </c>
    </row>
    <row r="94" spans="1:15" x14ac:dyDescent="0.25">
      <c r="A94" s="5">
        <v>42705</v>
      </c>
      <c r="B94">
        <v>3.0269999999999998E-2</v>
      </c>
      <c r="C94">
        <f t="shared" si="4"/>
        <v>0.20497462529742894</v>
      </c>
      <c r="E94" s="5">
        <v>42705</v>
      </c>
      <c r="F94">
        <v>3.9059999999999997E-2</v>
      </c>
      <c r="G94">
        <f t="shared" si="5"/>
        <v>-1.0235415427873628E-3</v>
      </c>
      <c r="I94" s="5">
        <v>42705</v>
      </c>
      <c r="J94">
        <v>3.8949999999999999E-2</v>
      </c>
      <c r="K94">
        <f t="shared" si="6"/>
        <v>-1.5392512018080188E-3</v>
      </c>
      <c r="M94" s="5">
        <v>42705</v>
      </c>
      <c r="N94">
        <v>2.9479999999999999E-2</v>
      </c>
      <c r="O94">
        <f t="shared" si="7"/>
        <v>0.35502869362745892</v>
      </c>
    </row>
    <row r="95" spans="1:15" x14ac:dyDescent="0.25">
      <c r="A95" s="5">
        <v>42704</v>
      </c>
      <c r="B95">
        <v>2.4660000000000001E-2</v>
      </c>
      <c r="C95">
        <f t="shared" si="4"/>
        <v>-0.23395272326634919</v>
      </c>
      <c r="E95" s="5">
        <v>42704</v>
      </c>
      <c r="F95">
        <v>3.9100000000000003E-2</v>
      </c>
      <c r="G95">
        <f t="shared" si="5"/>
        <v>1.7918857987964454E-3</v>
      </c>
      <c r="I95" s="5">
        <v>42704</v>
      </c>
      <c r="J95">
        <v>3.9010000000000003E-2</v>
      </c>
      <c r="K95">
        <f t="shared" si="6"/>
        <v>-4.3483889978294804E-3</v>
      </c>
      <c r="M95" s="5">
        <v>42704</v>
      </c>
      <c r="N95">
        <v>2.0670000000000001E-2</v>
      </c>
      <c r="O95">
        <f t="shared" si="7"/>
        <v>-0.37550951694827678</v>
      </c>
    </row>
    <row r="96" spans="1:15" x14ac:dyDescent="0.25">
      <c r="A96" s="5">
        <v>42703</v>
      </c>
      <c r="B96">
        <v>3.116E-2</v>
      </c>
      <c r="C96">
        <f t="shared" si="4"/>
        <v>6.4205459669532334E-4</v>
      </c>
      <c r="E96" s="5">
        <v>42703</v>
      </c>
      <c r="F96">
        <v>3.9030000000000002E-2</v>
      </c>
      <c r="G96">
        <f t="shared" si="5"/>
        <v>-1.5003460077881284E-2</v>
      </c>
      <c r="I96" s="5">
        <v>42703</v>
      </c>
      <c r="J96">
        <v>3.918E-2</v>
      </c>
      <c r="K96">
        <f t="shared" si="6"/>
        <v>-7.8810627821633266E-3</v>
      </c>
      <c r="M96" s="5">
        <v>42703</v>
      </c>
      <c r="N96">
        <v>3.0089999999999999E-2</v>
      </c>
      <c r="O96">
        <f t="shared" si="7"/>
        <v>-9.9651228973908447E-4</v>
      </c>
    </row>
    <row r="97" spans="1:15" x14ac:dyDescent="0.25">
      <c r="A97" s="5">
        <v>42702</v>
      </c>
      <c r="B97">
        <v>3.1140000000000001E-2</v>
      </c>
      <c r="C97">
        <f t="shared" si="4"/>
        <v>2.3721664716579067E-2</v>
      </c>
      <c r="E97" s="5">
        <v>42702</v>
      </c>
      <c r="F97">
        <v>3.9620000000000002E-2</v>
      </c>
      <c r="G97">
        <f t="shared" si="5"/>
        <v>1.0147220502204809E-2</v>
      </c>
      <c r="I97" s="5">
        <v>42702</v>
      </c>
      <c r="J97">
        <v>3.9489999999999997E-2</v>
      </c>
      <c r="K97">
        <f t="shared" si="6"/>
        <v>-2.02378009877502E-3</v>
      </c>
      <c r="M97" s="5">
        <v>42702</v>
      </c>
      <c r="N97">
        <v>3.0120000000000001E-2</v>
      </c>
      <c r="O97">
        <f t="shared" si="7"/>
        <v>1.3369183082134417E-2</v>
      </c>
    </row>
    <row r="98" spans="1:15" x14ac:dyDescent="0.25">
      <c r="A98" s="5">
        <v>42699</v>
      </c>
      <c r="B98">
        <v>3.041E-2</v>
      </c>
      <c r="C98">
        <f t="shared" si="4"/>
        <v>-4.3750946592151466E-2</v>
      </c>
      <c r="E98" s="5">
        <v>42699</v>
      </c>
      <c r="F98">
        <v>3.9219999999999998E-2</v>
      </c>
      <c r="G98">
        <f t="shared" si="5"/>
        <v>-1.5286627180650823E-3</v>
      </c>
      <c r="I98" s="5">
        <v>42699</v>
      </c>
      <c r="J98">
        <v>3.9570000000000001E-2</v>
      </c>
      <c r="K98">
        <f t="shared" si="6"/>
        <v>-2.2718676943170187E-3</v>
      </c>
      <c r="M98" s="5">
        <v>42699</v>
      </c>
      <c r="N98">
        <v>2.972E-2</v>
      </c>
      <c r="O98">
        <f t="shared" si="7"/>
        <v>-2.3280066981588351E-2</v>
      </c>
    </row>
    <row r="99" spans="1:15" x14ac:dyDescent="0.25">
      <c r="A99" s="5">
        <v>42698</v>
      </c>
      <c r="B99">
        <v>3.177E-2</v>
      </c>
      <c r="C99">
        <f t="shared" si="4"/>
        <v>-3.8893791121273398E-2</v>
      </c>
      <c r="E99" s="5">
        <v>42698</v>
      </c>
      <c r="F99">
        <v>3.9280000000000002E-2</v>
      </c>
      <c r="G99">
        <f t="shared" si="5"/>
        <v>4.3372947188423921E-3</v>
      </c>
      <c r="I99" s="5">
        <v>42698</v>
      </c>
      <c r="J99">
        <v>3.9660000000000001E-2</v>
      </c>
      <c r="K99">
        <f t="shared" si="6"/>
        <v>1.009081821244928E-3</v>
      </c>
      <c r="M99" s="5">
        <v>42698</v>
      </c>
      <c r="N99">
        <v>3.0419999999999999E-2</v>
      </c>
      <c r="O99">
        <f t="shared" si="7"/>
        <v>-1.630293688807441E-2</v>
      </c>
    </row>
    <row r="100" spans="1:15" x14ac:dyDescent="0.25">
      <c r="A100" s="5">
        <v>42697</v>
      </c>
      <c r="B100">
        <v>3.3029999999999997E-2</v>
      </c>
      <c r="C100">
        <f t="shared" si="4"/>
        <v>-1.8148825308226119E-3</v>
      </c>
      <c r="E100" s="5">
        <v>42697</v>
      </c>
      <c r="F100">
        <v>3.9109999999999999E-2</v>
      </c>
      <c r="G100">
        <f t="shared" si="5"/>
        <v>-9.1627009073329685E-3</v>
      </c>
      <c r="I100" s="5">
        <v>42697</v>
      </c>
      <c r="J100">
        <v>3.9620000000000002E-2</v>
      </c>
      <c r="K100">
        <f t="shared" si="6"/>
        <v>-1.4284167190704739E-2</v>
      </c>
      <c r="M100" s="5">
        <v>42697</v>
      </c>
      <c r="N100">
        <v>3.092E-2</v>
      </c>
      <c r="O100">
        <f t="shared" si="7"/>
        <v>-9.6977541138380135E-4</v>
      </c>
    </row>
    <row r="101" spans="1:15" x14ac:dyDescent="0.25">
      <c r="A101" s="5">
        <v>42696</v>
      </c>
      <c r="B101">
        <v>3.3090000000000001E-2</v>
      </c>
      <c r="C101">
        <f t="shared" si="4"/>
        <v>3.0225177803032687E-4</v>
      </c>
      <c r="E101" s="5">
        <v>42696</v>
      </c>
      <c r="F101">
        <v>3.9469999999999998E-2</v>
      </c>
      <c r="G101">
        <f t="shared" si="5"/>
        <v>2.2547714125228314E-2</v>
      </c>
      <c r="I101" s="5">
        <v>42696</v>
      </c>
      <c r="J101">
        <v>4.0189999999999997E-2</v>
      </c>
      <c r="K101">
        <f t="shared" si="6"/>
        <v>2.4686392156869408E-2</v>
      </c>
      <c r="M101" s="5">
        <v>42696</v>
      </c>
      <c r="N101">
        <v>3.0949999999999998E-2</v>
      </c>
      <c r="O101">
        <f t="shared" si="7"/>
        <v>-9.6883585811754385E-4</v>
      </c>
    </row>
    <row r="102" spans="1:15" x14ac:dyDescent="0.25">
      <c r="A102" s="5">
        <v>42695</v>
      </c>
      <c r="B102">
        <v>3.3079999999999998E-2</v>
      </c>
      <c r="C102">
        <f t="shared" si="4"/>
        <v>5.7602099545248781E-3</v>
      </c>
      <c r="E102" s="5">
        <v>42695</v>
      </c>
      <c r="F102">
        <v>3.8589999999999999E-2</v>
      </c>
      <c r="G102">
        <f t="shared" si="5"/>
        <v>-2.5910092125785755E-4</v>
      </c>
      <c r="I102" s="5">
        <v>42695</v>
      </c>
      <c r="J102">
        <v>3.9210000000000002E-2</v>
      </c>
      <c r="K102">
        <f t="shared" si="6"/>
        <v>-6.1022309876429407E-3</v>
      </c>
      <c r="M102" s="5">
        <v>42695</v>
      </c>
      <c r="N102">
        <v>3.0980000000000001E-2</v>
      </c>
      <c r="O102">
        <f t="shared" si="7"/>
        <v>5.5025223801459522E-3</v>
      </c>
    </row>
    <row r="103" spans="1:15" x14ac:dyDescent="0.25">
      <c r="A103" s="5">
        <v>42692</v>
      </c>
      <c r="B103">
        <v>3.2890000000000003E-2</v>
      </c>
      <c r="C103">
        <f t="shared" si="4"/>
        <v>-6.6666913581892341E-3</v>
      </c>
      <c r="E103" s="5">
        <v>42692</v>
      </c>
      <c r="F103">
        <v>3.8600000000000002E-2</v>
      </c>
      <c r="G103">
        <f t="shared" si="5"/>
        <v>-6.3242344676124371E-2</v>
      </c>
      <c r="I103" s="5">
        <v>42692</v>
      </c>
      <c r="J103">
        <v>3.9449999999999999E-2</v>
      </c>
      <c r="K103">
        <f t="shared" si="6"/>
        <v>-0.11595062975920675</v>
      </c>
      <c r="M103" s="5">
        <v>42692</v>
      </c>
      <c r="N103">
        <v>3.0810000000000001E-2</v>
      </c>
      <c r="O103">
        <f t="shared" si="7"/>
        <v>-6.7928451398161947E-3</v>
      </c>
    </row>
    <row r="104" spans="1:15" x14ac:dyDescent="0.25">
      <c r="A104" s="5">
        <v>42691</v>
      </c>
      <c r="B104">
        <v>3.3110000000000001E-2</v>
      </c>
      <c r="C104">
        <f t="shared" si="4"/>
        <v>2.0134908409056025E-2</v>
      </c>
      <c r="E104" s="5">
        <v>42691</v>
      </c>
      <c r="F104">
        <v>4.1119999999999997E-2</v>
      </c>
      <c r="G104">
        <f t="shared" si="5"/>
        <v>6.039665655735281E-2</v>
      </c>
      <c r="I104" s="5">
        <v>42691</v>
      </c>
      <c r="J104">
        <v>4.4299999999999999E-2</v>
      </c>
      <c r="K104">
        <f t="shared" si="6"/>
        <v>0.12256306483954973</v>
      </c>
      <c r="M104" s="5">
        <v>42691</v>
      </c>
      <c r="N104">
        <v>3.1019999999999999E-2</v>
      </c>
      <c r="O104">
        <f t="shared" si="7"/>
        <v>3.3768164987475091E-2</v>
      </c>
    </row>
    <row r="105" spans="1:15" x14ac:dyDescent="0.25">
      <c r="A105" s="5">
        <v>42690</v>
      </c>
      <c r="B105">
        <v>3.245E-2</v>
      </c>
      <c r="C105">
        <f t="shared" si="4"/>
        <v>2.7773509598080027E-3</v>
      </c>
      <c r="E105" s="5">
        <v>42690</v>
      </c>
      <c r="F105">
        <v>3.8710000000000001E-2</v>
      </c>
      <c r="G105">
        <f t="shared" si="5"/>
        <v>-4.3820150026814796E-3</v>
      </c>
      <c r="I105" s="5">
        <v>42690</v>
      </c>
      <c r="J105">
        <v>3.9190000000000003E-2</v>
      </c>
      <c r="K105">
        <f t="shared" si="6"/>
        <v>2.5519969514538034E-4</v>
      </c>
      <c r="M105" s="5">
        <v>42690</v>
      </c>
      <c r="N105">
        <v>2.9989999999999999E-2</v>
      </c>
      <c r="O105">
        <f t="shared" si="7"/>
        <v>1.3346681994592265E-3</v>
      </c>
    </row>
    <row r="106" spans="1:15" x14ac:dyDescent="0.25">
      <c r="A106" s="5">
        <v>42689</v>
      </c>
      <c r="B106">
        <v>3.236E-2</v>
      </c>
      <c r="C106">
        <f t="shared" si="4"/>
        <v>-1.7764632559203217E-2</v>
      </c>
      <c r="E106" s="5">
        <v>42689</v>
      </c>
      <c r="F106">
        <v>3.8879999999999998E-2</v>
      </c>
      <c r="G106">
        <f t="shared" si="5"/>
        <v>5.6745058120534443E-3</v>
      </c>
      <c r="I106" s="5">
        <v>42689</v>
      </c>
      <c r="J106">
        <v>3.918E-2</v>
      </c>
      <c r="K106">
        <f t="shared" si="6"/>
        <v>-1.0204082518055196E-3</v>
      </c>
      <c r="M106" s="5">
        <v>42689</v>
      </c>
      <c r="N106">
        <v>2.9950000000000001E-2</v>
      </c>
      <c r="O106">
        <f t="shared" si="7"/>
        <v>-3.1873899157762828E-2</v>
      </c>
    </row>
    <row r="107" spans="1:15" x14ac:dyDescent="0.25">
      <c r="A107" s="5">
        <v>42688</v>
      </c>
      <c r="B107">
        <v>3.2939999999999997E-2</v>
      </c>
      <c r="C107">
        <f t="shared" si="4"/>
        <v>-8.4643794356545829E-3</v>
      </c>
      <c r="E107" s="5">
        <v>42688</v>
      </c>
      <c r="F107">
        <v>3.866E-2</v>
      </c>
      <c r="G107">
        <f t="shared" si="5"/>
        <v>9.6167082909818565E-3</v>
      </c>
      <c r="I107" s="5">
        <v>42688</v>
      </c>
      <c r="J107">
        <v>3.9219999999999998E-2</v>
      </c>
      <c r="K107">
        <f t="shared" si="6"/>
        <v>1.0204082518054569E-3</v>
      </c>
      <c r="M107" s="5">
        <v>42688</v>
      </c>
      <c r="N107">
        <v>3.092E-2</v>
      </c>
      <c r="O107">
        <f t="shared" si="7"/>
        <v>-5.8045954659672241E-3</v>
      </c>
    </row>
    <row r="108" spans="1:15" x14ac:dyDescent="0.25">
      <c r="A108" s="5">
        <v>42685</v>
      </c>
      <c r="B108">
        <v>3.322E-2</v>
      </c>
      <c r="C108">
        <f t="shared" si="4"/>
        <v>1.8077739180545626E-3</v>
      </c>
      <c r="E108" s="5">
        <v>42685</v>
      </c>
      <c r="F108">
        <v>3.8289999999999998E-2</v>
      </c>
      <c r="G108">
        <f t="shared" si="5"/>
        <v>-5.4694758045354328E-3</v>
      </c>
      <c r="I108" s="5">
        <v>42685</v>
      </c>
      <c r="J108">
        <v>3.918E-2</v>
      </c>
      <c r="K108">
        <f t="shared" si="6"/>
        <v>-1.7850317120227885E-3</v>
      </c>
      <c r="M108" s="5">
        <v>42685</v>
      </c>
      <c r="N108">
        <v>3.1099999999999999E-2</v>
      </c>
      <c r="O108">
        <f t="shared" si="7"/>
        <v>1.9311238701704421E-3</v>
      </c>
    </row>
    <row r="109" spans="1:15" x14ac:dyDescent="0.25">
      <c r="A109" s="5">
        <v>42684</v>
      </c>
      <c r="B109">
        <v>3.3160000000000002E-2</v>
      </c>
      <c r="C109">
        <f t="shared" si="4"/>
        <v>1.9796595951280374E-2</v>
      </c>
      <c r="E109" s="5">
        <v>42684</v>
      </c>
      <c r="F109">
        <v>3.85E-2</v>
      </c>
      <c r="G109">
        <f t="shared" si="5"/>
        <v>0</v>
      </c>
      <c r="I109" s="5">
        <v>42684</v>
      </c>
      <c r="J109">
        <v>3.925E-2</v>
      </c>
      <c r="K109">
        <f t="shared" si="6"/>
        <v>9.4714646361790614E-3</v>
      </c>
      <c r="M109" s="5">
        <v>42684</v>
      </c>
      <c r="N109">
        <v>3.1040000000000002E-2</v>
      </c>
      <c r="O109">
        <f t="shared" si="7"/>
        <v>8.4115669042849981E-3</v>
      </c>
    </row>
    <row r="110" spans="1:15" x14ac:dyDescent="0.25">
      <c r="A110" s="5">
        <v>42683</v>
      </c>
      <c r="B110">
        <v>3.2509999999999997E-2</v>
      </c>
      <c r="C110">
        <f t="shared" si="4"/>
        <v>5.5982996205364031E-2</v>
      </c>
      <c r="E110" s="5">
        <v>42683</v>
      </c>
      <c r="F110">
        <v>3.85E-2</v>
      </c>
      <c r="G110">
        <f t="shared" si="5"/>
        <v>-5.87588640377458E-2</v>
      </c>
      <c r="I110" s="5">
        <v>42683</v>
      </c>
      <c r="J110">
        <v>3.8879999999999998E-2</v>
      </c>
      <c r="K110">
        <f t="shared" si="6"/>
        <v>-2.8252234022675599E-3</v>
      </c>
      <c r="M110" s="5">
        <v>42683</v>
      </c>
      <c r="N110">
        <v>3.0779999999999998E-2</v>
      </c>
      <c r="O110">
        <f t="shared" si="7"/>
        <v>7.3808122076512578E-2</v>
      </c>
    </row>
    <row r="111" spans="1:15" x14ac:dyDescent="0.25">
      <c r="A111" s="5">
        <v>42682</v>
      </c>
      <c r="B111">
        <v>3.074E-2</v>
      </c>
      <c r="C111">
        <f t="shared" si="4"/>
        <v>4.5590992899921148E-2</v>
      </c>
      <c r="E111" s="5">
        <v>42682</v>
      </c>
      <c r="F111">
        <v>4.0829999999999998E-2</v>
      </c>
      <c r="G111">
        <f t="shared" si="5"/>
        <v>7.6214259510016518E-3</v>
      </c>
      <c r="I111" s="5">
        <v>42682</v>
      </c>
      <c r="J111">
        <v>3.8989999999999997E-2</v>
      </c>
      <c r="K111">
        <f t="shared" si="6"/>
        <v>0</v>
      </c>
      <c r="M111" s="5">
        <v>42682</v>
      </c>
      <c r="N111">
        <v>2.8590000000000001E-2</v>
      </c>
      <c r="O111">
        <f t="shared" si="7"/>
        <v>-4.188487798752135E-3</v>
      </c>
    </row>
    <row r="112" spans="1:15" x14ac:dyDescent="0.25">
      <c r="A112" s="5">
        <v>42681</v>
      </c>
      <c r="B112">
        <v>2.937E-2</v>
      </c>
      <c r="C112">
        <f t="shared" si="4"/>
        <v>0.22169754247125764</v>
      </c>
      <c r="E112" s="5">
        <v>42681</v>
      </c>
      <c r="F112">
        <v>4.052E-2</v>
      </c>
      <c r="G112">
        <f t="shared" si="5"/>
        <v>2.4229985166819713E-2</v>
      </c>
      <c r="I112" s="5">
        <v>42681</v>
      </c>
      <c r="J112">
        <v>3.8989999999999997E-2</v>
      </c>
      <c r="K112">
        <f t="shared" si="6"/>
        <v>3.082458130374026E-3</v>
      </c>
      <c r="M112" s="5">
        <v>42681</v>
      </c>
      <c r="N112">
        <v>2.8709999999999999E-2</v>
      </c>
      <c r="O112">
        <f t="shared" si="7"/>
        <v>0.12921173148000625</v>
      </c>
    </row>
    <row r="113" spans="1:15" x14ac:dyDescent="0.25">
      <c r="A113" s="5">
        <v>42678</v>
      </c>
      <c r="B113">
        <v>2.3529999999999999E-2</v>
      </c>
      <c r="C113">
        <f t="shared" si="4"/>
        <v>-1.8109570507977523E-2</v>
      </c>
      <c r="E113" s="5">
        <v>42678</v>
      </c>
      <c r="F113">
        <v>3.9550000000000002E-2</v>
      </c>
      <c r="G113">
        <f t="shared" si="5"/>
        <v>3.0811166400397657E-2</v>
      </c>
      <c r="I113" s="5">
        <v>42678</v>
      </c>
      <c r="J113">
        <v>3.8870000000000002E-2</v>
      </c>
      <c r="K113">
        <f t="shared" si="6"/>
        <v>2.6856000680454434E-2</v>
      </c>
      <c r="M113" s="5">
        <v>42678</v>
      </c>
      <c r="N113">
        <v>2.5229999999999999E-2</v>
      </c>
      <c r="O113">
        <f t="shared" si="7"/>
        <v>-1.0644689511414113E-2</v>
      </c>
    </row>
    <row r="114" spans="1:15" x14ac:dyDescent="0.25">
      <c r="A114" s="5">
        <v>42677</v>
      </c>
      <c r="B114">
        <v>2.3959999999999999E-2</v>
      </c>
      <c r="C114">
        <f t="shared" si="4"/>
        <v>-6.6597126964185377E-2</v>
      </c>
      <c r="E114" s="5">
        <v>42677</v>
      </c>
      <c r="F114">
        <v>3.8350000000000002E-2</v>
      </c>
      <c r="G114">
        <f t="shared" si="5"/>
        <v>3.3955890011383287E-3</v>
      </c>
      <c r="I114" s="5">
        <v>42677</v>
      </c>
      <c r="J114">
        <v>3.7839999999999999E-2</v>
      </c>
      <c r="K114">
        <f t="shared" si="6"/>
        <v>2.0019352682178193E-2</v>
      </c>
      <c r="M114" s="5">
        <v>42677</v>
      </c>
      <c r="N114">
        <v>2.5499999999999998E-2</v>
      </c>
      <c r="O114">
        <f t="shared" si="7"/>
        <v>-3.7711278904427055E-2</v>
      </c>
    </row>
    <row r="115" spans="1:15" x14ac:dyDescent="0.25">
      <c r="A115" s="5">
        <v>42676</v>
      </c>
      <c r="B115">
        <v>2.5610000000000001E-2</v>
      </c>
      <c r="C115">
        <f t="shared" si="4"/>
        <v>0.13570925192453551</v>
      </c>
      <c r="E115" s="5">
        <v>42676</v>
      </c>
      <c r="F115">
        <v>3.8219999999999997E-2</v>
      </c>
      <c r="G115">
        <f t="shared" si="5"/>
        <v>2.7856954502966064E-2</v>
      </c>
      <c r="I115" s="5">
        <v>42676</v>
      </c>
      <c r="J115">
        <v>3.7089999999999998E-2</v>
      </c>
      <c r="K115">
        <f t="shared" si="6"/>
        <v>-4.0360609073669873E-3</v>
      </c>
      <c r="M115" s="5">
        <v>42676</v>
      </c>
      <c r="N115">
        <v>2.648E-2</v>
      </c>
      <c r="O115">
        <f t="shared" si="7"/>
        <v>9.6670621401800758E-2</v>
      </c>
    </row>
    <row r="116" spans="1:15" x14ac:dyDescent="0.25">
      <c r="A116" s="5">
        <v>42675</v>
      </c>
      <c r="B116">
        <v>2.2360000000000001E-2</v>
      </c>
      <c r="C116">
        <f t="shared" si="4"/>
        <v>-6.4929768382871511E-2</v>
      </c>
      <c r="E116" s="5">
        <v>42675</v>
      </c>
      <c r="F116">
        <v>3.7170000000000002E-2</v>
      </c>
      <c r="G116">
        <f t="shared" si="5"/>
        <v>-2.155772107497899E-2</v>
      </c>
      <c r="I116" s="5">
        <v>42675</v>
      </c>
      <c r="J116">
        <v>3.7240000000000002E-2</v>
      </c>
      <c r="K116">
        <f t="shared" si="6"/>
        <v>-3.2755173388639335E-2</v>
      </c>
      <c r="M116" s="5">
        <v>42675</v>
      </c>
      <c r="N116">
        <v>2.4039999999999999E-2</v>
      </c>
      <c r="O116">
        <f t="shared" si="7"/>
        <v>-2.4652028998312193E-2</v>
      </c>
    </row>
    <row r="117" spans="1:15" x14ac:dyDescent="0.25">
      <c r="A117" s="5">
        <v>42674</v>
      </c>
      <c r="B117">
        <v>2.3859999999999999E-2</v>
      </c>
      <c r="C117">
        <f t="shared" si="4"/>
        <v>0.21729313763603417</v>
      </c>
      <c r="E117" s="5">
        <v>42674</v>
      </c>
      <c r="F117">
        <v>3.798E-2</v>
      </c>
      <c r="G117">
        <f t="shared" si="5"/>
        <v>3.7558062421420221E-2</v>
      </c>
      <c r="I117" s="5">
        <v>42674</v>
      </c>
      <c r="J117">
        <v>3.848E-2</v>
      </c>
      <c r="K117">
        <f t="shared" si="6"/>
        <v>7.4987937011912295E-2</v>
      </c>
      <c r="M117" s="5">
        <v>42674</v>
      </c>
      <c r="N117">
        <v>2.4639999999999999E-2</v>
      </c>
      <c r="O117">
        <f t="shared" si="7"/>
        <v>0.28714109326628551</v>
      </c>
    </row>
    <row r="118" spans="1:15" x14ac:dyDescent="0.25">
      <c r="A118" s="5">
        <v>42671</v>
      </c>
      <c r="B118">
        <v>1.9199999999999998E-2</v>
      </c>
      <c r="C118">
        <f t="shared" si="4"/>
        <v>2.0855064910213611E-3</v>
      </c>
      <c r="E118" s="5">
        <v>42671</v>
      </c>
      <c r="F118">
        <v>3.6580000000000001E-2</v>
      </c>
      <c r="G118">
        <f t="shared" si="5"/>
        <v>1.5149718202717804E-2</v>
      </c>
      <c r="I118" s="5">
        <v>42671</v>
      </c>
      <c r="J118">
        <v>3.5700000000000003E-2</v>
      </c>
      <c r="K118">
        <f t="shared" si="6"/>
        <v>2.4958754445550586E-2</v>
      </c>
      <c r="M118" s="5">
        <v>42671</v>
      </c>
      <c r="N118">
        <v>1.8489999999999999E-2</v>
      </c>
      <c r="O118">
        <f t="shared" si="7"/>
        <v>-8.6161006907910526E-3</v>
      </c>
    </row>
    <row r="119" spans="1:15" x14ac:dyDescent="0.25">
      <c r="A119" s="5">
        <v>42670</v>
      </c>
      <c r="B119">
        <v>1.916E-2</v>
      </c>
      <c r="C119">
        <f t="shared" si="4"/>
        <v>-0.22731022400905565</v>
      </c>
      <c r="E119" s="5">
        <v>42670</v>
      </c>
      <c r="F119">
        <v>3.603E-2</v>
      </c>
      <c r="G119">
        <f t="shared" si="5"/>
        <v>-1.5969502372142848E-2</v>
      </c>
      <c r="I119" s="5">
        <v>42670</v>
      </c>
      <c r="J119">
        <v>3.4819999999999997E-2</v>
      </c>
      <c r="K119">
        <f t="shared" si="6"/>
        <v>-2.2996045277701833E-2</v>
      </c>
      <c r="M119" s="5">
        <v>42670</v>
      </c>
      <c r="N119">
        <v>1.865E-2</v>
      </c>
      <c r="O119">
        <f t="shared" si="7"/>
        <v>-0.22731713541299492</v>
      </c>
    </row>
    <row r="120" spans="1:15" x14ac:dyDescent="0.25">
      <c r="A120" s="5">
        <v>42669</v>
      </c>
      <c r="B120">
        <v>2.4049999999999998E-2</v>
      </c>
      <c r="C120">
        <f t="shared" si="4"/>
        <v>-3.0305349495329037E-2</v>
      </c>
      <c r="E120" s="5">
        <v>42669</v>
      </c>
      <c r="F120">
        <v>3.6609999999999997E-2</v>
      </c>
      <c r="G120">
        <f t="shared" si="5"/>
        <v>1.6402409363572444E-3</v>
      </c>
      <c r="I120" s="5">
        <v>42669</v>
      </c>
      <c r="J120">
        <v>3.5630000000000002E-2</v>
      </c>
      <c r="K120">
        <f t="shared" si="6"/>
        <v>-1.9627091678487058E-3</v>
      </c>
      <c r="M120" s="5">
        <v>42669</v>
      </c>
      <c r="N120">
        <v>2.341E-2</v>
      </c>
      <c r="O120">
        <f t="shared" si="7"/>
        <v>-4.4284595951760847E-2</v>
      </c>
    </row>
    <row r="121" spans="1:15" x14ac:dyDescent="0.25">
      <c r="A121" s="5">
        <v>42668</v>
      </c>
      <c r="B121">
        <v>2.479E-2</v>
      </c>
      <c r="C121">
        <f t="shared" si="4"/>
        <v>8.367981008670404E-2</v>
      </c>
      <c r="E121" s="5">
        <v>42668</v>
      </c>
      <c r="F121">
        <v>3.6549999999999999E-2</v>
      </c>
      <c r="G121">
        <f t="shared" si="5"/>
        <v>6.3126324626949183E-3</v>
      </c>
      <c r="I121" s="5">
        <v>42668</v>
      </c>
      <c r="J121">
        <v>3.5700000000000003E-2</v>
      </c>
      <c r="K121">
        <f t="shared" si="6"/>
        <v>8.1564226617812149E-3</v>
      </c>
      <c r="M121" s="5">
        <v>42668</v>
      </c>
      <c r="N121">
        <v>2.4469999999999999E-2</v>
      </c>
      <c r="O121">
        <f t="shared" si="7"/>
        <v>4.0873078783758808E-2</v>
      </c>
    </row>
    <row r="122" spans="1:15" x14ac:dyDescent="0.25">
      <c r="A122" s="5">
        <v>42667</v>
      </c>
      <c r="B122">
        <v>2.2800000000000001E-2</v>
      </c>
      <c r="C122">
        <f t="shared" si="4"/>
        <v>1.725324814755945E-2</v>
      </c>
      <c r="E122" s="5">
        <v>42667</v>
      </c>
      <c r="F122">
        <v>3.6319999999999998E-2</v>
      </c>
      <c r="G122">
        <f t="shared" si="5"/>
        <v>4.4150182091169145E-3</v>
      </c>
      <c r="I122" s="5">
        <v>42667</v>
      </c>
      <c r="J122">
        <v>3.5409999999999997E-2</v>
      </c>
      <c r="K122">
        <f t="shared" si="6"/>
        <v>7.938799846076483E-3</v>
      </c>
      <c r="M122" s="5">
        <v>42667</v>
      </c>
      <c r="N122">
        <v>2.349E-2</v>
      </c>
      <c r="O122">
        <f t="shared" si="7"/>
        <v>3.4650499879071234E-2</v>
      </c>
    </row>
    <row r="123" spans="1:15" x14ac:dyDescent="0.25">
      <c r="A123" s="5">
        <v>42664</v>
      </c>
      <c r="B123">
        <v>2.2409999999999999E-2</v>
      </c>
      <c r="C123">
        <f t="shared" si="4"/>
        <v>4.9392755329576474E-2</v>
      </c>
      <c r="E123" s="5">
        <v>42664</v>
      </c>
      <c r="F123">
        <v>3.6159999999999998E-2</v>
      </c>
      <c r="G123">
        <f t="shared" si="5"/>
        <v>1.9377168692786358E-3</v>
      </c>
      <c r="I123" s="5">
        <v>42664</v>
      </c>
      <c r="J123">
        <v>3.5130000000000002E-2</v>
      </c>
      <c r="K123">
        <f t="shared" si="6"/>
        <v>3.7074047883218306E-3</v>
      </c>
      <c r="M123" s="5">
        <v>42664</v>
      </c>
      <c r="N123">
        <v>2.2689999999999998E-2</v>
      </c>
      <c r="O123">
        <f t="shared" si="7"/>
        <v>2.3635436912667198E-2</v>
      </c>
    </row>
    <row r="124" spans="1:15" x14ac:dyDescent="0.25">
      <c r="A124" s="5">
        <v>42663</v>
      </c>
      <c r="B124">
        <v>2.1329999999999998E-2</v>
      </c>
      <c r="C124">
        <f t="shared" si="4"/>
        <v>-0.13159562431217214</v>
      </c>
      <c r="E124" s="5">
        <v>42663</v>
      </c>
      <c r="F124">
        <v>3.6089999999999997E-2</v>
      </c>
      <c r="G124">
        <f t="shared" si="5"/>
        <v>-3.595633800570265E-3</v>
      </c>
      <c r="I124" s="5">
        <v>42663</v>
      </c>
      <c r="J124">
        <v>3.5000000000000003E-2</v>
      </c>
      <c r="K124">
        <f t="shared" si="6"/>
        <v>-2.2831060145685209E-3</v>
      </c>
      <c r="M124" s="5">
        <v>42663</v>
      </c>
      <c r="N124">
        <v>2.2159999999999999E-2</v>
      </c>
      <c r="O124">
        <f t="shared" si="7"/>
        <v>-6.6764156291611074E-2</v>
      </c>
    </row>
    <row r="125" spans="1:15" x14ac:dyDescent="0.25">
      <c r="A125" s="5">
        <v>42662</v>
      </c>
      <c r="B125">
        <v>2.4330000000000001E-2</v>
      </c>
      <c r="C125">
        <f t="shared" si="4"/>
        <v>3.8546875292611964E-2</v>
      </c>
      <c r="E125" s="5">
        <v>42662</v>
      </c>
      <c r="F125">
        <v>3.6220000000000002E-2</v>
      </c>
      <c r="G125">
        <f t="shared" si="5"/>
        <v>4.9820197151302153E-3</v>
      </c>
      <c r="I125" s="5">
        <v>42662</v>
      </c>
      <c r="J125">
        <v>3.508E-2</v>
      </c>
      <c r="K125">
        <f t="shared" si="6"/>
        <v>2.5688611243856472E-3</v>
      </c>
      <c r="M125" s="5">
        <v>42662</v>
      </c>
      <c r="N125">
        <v>2.3689999999999999E-2</v>
      </c>
      <c r="O125">
        <f t="shared" si="7"/>
        <v>2.6519945985031854E-2</v>
      </c>
    </row>
    <row r="126" spans="1:15" x14ac:dyDescent="0.25">
      <c r="A126" s="5">
        <v>42661</v>
      </c>
      <c r="B126">
        <v>2.341E-2</v>
      </c>
      <c r="C126">
        <f t="shared" si="4"/>
        <v>-5.6873594698177016E-2</v>
      </c>
      <c r="E126" s="5">
        <v>42661</v>
      </c>
      <c r="F126">
        <v>3.6040000000000003E-2</v>
      </c>
      <c r="G126">
        <f t="shared" si="5"/>
        <v>-3.3241027838384484E-3</v>
      </c>
      <c r="I126" s="5">
        <v>42661</v>
      </c>
      <c r="J126">
        <v>3.499E-2</v>
      </c>
      <c r="K126">
        <f t="shared" si="6"/>
        <v>-8.5702047810919221E-4</v>
      </c>
      <c r="M126" s="5">
        <v>42661</v>
      </c>
      <c r="N126">
        <v>2.307E-2</v>
      </c>
      <c r="O126">
        <f t="shared" si="7"/>
        <v>-5.8506058073363947E-2</v>
      </c>
    </row>
    <row r="127" spans="1:15" x14ac:dyDescent="0.25">
      <c r="A127" s="5">
        <v>42660</v>
      </c>
      <c r="B127">
        <v>2.478E-2</v>
      </c>
      <c r="C127">
        <f t="shared" si="4"/>
        <v>0.10589872880321889</v>
      </c>
      <c r="E127" s="5">
        <v>42660</v>
      </c>
      <c r="F127">
        <v>3.6159999999999998E-2</v>
      </c>
      <c r="G127">
        <f t="shared" si="5"/>
        <v>1.6606701851405402E-3</v>
      </c>
      <c r="I127" s="5">
        <v>42660</v>
      </c>
      <c r="J127">
        <v>3.5020000000000003E-2</v>
      </c>
      <c r="K127">
        <f t="shared" si="6"/>
        <v>5.7126536829198637E-4</v>
      </c>
      <c r="M127" s="5">
        <v>42660</v>
      </c>
      <c r="N127">
        <v>2.4459999999999999E-2</v>
      </c>
      <c r="O127">
        <f t="shared" si="7"/>
        <v>0.17320542659416036</v>
      </c>
    </row>
    <row r="128" spans="1:15" x14ac:dyDescent="0.25">
      <c r="A128" s="5">
        <v>42657</v>
      </c>
      <c r="B128">
        <v>2.2290000000000001E-2</v>
      </c>
      <c r="C128">
        <f t="shared" si="4"/>
        <v>-0.10347448519171243</v>
      </c>
      <c r="E128" s="5">
        <v>42657</v>
      </c>
      <c r="F128">
        <v>3.61E-2</v>
      </c>
      <c r="G128">
        <f t="shared" si="5"/>
        <v>-1.6606701851404448E-3</v>
      </c>
      <c r="I128" s="5">
        <v>42657</v>
      </c>
      <c r="J128">
        <v>3.5000000000000003E-2</v>
      </c>
      <c r="K128">
        <f t="shared" si="6"/>
        <v>1.4295928095943715E-3</v>
      </c>
      <c r="M128" s="5">
        <v>42657</v>
      </c>
      <c r="N128">
        <v>2.0570000000000001E-2</v>
      </c>
      <c r="O128">
        <f t="shared" si="7"/>
        <v>-0.17320542659416033</v>
      </c>
    </row>
    <row r="129" spans="1:15" x14ac:dyDescent="0.25">
      <c r="A129" s="5">
        <v>42656</v>
      </c>
      <c r="B129">
        <v>2.4719999999999999E-2</v>
      </c>
      <c r="C129">
        <f t="shared" si="4"/>
        <v>0.16786347361872475</v>
      </c>
      <c r="E129" s="5">
        <v>42656</v>
      </c>
      <c r="F129">
        <v>3.6159999999999998E-2</v>
      </c>
      <c r="G129">
        <f t="shared" si="5"/>
        <v>1.9377168692786358E-3</v>
      </c>
      <c r="I129" s="5">
        <v>42656</v>
      </c>
      <c r="J129">
        <v>3.4950000000000002E-2</v>
      </c>
      <c r="K129">
        <f t="shared" si="6"/>
        <v>8.5873770841780449E-4</v>
      </c>
      <c r="M129" s="5">
        <v>42656</v>
      </c>
      <c r="N129">
        <v>2.4459999999999999E-2</v>
      </c>
      <c r="O129">
        <f t="shared" si="7"/>
        <v>7.6437874659165989E-2</v>
      </c>
    </row>
    <row r="130" spans="1:15" x14ac:dyDescent="0.25">
      <c r="A130" s="5">
        <v>42655</v>
      </c>
      <c r="B130">
        <v>2.0899999999999998E-2</v>
      </c>
      <c r="C130">
        <f t="shared" si="4"/>
        <v>3.7041271680348861E-2</v>
      </c>
      <c r="E130" s="5">
        <v>42655</v>
      </c>
      <c r="F130">
        <v>3.6089999999999997E-2</v>
      </c>
      <c r="G130">
        <f t="shared" si="5"/>
        <v>-2.4906613124519189E-3</v>
      </c>
      <c r="I130" s="5">
        <v>42655</v>
      </c>
      <c r="J130">
        <v>3.492E-2</v>
      </c>
      <c r="K130">
        <f t="shared" si="6"/>
        <v>-2.0025754081951898E-3</v>
      </c>
      <c r="M130" s="5">
        <v>42655</v>
      </c>
      <c r="N130">
        <v>2.266E-2</v>
      </c>
      <c r="O130">
        <f t="shared" si="7"/>
        <v>5.5809446114374585E-2</v>
      </c>
    </row>
    <row r="131" spans="1:15" x14ac:dyDescent="0.25">
      <c r="A131" s="5">
        <v>42654</v>
      </c>
      <c r="B131">
        <v>2.0140000000000002E-2</v>
      </c>
      <c r="C131">
        <f t="shared" si="4"/>
        <v>4.2084790849993108E-2</v>
      </c>
      <c r="E131" s="5">
        <v>42654</v>
      </c>
      <c r="F131">
        <v>3.6179999999999997E-2</v>
      </c>
      <c r="G131">
        <f t="shared" si="5"/>
        <v>3.0449850517013264E-3</v>
      </c>
      <c r="I131" s="5">
        <v>42654</v>
      </c>
      <c r="J131">
        <v>3.499E-2</v>
      </c>
      <c r="K131">
        <f t="shared" si="6"/>
        <v>5.7175530431216918E-4</v>
      </c>
      <c r="M131" s="5">
        <v>42654</v>
      </c>
      <c r="N131">
        <v>2.1430000000000001E-2</v>
      </c>
      <c r="O131">
        <f t="shared" si="7"/>
        <v>0.2140853079817524</v>
      </c>
    </row>
    <row r="132" spans="1:15" x14ac:dyDescent="0.25">
      <c r="A132" s="5">
        <v>42653</v>
      </c>
      <c r="B132">
        <v>1.9310000000000001E-2</v>
      </c>
      <c r="C132">
        <f t="shared" ref="C132:C195" si="8">LN(B132/B133)</f>
        <v>0</v>
      </c>
      <c r="E132" s="5">
        <v>42653</v>
      </c>
      <c r="F132">
        <v>3.6069999999999998E-2</v>
      </c>
      <c r="G132">
        <f t="shared" ref="G132:G195" si="9">LN(F132/F133)</f>
        <v>-4.9778863852361277E-3</v>
      </c>
      <c r="I132" s="5">
        <v>42653</v>
      </c>
      <c r="J132">
        <v>3.4970000000000001E-2</v>
      </c>
      <c r="K132">
        <f t="shared" ref="K132:K195" si="10">LN(J132/J133)</f>
        <v>-8.5751041412923798E-4</v>
      </c>
      <c r="M132" s="5">
        <v>42653</v>
      </c>
      <c r="N132">
        <v>1.7299999999999999E-2</v>
      </c>
      <c r="O132">
        <f t="shared" ref="O132:O195" si="11">LN(N132/N133)</f>
        <v>-5.7786768438457996E-4</v>
      </c>
    </row>
    <row r="133" spans="1:15" x14ac:dyDescent="0.25">
      <c r="A133" s="5">
        <v>42650</v>
      </c>
      <c r="B133">
        <v>1.9310000000000001E-2</v>
      </c>
      <c r="C133">
        <f t="shared" si="8"/>
        <v>9.8881888171677423E-3</v>
      </c>
      <c r="E133" s="5">
        <v>42650</v>
      </c>
      <c r="F133">
        <v>3.6249999999999998E-2</v>
      </c>
      <c r="G133">
        <f t="shared" si="9"/>
        <v>-2.7582402602133936E-4</v>
      </c>
      <c r="I133" s="5">
        <v>42650</v>
      </c>
      <c r="J133">
        <v>3.5000000000000003E-2</v>
      </c>
      <c r="K133">
        <f t="shared" si="10"/>
        <v>8.5751041412918268E-4</v>
      </c>
      <c r="M133" s="5">
        <v>42650</v>
      </c>
      <c r="N133">
        <v>1.7309999999999999E-2</v>
      </c>
      <c r="O133">
        <f t="shared" si="11"/>
        <v>2.3379206277628784E-2</v>
      </c>
    </row>
    <row r="134" spans="1:15" x14ac:dyDescent="0.25">
      <c r="A134" s="5">
        <v>42649</v>
      </c>
      <c r="B134">
        <v>1.9120000000000002E-2</v>
      </c>
      <c r="C134">
        <f t="shared" si="8"/>
        <v>-1.4538158446027169E-2</v>
      </c>
      <c r="E134" s="5">
        <v>42649</v>
      </c>
      <c r="F134">
        <v>3.6260000000000001E-2</v>
      </c>
      <c r="G134">
        <f t="shared" si="9"/>
        <v>8.2770041971912893E-4</v>
      </c>
      <c r="I134" s="5">
        <v>42649</v>
      </c>
      <c r="J134">
        <v>3.4970000000000001E-2</v>
      </c>
      <c r="K134">
        <f t="shared" si="10"/>
        <v>-8.5751041412923798E-4</v>
      </c>
      <c r="M134" s="5">
        <v>42649</v>
      </c>
      <c r="N134">
        <v>1.6910000000000001E-2</v>
      </c>
      <c r="O134">
        <f t="shared" si="11"/>
        <v>-2.7414956926756991E-2</v>
      </c>
    </row>
    <row r="135" spans="1:15" x14ac:dyDescent="0.25">
      <c r="A135" s="5">
        <v>42648</v>
      </c>
      <c r="B135">
        <v>1.9400000000000001E-2</v>
      </c>
      <c r="C135">
        <f t="shared" si="8"/>
        <v>-9.7461658871669486E-3</v>
      </c>
      <c r="E135" s="5">
        <v>42648</v>
      </c>
      <c r="F135">
        <v>3.6229999999999998E-2</v>
      </c>
      <c r="G135">
        <f t="shared" si="9"/>
        <v>-1.3791203399499891E-3</v>
      </c>
      <c r="I135" s="5">
        <v>42648</v>
      </c>
      <c r="J135">
        <v>3.5000000000000003E-2</v>
      </c>
      <c r="K135">
        <f t="shared" si="10"/>
        <v>1.1435107020790205E-3</v>
      </c>
      <c r="M135" s="5">
        <v>42648</v>
      </c>
      <c r="N135">
        <v>1.738E-2</v>
      </c>
      <c r="O135">
        <f t="shared" si="11"/>
        <v>-5.1650043087191665E-3</v>
      </c>
    </row>
    <row r="136" spans="1:15" x14ac:dyDescent="0.25">
      <c r="A136" s="5">
        <v>42647</v>
      </c>
      <c r="B136">
        <v>1.959E-2</v>
      </c>
      <c r="C136">
        <f t="shared" si="8"/>
        <v>-8.1337663413976552E-2</v>
      </c>
      <c r="E136" s="5">
        <v>42647</v>
      </c>
      <c r="F136">
        <v>3.628E-2</v>
      </c>
      <c r="G136">
        <f t="shared" si="9"/>
        <v>-5.5111602386922511E-4</v>
      </c>
      <c r="I136" s="5">
        <v>42647</v>
      </c>
      <c r="J136">
        <v>3.4959999999999998E-2</v>
      </c>
      <c r="K136">
        <f t="shared" si="10"/>
        <v>0</v>
      </c>
      <c r="M136" s="5">
        <v>42647</v>
      </c>
      <c r="N136">
        <v>1.7469999999999999E-2</v>
      </c>
      <c r="O136">
        <f t="shared" si="11"/>
        <v>-0.1427191642467269</v>
      </c>
    </row>
    <row r="137" spans="1:15" x14ac:dyDescent="0.25">
      <c r="A137" s="5">
        <v>42646</v>
      </c>
      <c r="B137">
        <v>2.1250000000000002E-2</v>
      </c>
      <c r="C137">
        <f t="shared" si="8"/>
        <v>0.20276438897755758</v>
      </c>
      <c r="E137" s="5">
        <v>42646</v>
      </c>
      <c r="F137">
        <v>3.6299999999999999E-2</v>
      </c>
      <c r="G137">
        <f t="shared" si="9"/>
        <v>2.7552004582612807E-4</v>
      </c>
      <c r="I137" s="5">
        <v>42646</v>
      </c>
      <c r="J137">
        <v>3.4959999999999998E-2</v>
      </c>
      <c r="K137">
        <f t="shared" si="10"/>
        <v>0</v>
      </c>
      <c r="M137" s="5">
        <v>42646</v>
      </c>
      <c r="N137">
        <v>2.0150000000000001E-2</v>
      </c>
      <c r="O137">
        <f t="shared" si="11"/>
        <v>0.22128423872402642</v>
      </c>
    </row>
    <row r="138" spans="1:15" x14ac:dyDescent="0.25">
      <c r="A138" s="5">
        <v>42643</v>
      </c>
      <c r="B138">
        <v>1.7350000000000001E-2</v>
      </c>
      <c r="C138">
        <f t="shared" si="8"/>
        <v>5.9364609049605943E-2</v>
      </c>
      <c r="E138" s="5">
        <v>42643</v>
      </c>
      <c r="F138">
        <v>3.6290000000000003E-2</v>
      </c>
      <c r="G138">
        <f t="shared" si="9"/>
        <v>2.7559597804328851E-4</v>
      </c>
      <c r="I138" s="5">
        <v>42643</v>
      </c>
      <c r="J138">
        <v>3.4959999999999998E-2</v>
      </c>
      <c r="K138">
        <f t="shared" si="10"/>
        <v>0</v>
      </c>
      <c r="M138" s="5">
        <v>42643</v>
      </c>
      <c r="N138">
        <v>1.6150000000000001E-2</v>
      </c>
      <c r="O138">
        <f t="shared" si="11"/>
        <v>5.9966943397464077E-2</v>
      </c>
    </row>
    <row r="139" spans="1:15" x14ac:dyDescent="0.25">
      <c r="A139" s="5">
        <v>42642</v>
      </c>
      <c r="B139">
        <v>1.635E-2</v>
      </c>
      <c r="C139">
        <f t="shared" si="8"/>
        <v>-0.24312605090154804</v>
      </c>
      <c r="E139" s="5">
        <v>42642</v>
      </c>
      <c r="F139">
        <v>3.628E-2</v>
      </c>
      <c r="G139">
        <f t="shared" si="9"/>
        <v>-2.47763375196183E-3</v>
      </c>
      <c r="I139" s="5">
        <v>42642</v>
      </c>
      <c r="J139">
        <v>3.4959999999999998E-2</v>
      </c>
      <c r="K139">
        <f t="shared" si="10"/>
        <v>-5.7191880312130994E-4</v>
      </c>
      <c r="M139" s="5">
        <v>42642</v>
      </c>
      <c r="N139">
        <v>1.521E-2</v>
      </c>
      <c r="O139">
        <f t="shared" si="11"/>
        <v>-0.15386887061023191</v>
      </c>
    </row>
    <row r="140" spans="1:15" x14ac:dyDescent="0.25">
      <c r="A140" s="5">
        <v>42641</v>
      </c>
      <c r="B140">
        <v>2.085E-2</v>
      </c>
      <c r="C140">
        <f t="shared" si="8"/>
        <v>-3.9036228326635072E-2</v>
      </c>
      <c r="E140" s="5">
        <v>42641</v>
      </c>
      <c r="F140">
        <v>3.637E-2</v>
      </c>
      <c r="G140">
        <f t="shared" si="9"/>
        <v>5.5142130348909916E-3</v>
      </c>
      <c r="I140" s="5">
        <v>42641</v>
      </c>
      <c r="J140">
        <v>3.4979999999999997E-2</v>
      </c>
      <c r="K140">
        <f t="shared" si="10"/>
        <v>-2.8583678914077273E-4</v>
      </c>
      <c r="M140" s="5">
        <v>42641</v>
      </c>
      <c r="N140">
        <v>1.7739999999999999E-2</v>
      </c>
      <c r="O140">
        <f t="shared" si="11"/>
        <v>-0.10530414428319533</v>
      </c>
    </row>
    <row r="141" spans="1:15" x14ac:dyDescent="0.25">
      <c r="A141" s="5">
        <v>42640</v>
      </c>
      <c r="B141">
        <v>2.1680000000000001E-2</v>
      </c>
      <c r="C141">
        <f t="shared" si="8"/>
        <v>1.4870162479451407E-2</v>
      </c>
      <c r="E141" s="5">
        <v>42640</v>
      </c>
      <c r="F141">
        <v>3.6170000000000001E-2</v>
      </c>
      <c r="G141">
        <f t="shared" si="9"/>
        <v>2.2142273093095116E-3</v>
      </c>
      <c r="I141" s="5">
        <v>42640</v>
      </c>
      <c r="J141">
        <v>3.499E-2</v>
      </c>
      <c r="K141">
        <f t="shared" si="10"/>
        <v>5.4449195991680618E-3</v>
      </c>
      <c r="M141" s="5">
        <v>42640</v>
      </c>
      <c r="N141">
        <v>1.9709999999999998E-2</v>
      </c>
      <c r="O141">
        <f t="shared" si="11"/>
        <v>6.6174840622643368E-3</v>
      </c>
    </row>
    <row r="142" spans="1:15" x14ac:dyDescent="0.25">
      <c r="A142" s="5">
        <v>42639</v>
      </c>
      <c r="B142">
        <v>2.1360000000000001E-2</v>
      </c>
      <c r="C142">
        <f t="shared" si="8"/>
        <v>-2.2223136784710124E-2</v>
      </c>
      <c r="E142" s="5">
        <v>42639</v>
      </c>
      <c r="F142">
        <v>3.6089999999999997E-2</v>
      </c>
      <c r="G142">
        <f t="shared" si="9"/>
        <v>-2.4906613124519189E-3</v>
      </c>
      <c r="I142" s="5">
        <v>42639</v>
      </c>
      <c r="J142">
        <v>3.4799999999999998E-2</v>
      </c>
      <c r="K142">
        <f t="shared" si="10"/>
        <v>-6.3019400772772348E-3</v>
      </c>
      <c r="M142" s="5">
        <v>42639</v>
      </c>
      <c r="N142">
        <v>1.958E-2</v>
      </c>
      <c r="O142">
        <f t="shared" si="11"/>
        <v>-9.1510552173574358E-3</v>
      </c>
    </row>
    <row r="143" spans="1:15" x14ac:dyDescent="0.25">
      <c r="A143" s="5">
        <v>42636</v>
      </c>
      <c r="B143">
        <v>2.1839999999999998E-2</v>
      </c>
      <c r="C143">
        <f t="shared" si="8"/>
        <v>2.5975486403260521E-2</v>
      </c>
      <c r="E143" s="5">
        <v>42636</v>
      </c>
      <c r="F143">
        <v>3.6179999999999997E-2</v>
      </c>
      <c r="G143">
        <f t="shared" si="9"/>
        <v>3.0449850517013264E-3</v>
      </c>
      <c r="I143" s="5">
        <v>42636</v>
      </c>
      <c r="J143">
        <v>3.5020000000000003E-2</v>
      </c>
      <c r="K143">
        <f t="shared" si="10"/>
        <v>1.0333042570245711E-2</v>
      </c>
      <c r="M143" s="5">
        <v>42636</v>
      </c>
      <c r="N143">
        <v>1.976E-2</v>
      </c>
      <c r="O143">
        <f t="shared" si="11"/>
        <v>1.1196045705085216E-2</v>
      </c>
    </row>
    <row r="144" spans="1:15" x14ac:dyDescent="0.25">
      <c r="A144" s="5">
        <v>42635</v>
      </c>
      <c r="B144">
        <v>2.128E-2</v>
      </c>
      <c r="C144">
        <f t="shared" si="8"/>
        <v>0.13783710433573454</v>
      </c>
      <c r="E144" s="5">
        <v>42635</v>
      </c>
      <c r="F144">
        <v>3.6069999999999998E-2</v>
      </c>
      <c r="G144">
        <f t="shared" si="9"/>
        <v>3.6106135600345556E-3</v>
      </c>
      <c r="I144" s="5">
        <v>42635</v>
      </c>
      <c r="J144">
        <v>3.4660000000000003E-2</v>
      </c>
      <c r="K144">
        <f t="shared" si="10"/>
        <v>8.1112843327569677E-3</v>
      </c>
      <c r="M144" s="5">
        <v>42635</v>
      </c>
      <c r="N144">
        <v>1.9539999999999998E-2</v>
      </c>
      <c r="O144">
        <f t="shared" si="11"/>
        <v>6.6656080588632594E-2</v>
      </c>
    </row>
    <row r="145" spans="1:15" x14ac:dyDescent="0.25">
      <c r="A145" s="5">
        <v>42634</v>
      </c>
      <c r="B145">
        <v>1.8540000000000001E-2</v>
      </c>
      <c r="C145">
        <f t="shared" si="8"/>
        <v>3.9609138095045883E-2</v>
      </c>
      <c r="E145" s="5">
        <v>42634</v>
      </c>
      <c r="F145">
        <v>3.594E-2</v>
      </c>
      <c r="G145">
        <f t="shared" si="9"/>
        <v>-1.3902407355264135E-3</v>
      </c>
      <c r="I145" s="5">
        <v>42634</v>
      </c>
      <c r="J145">
        <v>3.4380000000000001E-2</v>
      </c>
      <c r="K145">
        <f t="shared" si="10"/>
        <v>0</v>
      </c>
      <c r="M145" s="5">
        <v>42634</v>
      </c>
      <c r="N145">
        <v>1.8280000000000001E-2</v>
      </c>
      <c r="O145">
        <f t="shared" si="11"/>
        <v>5.4523196837886111E-2</v>
      </c>
    </row>
    <row r="146" spans="1:15" x14ac:dyDescent="0.25">
      <c r="A146" s="5">
        <v>42633</v>
      </c>
      <c r="B146">
        <v>1.7819999999999999E-2</v>
      </c>
      <c r="C146">
        <f t="shared" si="8"/>
        <v>-8.8553397341445184E-2</v>
      </c>
      <c r="E146" s="5">
        <v>42633</v>
      </c>
      <c r="F146">
        <v>3.5990000000000001E-2</v>
      </c>
      <c r="G146">
        <f t="shared" si="9"/>
        <v>2.7824169314236147E-3</v>
      </c>
      <c r="I146" s="5">
        <v>42633</v>
      </c>
      <c r="J146">
        <v>3.4380000000000001E-2</v>
      </c>
      <c r="K146">
        <f t="shared" si="10"/>
        <v>0</v>
      </c>
      <c r="M146" s="5">
        <v>42633</v>
      </c>
      <c r="N146">
        <v>1.7309999999999999E-2</v>
      </c>
      <c r="O146">
        <f t="shared" si="11"/>
        <v>-0.17739900450555918</v>
      </c>
    </row>
    <row r="147" spans="1:15" x14ac:dyDescent="0.25">
      <c r="A147" s="5">
        <v>42632</v>
      </c>
      <c r="B147">
        <v>1.9470000000000001E-2</v>
      </c>
      <c r="C147">
        <f t="shared" si="8"/>
        <v>-3.4329469008583725E-2</v>
      </c>
      <c r="E147" s="5">
        <v>42632</v>
      </c>
      <c r="F147">
        <v>3.5889999999999998E-2</v>
      </c>
      <c r="G147">
        <f t="shared" si="9"/>
        <v>-1.9485044439036276E-3</v>
      </c>
      <c r="I147" s="5">
        <v>42632</v>
      </c>
      <c r="J147">
        <v>3.4380000000000001E-2</v>
      </c>
      <c r="K147">
        <f t="shared" si="10"/>
        <v>-1.1627908286900622E-3</v>
      </c>
      <c r="M147" s="5">
        <v>42632</v>
      </c>
      <c r="N147">
        <v>2.0670000000000001E-2</v>
      </c>
      <c r="O147">
        <f t="shared" si="11"/>
        <v>-1.3932485759164424E-2</v>
      </c>
    </row>
    <row r="148" spans="1:15" x14ac:dyDescent="0.25">
      <c r="A148" s="5">
        <v>42629</v>
      </c>
      <c r="B148">
        <v>2.0150000000000001E-2</v>
      </c>
      <c r="C148">
        <f t="shared" si="8"/>
        <v>9.9304874099207506E-4</v>
      </c>
      <c r="E148" s="5">
        <v>42629</v>
      </c>
      <c r="F148">
        <v>3.5959999999999999E-2</v>
      </c>
      <c r="G148">
        <f t="shared" si="9"/>
        <v>3.6216782865570005E-3</v>
      </c>
      <c r="I148" s="5">
        <v>42629</v>
      </c>
      <c r="J148">
        <v>3.4419999999999999E-2</v>
      </c>
      <c r="K148">
        <f t="shared" si="10"/>
        <v>1.7446936673386328E-3</v>
      </c>
      <c r="M148" s="5">
        <v>42629</v>
      </c>
      <c r="N148">
        <v>2.0959999999999999E-2</v>
      </c>
      <c r="O148">
        <f t="shared" si="11"/>
        <v>0</v>
      </c>
    </row>
    <row r="149" spans="1:15" x14ac:dyDescent="0.25">
      <c r="A149" s="5">
        <v>42628</v>
      </c>
      <c r="B149">
        <v>2.0129999999999999E-2</v>
      </c>
      <c r="C149">
        <f t="shared" si="8"/>
        <v>-1.9675991379142114E-2</v>
      </c>
      <c r="E149" s="5">
        <v>42628</v>
      </c>
      <c r="F149">
        <v>3.5830000000000001E-2</v>
      </c>
      <c r="G149">
        <f t="shared" si="9"/>
        <v>-6.1213324140956139E-3</v>
      </c>
      <c r="I149" s="5">
        <v>42628</v>
      </c>
      <c r="J149">
        <v>3.4360000000000002E-2</v>
      </c>
      <c r="K149">
        <f t="shared" si="10"/>
        <v>5.822416467251893E-4</v>
      </c>
      <c r="M149" s="5">
        <v>42628</v>
      </c>
      <c r="N149">
        <v>2.0959999999999999E-2</v>
      </c>
      <c r="O149">
        <f t="shared" si="11"/>
        <v>-1.843588022179219E-2</v>
      </c>
    </row>
    <row r="150" spans="1:15" x14ac:dyDescent="0.25">
      <c r="A150" s="5">
        <v>42627</v>
      </c>
      <c r="B150">
        <v>2.053E-2</v>
      </c>
      <c r="C150">
        <f t="shared" si="8"/>
        <v>0.14719328585390723</v>
      </c>
      <c r="E150" s="5">
        <v>42627</v>
      </c>
      <c r="F150">
        <v>3.6049999999999999E-2</v>
      </c>
      <c r="G150">
        <f t="shared" si="9"/>
        <v>-2.7735404421324044E-4</v>
      </c>
      <c r="I150" s="5">
        <v>42627</v>
      </c>
      <c r="J150">
        <v>3.4340000000000002E-2</v>
      </c>
      <c r="K150">
        <f t="shared" si="10"/>
        <v>-4.0685903261627465E-3</v>
      </c>
      <c r="M150" s="5">
        <v>42627</v>
      </c>
      <c r="N150">
        <v>2.1350000000000001E-2</v>
      </c>
      <c r="O150">
        <f t="shared" si="11"/>
        <v>0.20918983654034462</v>
      </c>
    </row>
    <row r="151" spans="1:15" x14ac:dyDescent="0.25">
      <c r="A151" s="5">
        <v>42626</v>
      </c>
      <c r="B151">
        <v>1.772E-2</v>
      </c>
      <c r="C151">
        <f t="shared" si="8"/>
        <v>-1.678830700325705E-2</v>
      </c>
      <c r="E151" s="5">
        <v>42626</v>
      </c>
      <c r="F151">
        <v>3.6060000000000002E-2</v>
      </c>
      <c r="G151">
        <f t="shared" si="9"/>
        <v>2.7770081717517544E-3</v>
      </c>
      <c r="I151" s="5">
        <v>42626</v>
      </c>
      <c r="J151">
        <v>3.4479999999999997E-2</v>
      </c>
      <c r="K151">
        <f t="shared" si="10"/>
        <v>2.9006526671833231E-4</v>
      </c>
      <c r="M151" s="5">
        <v>42626</v>
      </c>
      <c r="N151">
        <v>1.7319999999999999E-2</v>
      </c>
      <c r="O151">
        <f t="shared" si="11"/>
        <v>4.0497596569201485E-3</v>
      </c>
    </row>
    <row r="152" spans="1:15" x14ac:dyDescent="0.25">
      <c r="A152" s="5">
        <v>42625</v>
      </c>
      <c r="B152">
        <v>1.8020000000000001E-2</v>
      </c>
      <c r="C152">
        <f t="shared" si="8"/>
        <v>7.9072035753738931E-2</v>
      </c>
      <c r="E152" s="5">
        <v>42625</v>
      </c>
      <c r="F152">
        <v>3.5959999999999999E-2</v>
      </c>
      <c r="G152">
        <f t="shared" si="9"/>
        <v>1.1129661694206506E-3</v>
      </c>
      <c r="I152" s="5">
        <v>42625</v>
      </c>
      <c r="J152">
        <v>3.4470000000000001E-2</v>
      </c>
      <c r="K152">
        <f t="shared" si="10"/>
        <v>2.6143805740708936E-3</v>
      </c>
      <c r="M152" s="5">
        <v>42625</v>
      </c>
      <c r="N152">
        <v>1.7250000000000001E-2</v>
      </c>
      <c r="O152">
        <f t="shared" si="11"/>
        <v>0.11604541575784265</v>
      </c>
    </row>
    <row r="153" spans="1:15" x14ac:dyDescent="0.25">
      <c r="A153" s="5">
        <v>42622</v>
      </c>
      <c r="B153">
        <v>1.6650000000000002E-2</v>
      </c>
      <c r="C153">
        <f t="shared" si="8"/>
        <v>-5.8891978749360967E-2</v>
      </c>
      <c r="E153" s="5">
        <v>42622</v>
      </c>
      <c r="F153">
        <v>3.5920000000000001E-2</v>
      </c>
      <c r="G153">
        <f t="shared" si="9"/>
        <v>4.7439742939822394E-3</v>
      </c>
      <c r="I153" s="5">
        <v>42622</v>
      </c>
      <c r="J153">
        <v>3.4380000000000001E-2</v>
      </c>
      <c r="K153">
        <f t="shared" si="10"/>
        <v>5.8190283864846591E-4</v>
      </c>
      <c r="M153" s="5">
        <v>42622</v>
      </c>
      <c r="N153">
        <v>1.536E-2</v>
      </c>
      <c r="O153">
        <f t="shared" si="11"/>
        <v>-0.12527802606057142</v>
      </c>
    </row>
    <row r="154" spans="1:15" x14ac:dyDescent="0.25">
      <c r="A154" s="5">
        <v>42621</v>
      </c>
      <c r="B154">
        <v>1.7659999999999999E-2</v>
      </c>
      <c r="C154">
        <f t="shared" si="8"/>
        <v>4.2805840997736634E-2</v>
      </c>
      <c r="E154" s="5">
        <v>42621</v>
      </c>
      <c r="F154">
        <v>3.5749999999999997E-2</v>
      </c>
      <c r="G154">
        <f t="shared" si="9"/>
        <v>-2.2352621768459298E-3</v>
      </c>
      <c r="I154" s="5">
        <v>42621</v>
      </c>
      <c r="J154">
        <v>3.4360000000000002E-2</v>
      </c>
      <c r="K154">
        <f t="shared" si="10"/>
        <v>1.7477429441605384E-3</v>
      </c>
      <c r="M154" s="5">
        <v>42621</v>
      </c>
      <c r="N154">
        <v>1.7409999999999998E-2</v>
      </c>
      <c r="O154">
        <f t="shared" si="11"/>
        <v>9.8301438362369403E-2</v>
      </c>
    </row>
    <row r="155" spans="1:15" x14ac:dyDescent="0.25">
      <c r="A155" s="5">
        <v>42620</v>
      </c>
      <c r="B155">
        <v>1.6920000000000001E-2</v>
      </c>
      <c r="C155">
        <f t="shared" si="8"/>
        <v>-3.712723402889323E-2</v>
      </c>
      <c r="E155" s="5">
        <v>42620</v>
      </c>
      <c r="F155">
        <v>3.5830000000000001E-2</v>
      </c>
      <c r="G155">
        <f t="shared" si="9"/>
        <v>-1.1157602273287692E-3</v>
      </c>
      <c r="I155" s="5">
        <v>42620</v>
      </c>
      <c r="J155">
        <v>3.4299999999999997E-2</v>
      </c>
      <c r="K155">
        <f t="shared" si="10"/>
        <v>5.8326044231525327E-4</v>
      </c>
      <c r="M155" s="5">
        <v>42620</v>
      </c>
      <c r="N155">
        <v>1.5779999999999999E-2</v>
      </c>
      <c r="O155">
        <f t="shared" si="11"/>
        <v>-2.9964788701936394E-2</v>
      </c>
    </row>
    <row r="156" spans="1:15" x14ac:dyDescent="0.25">
      <c r="A156" s="5">
        <v>42619</v>
      </c>
      <c r="B156">
        <v>1.7559999999999999E-2</v>
      </c>
      <c r="C156">
        <f t="shared" si="8"/>
        <v>-5.6786069688433442E-3</v>
      </c>
      <c r="E156" s="5">
        <v>42619</v>
      </c>
      <c r="F156">
        <v>3.5869999999999999E-2</v>
      </c>
      <c r="G156">
        <f t="shared" si="9"/>
        <v>1.0650324885786036E-2</v>
      </c>
      <c r="I156" s="5">
        <v>42619</v>
      </c>
      <c r="J156">
        <v>3.4279999999999998E-2</v>
      </c>
      <c r="K156">
        <f t="shared" si="10"/>
        <v>4.385330810963298E-3</v>
      </c>
      <c r="M156" s="5">
        <v>42619</v>
      </c>
      <c r="N156">
        <v>1.626E-2</v>
      </c>
      <c r="O156">
        <f t="shared" si="11"/>
        <v>-6.6036476133348995E-2</v>
      </c>
    </row>
    <row r="157" spans="1:15" x14ac:dyDescent="0.25">
      <c r="A157" s="5">
        <v>42618</v>
      </c>
      <c r="B157">
        <v>1.7659999999999999E-2</v>
      </c>
      <c r="C157">
        <f t="shared" si="8"/>
        <v>2.4650144635975656E-2</v>
      </c>
      <c r="E157" s="5">
        <v>42618</v>
      </c>
      <c r="F157">
        <v>3.5490000000000001E-2</v>
      </c>
      <c r="G157">
        <f t="shared" si="9"/>
        <v>-1.1486328835828093E-2</v>
      </c>
      <c r="I157" s="5">
        <v>42618</v>
      </c>
      <c r="J157">
        <v>3.4130000000000001E-2</v>
      </c>
      <c r="K157">
        <f t="shared" si="10"/>
        <v>-2.9295444767871192E-4</v>
      </c>
      <c r="M157" s="5">
        <v>42618</v>
      </c>
      <c r="N157">
        <v>1.737E-2</v>
      </c>
      <c r="O157">
        <f t="shared" si="11"/>
        <v>7.9658977814645204E-2</v>
      </c>
    </row>
    <row r="158" spans="1:15" x14ac:dyDescent="0.25">
      <c r="A158" s="5">
        <v>42615</v>
      </c>
      <c r="B158">
        <v>1.7229999999999999E-2</v>
      </c>
      <c r="C158">
        <f t="shared" si="8"/>
        <v>-0.33098502631176502</v>
      </c>
      <c r="E158" s="5">
        <v>42615</v>
      </c>
      <c r="F158">
        <v>3.5900000000000001E-2</v>
      </c>
      <c r="G158">
        <f t="shared" si="9"/>
        <v>1.7704551246272456E-2</v>
      </c>
      <c r="I158" s="5">
        <v>42615</v>
      </c>
      <c r="J158">
        <v>3.4139999999999997E-2</v>
      </c>
      <c r="K158">
        <f t="shared" si="10"/>
        <v>6.7597612287471883E-3</v>
      </c>
      <c r="M158" s="5">
        <v>42615</v>
      </c>
      <c r="N158">
        <v>1.6039999999999999E-2</v>
      </c>
      <c r="O158">
        <f t="shared" si="11"/>
        <v>-0.26034803796717465</v>
      </c>
    </row>
    <row r="159" spans="1:15" x14ac:dyDescent="0.25">
      <c r="A159" s="5">
        <v>42614</v>
      </c>
      <c r="B159">
        <v>2.3990000000000001E-2</v>
      </c>
      <c r="C159">
        <f t="shared" si="8"/>
        <v>0.13026157014577386</v>
      </c>
      <c r="E159" s="5">
        <v>42614</v>
      </c>
      <c r="F159">
        <v>3.5270000000000003E-2</v>
      </c>
      <c r="G159">
        <f t="shared" si="9"/>
        <v>-1.2398017358396313E-2</v>
      </c>
      <c r="I159" s="5">
        <v>42614</v>
      </c>
      <c r="J159">
        <v>3.3910000000000003E-2</v>
      </c>
      <c r="K159">
        <f t="shared" si="10"/>
        <v>-2.9446428815567112E-3</v>
      </c>
      <c r="M159" s="5">
        <v>42614</v>
      </c>
      <c r="N159">
        <v>2.0809999999999999E-2</v>
      </c>
      <c r="O159">
        <f t="shared" si="11"/>
        <v>7.5328544494703165E-2</v>
      </c>
    </row>
    <row r="160" spans="1:15" x14ac:dyDescent="0.25">
      <c r="A160" s="5">
        <v>42613</v>
      </c>
      <c r="B160">
        <v>2.1059999999999999E-2</v>
      </c>
      <c r="C160">
        <f t="shared" si="8"/>
        <v>-0.1180995414352561</v>
      </c>
      <c r="E160" s="5">
        <v>42613</v>
      </c>
      <c r="F160">
        <v>3.5709999999999999E-2</v>
      </c>
      <c r="G160">
        <f t="shared" si="9"/>
        <v>-1.3991886989563375E-3</v>
      </c>
      <c r="I160" s="5">
        <v>42613</v>
      </c>
      <c r="J160">
        <v>3.4009999999999999E-2</v>
      </c>
      <c r="K160">
        <f t="shared" si="10"/>
        <v>-1.7626326537712308E-3</v>
      </c>
      <c r="M160" s="5">
        <v>42613</v>
      </c>
      <c r="N160">
        <v>1.9300000000000001E-2</v>
      </c>
      <c r="O160">
        <f t="shared" si="11"/>
        <v>-6.0319790233522561E-2</v>
      </c>
    </row>
    <row r="161" spans="1:15" x14ac:dyDescent="0.25">
      <c r="A161" s="5">
        <v>42612</v>
      </c>
      <c r="B161">
        <v>2.3699999999999999E-2</v>
      </c>
      <c r="C161">
        <f t="shared" si="8"/>
        <v>0.28403192098922209</v>
      </c>
      <c r="E161" s="5">
        <v>42612</v>
      </c>
      <c r="F161">
        <v>3.576E-2</v>
      </c>
      <c r="G161">
        <f t="shared" si="9"/>
        <v>1.1191942970150324E-3</v>
      </c>
      <c r="I161" s="5">
        <v>42612</v>
      </c>
      <c r="J161">
        <v>3.4070000000000003E-2</v>
      </c>
      <c r="K161">
        <f t="shared" si="10"/>
        <v>2.9355643833310857E-4</v>
      </c>
      <c r="M161" s="5">
        <v>42612</v>
      </c>
      <c r="N161">
        <v>2.0500000000000001E-2</v>
      </c>
      <c r="O161">
        <f t="shared" si="11"/>
        <v>0.13786131069600946</v>
      </c>
    </row>
    <row r="162" spans="1:15" x14ac:dyDescent="0.25">
      <c r="A162" s="5">
        <v>42611</v>
      </c>
      <c r="B162">
        <v>1.7840000000000002E-2</v>
      </c>
      <c r="C162">
        <f t="shared" si="8"/>
        <v>-9.9682994012765327E-2</v>
      </c>
      <c r="E162" s="5">
        <v>42611</v>
      </c>
      <c r="F162">
        <v>3.5720000000000002E-2</v>
      </c>
      <c r="G162">
        <f t="shared" si="9"/>
        <v>-1.9956316383459176E-2</v>
      </c>
      <c r="I162" s="5">
        <v>42611</v>
      </c>
      <c r="J162">
        <v>3.406E-2</v>
      </c>
      <c r="K162">
        <f t="shared" si="10"/>
        <v>-2.6389107822568096E-3</v>
      </c>
      <c r="M162" s="5">
        <v>42611</v>
      </c>
      <c r="N162">
        <v>1.7860000000000001E-2</v>
      </c>
      <c r="O162">
        <f t="shared" si="11"/>
        <v>-5.3949338445666614E-2</v>
      </c>
    </row>
    <row r="163" spans="1:15" x14ac:dyDescent="0.25">
      <c r="A163" s="5">
        <v>42608</v>
      </c>
      <c r="B163">
        <v>1.9709999999999998E-2</v>
      </c>
      <c r="C163">
        <f t="shared" si="8"/>
        <v>4.3552761784169863E-2</v>
      </c>
      <c r="E163" s="5">
        <v>42608</v>
      </c>
      <c r="F163">
        <v>3.644E-2</v>
      </c>
      <c r="G163">
        <f t="shared" si="9"/>
        <v>1.3259862788338187E-2</v>
      </c>
      <c r="I163" s="5">
        <v>42608</v>
      </c>
      <c r="J163">
        <v>3.415E-2</v>
      </c>
      <c r="K163">
        <f t="shared" si="10"/>
        <v>1.1719895862446501E-3</v>
      </c>
      <c r="M163" s="5">
        <v>42608</v>
      </c>
      <c r="N163">
        <v>1.8849999999999999E-2</v>
      </c>
      <c r="O163">
        <f t="shared" si="11"/>
        <v>1.0666767804195228E-2</v>
      </c>
    </row>
    <row r="164" spans="1:15" x14ac:dyDescent="0.25">
      <c r="A164" s="5">
        <v>42607</v>
      </c>
      <c r="B164">
        <v>1.8870000000000001E-2</v>
      </c>
      <c r="C164">
        <f t="shared" si="8"/>
        <v>-4.9622583151245674E-2</v>
      </c>
      <c r="E164" s="5">
        <v>42607</v>
      </c>
      <c r="F164">
        <v>3.5959999999999999E-2</v>
      </c>
      <c r="G164">
        <f t="shared" si="9"/>
        <v>-5.5601891896751897E-4</v>
      </c>
      <c r="I164" s="5">
        <v>42607</v>
      </c>
      <c r="J164">
        <v>3.4110000000000001E-2</v>
      </c>
      <c r="K164">
        <f t="shared" si="10"/>
        <v>2.9359974114502537E-3</v>
      </c>
      <c r="M164" s="5">
        <v>42607</v>
      </c>
      <c r="N164">
        <v>1.865E-2</v>
      </c>
      <c r="O164">
        <f t="shared" si="11"/>
        <v>-2.8543163929783961E-2</v>
      </c>
    </row>
    <row r="165" spans="1:15" x14ac:dyDescent="0.25">
      <c r="A165" s="5">
        <v>42606</v>
      </c>
      <c r="B165">
        <v>1.983E-2</v>
      </c>
      <c r="C165">
        <f t="shared" si="8"/>
        <v>5.3871129106330594E-2</v>
      </c>
      <c r="E165" s="5">
        <v>42606</v>
      </c>
      <c r="F165">
        <v>3.5979999999999998E-2</v>
      </c>
      <c r="G165">
        <f t="shared" si="9"/>
        <v>2.5332061018404631E-2</v>
      </c>
      <c r="I165" s="5">
        <v>42606</v>
      </c>
      <c r="J165">
        <v>3.4009999999999999E-2</v>
      </c>
      <c r="K165">
        <f t="shared" si="10"/>
        <v>2.9407440294265306E-4</v>
      </c>
      <c r="M165" s="5">
        <v>42606</v>
      </c>
      <c r="N165">
        <v>1.9189999999999999E-2</v>
      </c>
      <c r="O165">
        <f t="shared" si="11"/>
        <v>2.3729033209332291E-2</v>
      </c>
    </row>
    <row r="166" spans="1:15" x14ac:dyDescent="0.25">
      <c r="A166" s="5">
        <v>42605</v>
      </c>
      <c r="B166">
        <v>1.8790000000000001E-2</v>
      </c>
      <c r="C166">
        <f t="shared" si="8"/>
        <v>-0.12020455885483371</v>
      </c>
      <c r="E166" s="5">
        <v>42605</v>
      </c>
      <c r="F166">
        <v>3.508E-2</v>
      </c>
      <c r="G166">
        <f t="shared" si="9"/>
        <v>5.4309123052995803E-3</v>
      </c>
      <c r="I166" s="5">
        <v>42605</v>
      </c>
      <c r="J166">
        <v>3.4000000000000002E-2</v>
      </c>
      <c r="K166">
        <f t="shared" si="10"/>
        <v>2.3557136924592052E-3</v>
      </c>
      <c r="M166" s="5">
        <v>42605</v>
      </c>
      <c r="N166">
        <v>1.874E-2</v>
      </c>
      <c r="O166">
        <f t="shared" si="11"/>
        <v>-0.10813148620416181</v>
      </c>
    </row>
    <row r="167" spans="1:15" x14ac:dyDescent="0.25">
      <c r="A167" s="5">
        <v>42604</v>
      </c>
      <c r="B167">
        <v>2.1190000000000001E-2</v>
      </c>
      <c r="C167">
        <f t="shared" si="8"/>
        <v>3.7994471430036862E-2</v>
      </c>
      <c r="E167" s="5">
        <v>42604</v>
      </c>
      <c r="F167">
        <v>3.4889999999999997E-2</v>
      </c>
      <c r="G167">
        <f t="shared" si="9"/>
        <v>-1.9864444323418551E-2</v>
      </c>
      <c r="I167" s="5">
        <v>42604</v>
      </c>
      <c r="J167">
        <v>3.3919999999999999E-2</v>
      </c>
      <c r="K167">
        <f t="shared" si="10"/>
        <v>3.5440084347293315E-3</v>
      </c>
      <c r="M167" s="5">
        <v>42604</v>
      </c>
      <c r="N167">
        <v>2.0879999999999999E-2</v>
      </c>
      <c r="O167">
        <f t="shared" si="11"/>
        <v>4.7904192532854858E-4</v>
      </c>
    </row>
    <row r="168" spans="1:15" x14ac:dyDescent="0.25">
      <c r="A168" s="5">
        <v>42601</v>
      </c>
      <c r="B168">
        <v>2.0400000000000001E-2</v>
      </c>
      <c r="C168">
        <f t="shared" si="8"/>
        <v>-2.6126304592220036E-2</v>
      </c>
      <c r="E168" s="5">
        <v>42601</v>
      </c>
      <c r="F168">
        <v>3.5589999999999997E-2</v>
      </c>
      <c r="G168">
        <f t="shared" si="9"/>
        <v>1.4148509926977354E-2</v>
      </c>
      <c r="I168" s="5">
        <v>42601</v>
      </c>
      <c r="J168">
        <v>3.3799999999999997E-2</v>
      </c>
      <c r="K168">
        <f t="shared" si="10"/>
        <v>2.9629651306568271E-3</v>
      </c>
      <c r="M168" s="5">
        <v>42601</v>
      </c>
      <c r="N168">
        <v>2.087E-2</v>
      </c>
      <c r="O168">
        <f t="shared" si="11"/>
        <v>-2.8809548551554511E-2</v>
      </c>
    </row>
    <row r="169" spans="1:15" x14ac:dyDescent="0.25">
      <c r="A169" s="5">
        <v>42600</v>
      </c>
      <c r="B169">
        <v>2.094E-2</v>
      </c>
      <c r="C169">
        <f t="shared" si="8"/>
        <v>-2.8612322810322348E-3</v>
      </c>
      <c r="E169" s="5">
        <v>42600</v>
      </c>
      <c r="F169">
        <v>3.5090000000000003E-2</v>
      </c>
      <c r="G169">
        <f t="shared" si="9"/>
        <v>2.8538832155272282E-3</v>
      </c>
      <c r="I169" s="5">
        <v>42600</v>
      </c>
      <c r="J169">
        <v>3.3700000000000001E-2</v>
      </c>
      <c r="K169">
        <f t="shared" si="10"/>
        <v>-1.7788323694402737E-3</v>
      </c>
      <c r="M169" s="5">
        <v>42600</v>
      </c>
      <c r="N169">
        <v>2.1479999999999999E-2</v>
      </c>
      <c r="O169">
        <f t="shared" si="11"/>
        <v>7.2390496420256453E-2</v>
      </c>
    </row>
    <row r="170" spans="1:15" x14ac:dyDescent="0.25">
      <c r="A170" s="5">
        <v>42599</v>
      </c>
      <c r="B170">
        <v>2.1000000000000001E-2</v>
      </c>
      <c r="C170">
        <f t="shared" si="8"/>
        <v>-1.2775191488722805E-2</v>
      </c>
      <c r="E170" s="5">
        <v>42599</v>
      </c>
      <c r="F170">
        <v>3.499E-2</v>
      </c>
      <c r="G170">
        <f t="shared" si="9"/>
        <v>-5.9901464784171583E-2</v>
      </c>
      <c r="I170" s="5">
        <v>42599</v>
      </c>
      <c r="J170">
        <v>3.3759999999999998E-2</v>
      </c>
      <c r="K170">
        <f t="shared" si="10"/>
        <v>-0.12825982085179743</v>
      </c>
      <c r="M170" s="5">
        <v>42599</v>
      </c>
      <c r="N170">
        <v>1.9980000000000001E-2</v>
      </c>
      <c r="O170">
        <f t="shared" si="11"/>
        <v>-1.9331457018306922E-2</v>
      </c>
    </row>
    <row r="171" spans="1:15" x14ac:dyDescent="0.25">
      <c r="A171" s="5">
        <v>42598</v>
      </c>
      <c r="B171">
        <v>2.1270000000000001E-2</v>
      </c>
      <c r="C171">
        <f t="shared" si="8"/>
        <v>-7.9607069904554465E-3</v>
      </c>
      <c r="E171" s="5">
        <v>42598</v>
      </c>
      <c r="F171">
        <v>3.7150000000000002E-2</v>
      </c>
      <c r="G171">
        <f t="shared" si="9"/>
        <v>-5.3691404150580969E-3</v>
      </c>
      <c r="I171" s="5">
        <v>42598</v>
      </c>
      <c r="J171">
        <v>3.8379999999999997E-2</v>
      </c>
      <c r="K171">
        <f t="shared" si="10"/>
        <v>-4.4196094297847396E-3</v>
      </c>
      <c r="M171" s="5">
        <v>42598</v>
      </c>
      <c r="N171">
        <v>2.0369999999999999E-2</v>
      </c>
      <c r="O171">
        <f t="shared" si="11"/>
        <v>-1.1227845556821008E-2</v>
      </c>
    </row>
    <row r="172" spans="1:15" x14ac:dyDescent="0.25">
      <c r="A172" s="5">
        <v>42597</v>
      </c>
      <c r="B172">
        <v>2.1440000000000001E-2</v>
      </c>
      <c r="C172">
        <f t="shared" si="8"/>
        <v>4.3371105171759024E-2</v>
      </c>
      <c r="E172" s="5">
        <v>42597</v>
      </c>
      <c r="F172">
        <v>3.7350000000000001E-2</v>
      </c>
      <c r="G172">
        <f t="shared" si="9"/>
        <v>5.3561865233382646E-4</v>
      </c>
      <c r="I172" s="5">
        <v>42597</v>
      </c>
      <c r="J172">
        <v>3.8550000000000001E-2</v>
      </c>
      <c r="K172">
        <f t="shared" si="10"/>
        <v>2.8575159072466295E-3</v>
      </c>
      <c r="M172" s="5">
        <v>42597</v>
      </c>
      <c r="N172">
        <v>2.06E-2</v>
      </c>
      <c r="O172">
        <f t="shared" si="11"/>
        <v>1.5162921957812076E-2</v>
      </c>
    </row>
    <row r="173" spans="1:15" x14ac:dyDescent="0.25">
      <c r="A173" s="5">
        <v>42594</v>
      </c>
      <c r="B173">
        <v>2.053E-2</v>
      </c>
      <c r="C173">
        <f t="shared" si="8"/>
        <v>-5.3437095825196795E-3</v>
      </c>
      <c r="E173" s="5">
        <v>42594</v>
      </c>
      <c r="F173">
        <v>3.7330000000000002E-2</v>
      </c>
      <c r="G173">
        <f t="shared" si="9"/>
        <v>5.9108178539863422E-3</v>
      </c>
      <c r="I173" s="5">
        <v>42594</v>
      </c>
      <c r="J173">
        <v>3.8440000000000002E-2</v>
      </c>
      <c r="K173">
        <f t="shared" si="10"/>
        <v>2.0833340868542691E-3</v>
      </c>
      <c r="M173" s="5">
        <v>42594</v>
      </c>
      <c r="N173">
        <v>2.0289999999999999E-2</v>
      </c>
      <c r="O173">
        <f t="shared" si="11"/>
        <v>-1.4774688725578764E-3</v>
      </c>
    </row>
    <row r="174" spans="1:15" x14ac:dyDescent="0.25">
      <c r="A174" s="5">
        <v>42593</v>
      </c>
      <c r="B174">
        <v>2.0639999999999999E-2</v>
      </c>
      <c r="C174">
        <f t="shared" si="8"/>
        <v>-1.7291497110061109E-2</v>
      </c>
      <c r="E174" s="5">
        <v>42593</v>
      </c>
      <c r="F174">
        <v>3.7109999999999997E-2</v>
      </c>
      <c r="G174">
        <f t="shared" si="9"/>
        <v>-1.9215963572431816E-2</v>
      </c>
      <c r="I174" s="5">
        <v>42593</v>
      </c>
      <c r="J174">
        <v>3.8359999999999998E-2</v>
      </c>
      <c r="K174">
        <f t="shared" si="10"/>
        <v>-1.8231545615151365E-3</v>
      </c>
      <c r="M174" s="5">
        <v>42593</v>
      </c>
      <c r="N174">
        <v>2.0320000000000001E-2</v>
      </c>
      <c r="O174">
        <f t="shared" si="11"/>
        <v>-1.6593840981211357E-2</v>
      </c>
    </row>
    <row r="175" spans="1:15" x14ac:dyDescent="0.25">
      <c r="A175" s="5">
        <v>42592</v>
      </c>
      <c r="B175">
        <v>2.1000000000000001E-2</v>
      </c>
      <c r="C175">
        <f t="shared" si="8"/>
        <v>-7.1174677688638785E-3</v>
      </c>
      <c r="E175" s="5">
        <v>42592</v>
      </c>
      <c r="F175">
        <v>3.7830000000000003E-2</v>
      </c>
      <c r="G175">
        <f t="shared" si="9"/>
        <v>-1.5847863855715191E-3</v>
      </c>
      <c r="I175" s="5">
        <v>42592</v>
      </c>
      <c r="J175">
        <v>3.8429999999999999E-2</v>
      </c>
      <c r="K175">
        <f t="shared" si="10"/>
        <v>-3.117695432586028E-3</v>
      </c>
      <c r="M175" s="5">
        <v>42592</v>
      </c>
      <c r="N175">
        <v>2.0660000000000001E-2</v>
      </c>
      <c r="O175">
        <f t="shared" si="11"/>
        <v>-6.7535230157796658E-3</v>
      </c>
    </row>
    <row r="176" spans="1:15" x14ac:dyDescent="0.25">
      <c r="A176" s="5">
        <v>42591</v>
      </c>
      <c r="B176">
        <v>2.1149999999999999E-2</v>
      </c>
      <c r="C176">
        <f t="shared" si="8"/>
        <v>-5.5186415567290897E-2</v>
      </c>
      <c r="E176" s="5">
        <v>42591</v>
      </c>
      <c r="F176">
        <v>3.789E-2</v>
      </c>
      <c r="G176">
        <f t="shared" si="9"/>
        <v>9.6049434247115997E-2</v>
      </c>
      <c r="I176" s="5">
        <v>42591</v>
      </c>
      <c r="J176">
        <v>3.8550000000000001E-2</v>
      </c>
      <c r="K176">
        <f t="shared" si="10"/>
        <v>9.1205843968090762E-3</v>
      </c>
      <c r="M176" s="5">
        <v>42591</v>
      </c>
      <c r="N176">
        <v>2.0799999999999999E-2</v>
      </c>
      <c r="O176">
        <f t="shared" si="11"/>
        <v>-2.6567027384721865E-2</v>
      </c>
    </row>
    <row r="177" spans="1:15" x14ac:dyDescent="0.25">
      <c r="A177" s="5">
        <v>42590</v>
      </c>
      <c r="B177">
        <v>2.2349999999999998E-2</v>
      </c>
      <c r="C177">
        <f t="shared" si="8"/>
        <v>4.2501256039974983E-2</v>
      </c>
      <c r="E177" s="5">
        <v>42590</v>
      </c>
      <c r="F177">
        <v>3.4419999999999999E-2</v>
      </c>
      <c r="G177">
        <f t="shared" si="9"/>
        <v>-9.472895340028413E-2</v>
      </c>
      <c r="I177" s="5">
        <v>42590</v>
      </c>
      <c r="J177">
        <v>3.8199999999999998E-2</v>
      </c>
      <c r="K177">
        <f t="shared" si="10"/>
        <v>-1.0934761387839036E-2</v>
      </c>
      <c r="M177" s="5">
        <v>42590</v>
      </c>
      <c r="N177">
        <v>2.1360000000000001E-2</v>
      </c>
      <c r="O177">
        <f t="shared" si="11"/>
        <v>1.9381367723847295E-2</v>
      </c>
    </row>
    <row r="178" spans="1:15" x14ac:dyDescent="0.25">
      <c r="A178" s="5">
        <v>42587</v>
      </c>
      <c r="B178">
        <v>2.1420000000000002E-2</v>
      </c>
      <c r="C178">
        <f t="shared" si="8"/>
        <v>-1.1142176553241736E-2</v>
      </c>
      <c r="E178" s="5">
        <v>42587</v>
      </c>
      <c r="F178">
        <v>3.7839999999999999E-2</v>
      </c>
      <c r="G178">
        <f t="shared" si="9"/>
        <v>2.1164029063774721E-3</v>
      </c>
      <c r="I178" s="5">
        <v>42587</v>
      </c>
      <c r="J178">
        <v>3.8620000000000002E-2</v>
      </c>
      <c r="K178">
        <f t="shared" si="10"/>
        <v>3.89156023616482E-3</v>
      </c>
      <c r="M178" s="5">
        <v>42587</v>
      </c>
      <c r="N178">
        <v>2.095E-2</v>
      </c>
      <c r="O178">
        <f t="shared" si="11"/>
        <v>-1.2805486817690262E-2</v>
      </c>
    </row>
    <row r="179" spans="1:15" x14ac:dyDescent="0.25">
      <c r="A179" s="5">
        <v>42586</v>
      </c>
      <c r="B179">
        <v>2.1659999999999999E-2</v>
      </c>
      <c r="C179">
        <f t="shared" si="8"/>
        <v>-1.2388320856952429E-2</v>
      </c>
      <c r="E179" s="5">
        <v>42586</v>
      </c>
      <c r="F179">
        <v>3.7760000000000002E-2</v>
      </c>
      <c r="G179">
        <f t="shared" si="9"/>
        <v>-2.9089006364034771E-3</v>
      </c>
      <c r="I179" s="5">
        <v>42586</v>
      </c>
      <c r="J179">
        <v>3.8469999999999997E-2</v>
      </c>
      <c r="K179">
        <f t="shared" si="10"/>
        <v>-2.3367529781411025E-3</v>
      </c>
      <c r="M179" s="5">
        <v>42586</v>
      </c>
      <c r="N179">
        <v>2.1219999999999999E-2</v>
      </c>
      <c r="O179">
        <f t="shared" si="11"/>
        <v>-1.7286111340879064E-2</v>
      </c>
    </row>
    <row r="180" spans="1:15" x14ac:dyDescent="0.25">
      <c r="A180" s="5">
        <v>42585</v>
      </c>
      <c r="B180">
        <v>2.1930000000000002E-2</v>
      </c>
      <c r="C180">
        <f t="shared" si="8"/>
        <v>1.0082578539596447E-2</v>
      </c>
      <c r="E180" s="5">
        <v>42585</v>
      </c>
      <c r="F180">
        <v>3.7870000000000001E-2</v>
      </c>
      <c r="G180">
        <f t="shared" si="9"/>
        <v>3.1737662186697383E-3</v>
      </c>
      <c r="I180" s="5">
        <v>42585</v>
      </c>
      <c r="J180">
        <v>3.8559999999999997E-2</v>
      </c>
      <c r="K180">
        <f t="shared" si="10"/>
        <v>1.8170024466899631E-3</v>
      </c>
      <c r="M180" s="5">
        <v>42585</v>
      </c>
      <c r="N180">
        <v>2.1590000000000002E-2</v>
      </c>
      <c r="O180">
        <f t="shared" si="11"/>
        <v>1.6814968811551336E-2</v>
      </c>
    </row>
    <row r="181" spans="1:15" x14ac:dyDescent="0.25">
      <c r="A181" s="5">
        <v>42584</v>
      </c>
      <c r="B181">
        <v>2.171E-2</v>
      </c>
      <c r="C181">
        <f t="shared" si="8"/>
        <v>-1.870919276393361E-2</v>
      </c>
      <c r="E181" s="5">
        <v>42584</v>
      </c>
      <c r="F181">
        <v>3.7749999999999999E-2</v>
      </c>
      <c r="G181">
        <f t="shared" si="9"/>
        <v>9.8496736676170985E-3</v>
      </c>
      <c r="I181" s="5">
        <v>42584</v>
      </c>
      <c r="J181">
        <v>3.8490000000000003E-2</v>
      </c>
      <c r="K181">
        <f t="shared" si="10"/>
        <v>2.3410077019736667E-3</v>
      </c>
      <c r="M181" s="5">
        <v>42584</v>
      </c>
      <c r="N181">
        <v>2.1229999999999999E-2</v>
      </c>
      <c r="O181">
        <f t="shared" si="11"/>
        <v>-2.9243207033227823E-2</v>
      </c>
    </row>
    <row r="182" spans="1:15" x14ac:dyDescent="0.25">
      <c r="A182" s="5">
        <v>42583</v>
      </c>
      <c r="B182">
        <v>2.2120000000000001E-2</v>
      </c>
      <c r="C182">
        <f t="shared" si="8"/>
        <v>-0.11315106684713412</v>
      </c>
      <c r="E182" s="5">
        <v>42583</v>
      </c>
      <c r="F182">
        <v>3.7379999999999997E-2</v>
      </c>
      <c r="G182">
        <f t="shared" si="9"/>
        <v>-1.5397171714310489E-2</v>
      </c>
      <c r="I182" s="5">
        <v>42583</v>
      </c>
      <c r="J182">
        <v>3.8399999999999997E-2</v>
      </c>
      <c r="K182">
        <f t="shared" si="10"/>
        <v>-3.3796990443851435E-3</v>
      </c>
      <c r="M182" s="5">
        <v>42583</v>
      </c>
      <c r="N182">
        <v>2.1860000000000001E-2</v>
      </c>
      <c r="O182">
        <f t="shared" si="11"/>
        <v>-0.16687812435935648</v>
      </c>
    </row>
    <row r="183" spans="1:15" x14ac:dyDescent="0.25">
      <c r="A183" s="5">
        <v>42580</v>
      </c>
      <c r="B183">
        <v>2.477E-2</v>
      </c>
      <c r="C183">
        <f t="shared" si="8"/>
        <v>-3.5689751381780745E-2</v>
      </c>
      <c r="E183" s="5">
        <v>42580</v>
      </c>
      <c r="F183">
        <v>3.7960000000000001E-2</v>
      </c>
      <c r="G183">
        <f t="shared" si="9"/>
        <v>6.0774397655079882E-3</v>
      </c>
      <c r="I183" s="5">
        <v>42580</v>
      </c>
      <c r="J183">
        <v>3.8530000000000002E-2</v>
      </c>
      <c r="K183">
        <f t="shared" si="10"/>
        <v>2.8590012976557047E-3</v>
      </c>
      <c r="M183" s="5">
        <v>42580</v>
      </c>
      <c r="N183">
        <v>2.5829999999999999E-2</v>
      </c>
      <c r="O183">
        <f t="shared" si="11"/>
        <v>-1.4604410227565905E-2</v>
      </c>
    </row>
    <row r="184" spans="1:15" x14ac:dyDescent="0.25">
      <c r="A184" s="5">
        <v>42579</v>
      </c>
      <c r="B184">
        <v>2.5669999999999998E-2</v>
      </c>
      <c r="C184">
        <f t="shared" si="8"/>
        <v>0.1054903773553011</v>
      </c>
      <c r="E184" s="5">
        <v>42579</v>
      </c>
      <c r="F184">
        <v>3.773E-2</v>
      </c>
      <c r="G184">
        <f t="shared" si="9"/>
        <v>-3.1754459072387583E-3</v>
      </c>
      <c r="I184" s="5">
        <v>42579</v>
      </c>
      <c r="J184">
        <v>3.8420000000000003E-2</v>
      </c>
      <c r="K184">
        <f t="shared" si="10"/>
        <v>-1.5604684570951089E-3</v>
      </c>
      <c r="M184" s="5">
        <v>42579</v>
      </c>
      <c r="N184">
        <v>2.6210000000000001E-2</v>
      </c>
      <c r="O184">
        <f t="shared" si="11"/>
        <v>0.14598116540627196</v>
      </c>
    </row>
    <row r="185" spans="1:15" x14ac:dyDescent="0.25">
      <c r="A185" s="5">
        <v>42578</v>
      </c>
      <c r="B185">
        <v>2.3099999999999999E-2</v>
      </c>
      <c r="C185">
        <f t="shared" si="8"/>
        <v>-7.1414180175961753E-2</v>
      </c>
      <c r="E185" s="5">
        <v>42578</v>
      </c>
      <c r="F185">
        <v>3.7850000000000002E-2</v>
      </c>
      <c r="G185">
        <f t="shared" si="9"/>
        <v>3.9708854294927204E-3</v>
      </c>
      <c r="I185" s="5">
        <v>42578</v>
      </c>
      <c r="J185">
        <v>3.848E-2</v>
      </c>
      <c r="K185">
        <f t="shared" si="10"/>
        <v>5.2110592127522911E-3</v>
      </c>
      <c r="M185" s="5">
        <v>42578</v>
      </c>
      <c r="N185">
        <v>2.265E-2</v>
      </c>
      <c r="O185">
        <f t="shared" si="11"/>
        <v>-0.13137675517870609</v>
      </c>
    </row>
    <row r="186" spans="1:15" x14ac:dyDescent="0.25">
      <c r="A186" s="5">
        <v>42577</v>
      </c>
      <c r="B186">
        <v>2.4809999999999999E-2</v>
      </c>
      <c r="C186">
        <f t="shared" si="8"/>
        <v>-0.17585165957894405</v>
      </c>
      <c r="E186" s="5">
        <v>42577</v>
      </c>
      <c r="F186">
        <v>3.7699999999999997E-2</v>
      </c>
      <c r="G186">
        <f t="shared" si="9"/>
        <v>-1.0291686036547636E-2</v>
      </c>
      <c r="I186" s="5">
        <v>42577</v>
      </c>
      <c r="J186">
        <v>3.8280000000000002E-2</v>
      </c>
      <c r="K186">
        <f t="shared" si="10"/>
        <v>-1.1170398004803255E-2</v>
      </c>
      <c r="M186" s="5">
        <v>42577</v>
      </c>
      <c r="N186">
        <v>2.5829999999999999E-2</v>
      </c>
      <c r="O186">
        <f t="shared" si="11"/>
        <v>-8.8848635157648945E-2</v>
      </c>
    </row>
    <row r="187" spans="1:15" x14ac:dyDescent="0.25">
      <c r="A187" s="5">
        <v>42576</v>
      </c>
      <c r="B187">
        <v>2.9579999999999999E-2</v>
      </c>
      <c r="C187">
        <f t="shared" si="8"/>
        <v>0</v>
      </c>
      <c r="E187" s="5">
        <v>42576</v>
      </c>
      <c r="F187">
        <v>3.8089999999999999E-2</v>
      </c>
      <c r="G187">
        <f t="shared" si="9"/>
        <v>7.8791862250925885E-4</v>
      </c>
      <c r="I187" s="5">
        <v>42576</v>
      </c>
      <c r="J187">
        <v>3.8710000000000001E-2</v>
      </c>
      <c r="K187">
        <f t="shared" si="10"/>
        <v>1.033858970351093E-3</v>
      </c>
      <c r="M187" s="5">
        <v>42576</v>
      </c>
      <c r="N187">
        <v>2.8230000000000002E-2</v>
      </c>
      <c r="O187">
        <f t="shared" si="11"/>
        <v>1.7727357948637674E-3</v>
      </c>
    </row>
    <row r="188" spans="1:15" x14ac:dyDescent="0.25">
      <c r="A188" s="5">
        <v>42573</v>
      </c>
      <c r="B188">
        <v>2.9579999999999999E-2</v>
      </c>
      <c r="C188">
        <f t="shared" si="8"/>
        <v>-2.7008794271322785E-3</v>
      </c>
      <c r="E188" s="5">
        <v>42573</v>
      </c>
      <c r="F188">
        <v>3.8059999999999997E-2</v>
      </c>
      <c r="G188">
        <f t="shared" si="9"/>
        <v>-1.050420264651987E-3</v>
      </c>
      <c r="I188" s="5">
        <v>42573</v>
      </c>
      <c r="J188">
        <v>3.8670000000000003E-2</v>
      </c>
      <c r="K188">
        <f t="shared" si="10"/>
        <v>-1.550387907455086E-3</v>
      </c>
      <c r="M188" s="5">
        <v>42573</v>
      </c>
      <c r="N188">
        <v>2.818E-2</v>
      </c>
      <c r="O188">
        <f t="shared" si="11"/>
        <v>-8.1286893955624332E-3</v>
      </c>
    </row>
    <row r="189" spans="1:15" x14ac:dyDescent="0.25">
      <c r="A189" s="5">
        <v>42572</v>
      </c>
      <c r="B189">
        <v>2.9659999999999999E-2</v>
      </c>
      <c r="C189">
        <f t="shared" si="8"/>
        <v>0.16892550917891222</v>
      </c>
      <c r="E189" s="5">
        <v>42572</v>
      </c>
      <c r="F189">
        <v>3.8100000000000002E-2</v>
      </c>
      <c r="G189">
        <f t="shared" si="9"/>
        <v>1.0504202646520189E-3</v>
      </c>
      <c r="I189" s="5">
        <v>42572</v>
      </c>
      <c r="J189">
        <v>3.8730000000000001E-2</v>
      </c>
      <c r="K189">
        <f t="shared" si="10"/>
        <v>1.5503879074549917E-3</v>
      </c>
      <c r="M189" s="5">
        <v>42572</v>
      </c>
      <c r="N189">
        <v>2.8410000000000001E-2</v>
      </c>
      <c r="O189">
        <f t="shared" si="11"/>
        <v>8.0218717530542785E-2</v>
      </c>
    </row>
    <row r="190" spans="1:15" x14ac:dyDescent="0.25">
      <c r="A190" s="5">
        <v>42571</v>
      </c>
      <c r="B190">
        <v>2.5049999999999999E-2</v>
      </c>
      <c r="C190">
        <f t="shared" si="8"/>
        <v>-0.17094639231868461</v>
      </c>
      <c r="E190" s="5">
        <v>42571</v>
      </c>
      <c r="F190">
        <v>3.8059999999999997E-2</v>
      </c>
      <c r="G190">
        <f t="shared" si="9"/>
        <v>-1.3128530177654682E-3</v>
      </c>
      <c r="I190" s="5">
        <v>42571</v>
      </c>
      <c r="J190">
        <v>3.8670000000000003E-2</v>
      </c>
      <c r="K190">
        <f t="shared" si="10"/>
        <v>-2.0666501801501671E-3</v>
      </c>
      <c r="M190" s="5">
        <v>42571</v>
      </c>
      <c r="N190">
        <v>2.622E-2</v>
      </c>
      <c r="O190">
        <f t="shared" si="11"/>
        <v>-8.1274126599486393E-2</v>
      </c>
    </row>
    <row r="191" spans="1:15" x14ac:dyDescent="0.25">
      <c r="A191" s="5">
        <v>42570</v>
      </c>
      <c r="B191">
        <v>2.972E-2</v>
      </c>
      <c r="C191">
        <f t="shared" si="8"/>
        <v>5.0372842593177092E-2</v>
      </c>
      <c r="E191" s="5">
        <v>42570</v>
      </c>
      <c r="F191">
        <v>3.8109999999999998E-2</v>
      </c>
      <c r="G191">
        <f t="shared" si="9"/>
        <v>2.1013929456005342E-3</v>
      </c>
      <c r="I191" s="5">
        <v>42570</v>
      </c>
      <c r="J191">
        <v>3.875E-2</v>
      </c>
      <c r="K191">
        <f t="shared" si="10"/>
        <v>2.5839807659250678E-3</v>
      </c>
      <c r="M191" s="5">
        <v>42570</v>
      </c>
      <c r="N191">
        <v>2.844E-2</v>
      </c>
      <c r="O191">
        <f t="shared" si="11"/>
        <v>8.0130615897407359E-2</v>
      </c>
    </row>
    <row r="192" spans="1:15" x14ac:dyDescent="0.25">
      <c r="A192" s="5">
        <v>42569</v>
      </c>
      <c r="B192">
        <v>2.826E-2</v>
      </c>
      <c r="C192">
        <f t="shared" si="8"/>
        <v>-4.463636659572582E-2</v>
      </c>
      <c r="E192" s="5">
        <v>42569</v>
      </c>
      <c r="F192">
        <v>3.8030000000000001E-2</v>
      </c>
      <c r="G192">
        <f t="shared" si="9"/>
        <v>-1.0512484542376597E-3</v>
      </c>
      <c r="I192" s="5">
        <v>42569</v>
      </c>
      <c r="J192">
        <v>3.8649999999999997E-2</v>
      </c>
      <c r="K192">
        <f t="shared" si="10"/>
        <v>7.76498033062564E-4</v>
      </c>
      <c r="M192" s="5">
        <v>42569</v>
      </c>
      <c r="N192">
        <v>2.6249999999999999E-2</v>
      </c>
      <c r="O192">
        <f t="shared" si="11"/>
        <v>-7.3073423587408703E-2</v>
      </c>
    </row>
    <row r="193" spans="1:15" x14ac:dyDescent="0.25">
      <c r="A193" s="5">
        <v>42566</v>
      </c>
      <c r="B193">
        <v>2.955E-2</v>
      </c>
      <c r="C193">
        <f t="shared" si="8"/>
        <v>0.10254440565818439</v>
      </c>
      <c r="E193" s="5">
        <v>42566</v>
      </c>
      <c r="F193">
        <v>3.807E-2</v>
      </c>
      <c r="G193">
        <f t="shared" si="9"/>
        <v>2.1036031948717462E-3</v>
      </c>
      <c r="I193" s="5">
        <v>42566</v>
      </c>
      <c r="J193">
        <v>3.8620000000000002E-2</v>
      </c>
      <c r="K193">
        <f t="shared" si="10"/>
        <v>1.0362695227852773E-3</v>
      </c>
      <c r="M193" s="5">
        <v>42566</v>
      </c>
      <c r="N193">
        <v>2.8240000000000001E-2</v>
      </c>
      <c r="O193">
        <f t="shared" si="11"/>
        <v>0.17315688214439109</v>
      </c>
    </row>
    <row r="194" spans="1:15" x14ac:dyDescent="0.25">
      <c r="A194" s="5">
        <v>42565</v>
      </c>
      <c r="B194">
        <v>2.6669999999999999E-2</v>
      </c>
      <c r="C194">
        <f t="shared" si="8"/>
        <v>0.16382108485894065</v>
      </c>
      <c r="E194" s="5">
        <v>42565</v>
      </c>
      <c r="F194">
        <v>3.7990000000000003E-2</v>
      </c>
      <c r="G194">
        <f t="shared" si="9"/>
        <v>1.0534633578954122E-3</v>
      </c>
      <c r="I194" s="5">
        <v>42565</v>
      </c>
      <c r="J194">
        <v>3.8580000000000003E-2</v>
      </c>
      <c r="K194">
        <f t="shared" si="10"/>
        <v>0</v>
      </c>
      <c r="M194" s="5">
        <v>42565</v>
      </c>
      <c r="N194">
        <v>2.375E-2</v>
      </c>
      <c r="O194">
        <f t="shared" si="11"/>
        <v>7.4269928587795228E-2</v>
      </c>
    </row>
    <row r="195" spans="1:15" x14ac:dyDescent="0.25">
      <c r="A195" s="5">
        <v>42564</v>
      </c>
      <c r="B195">
        <v>2.264E-2</v>
      </c>
      <c r="C195">
        <f t="shared" si="8"/>
        <v>-7.9190910989473343E-3</v>
      </c>
      <c r="E195" s="5">
        <v>42564</v>
      </c>
      <c r="F195">
        <v>3.7949999999999998E-2</v>
      </c>
      <c r="G195">
        <f t="shared" si="9"/>
        <v>-5.2687040207205114E-4</v>
      </c>
      <c r="I195" s="5">
        <v>42564</v>
      </c>
      <c r="J195">
        <v>3.8580000000000003E-2</v>
      </c>
      <c r="K195">
        <f t="shared" si="10"/>
        <v>2.5923525744661299E-4</v>
      </c>
      <c r="M195" s="5">
        <v>42564</v>
      </c>
      <c r="N195">
        <v>2.205E-2</v>
      </c>
      <c r="O195">
        <f t="shared" si="11"/>
        <v>-9.0294067193941521E-3</v>
      </c>
    </row>
    <row r="196" spans="1:15" x14ac:dyDescent="0.25">
      <c r="A196" s="5">
        <v>42563</v>
      </c>
      <c r="B196">
        <v>2.282E-2</v>
      </c>
      <c r="C196">
        <f t="shared" ref="C196:C259" si="12">LN(B196/B197)</f>
        <v>-1.089572775173268E-2</v>
      </c>
      <c r="E196" s="5">
        <v>42563</v>
      </c>
      <c r="F196">
        <v>3.7969999999999997E-2</v>
      </c>
      <c r="G196">
        <f t="shared" ref="G196:G259" si="13">LN(F196/F197)</f>
        <v>-4.2049996257613742E-3</v>
      </c>
      <c r="I196" s="5">
        <v>42563</v>
      </c>
      <c r="J196">
        <v>3.857E-2</v>
      </c>
      <c r="K196">
        <f t="shared" ref="K196:K259" si="14">LN(J196/J197)</f>
        <v>-4.6559835792195489E-3</v>
      </c>
      <c r="M196" s="5">
        <v>42563</v>
      </c>
      <c r="N196">
        <v>2.2249999999999999E-2</v>
      </c>
      <c r="O196">
        <f t="shared" ref="O196:O259" si="15">LN(N196/N197)</f>
        <v>-1.1173300598125189E-2</v>
      </c>
    </row>
    <row r="197" spans="1:15" x14ac:dyDescent="0.25">
      <c r="A197" s="5">
        <v>42562</v>
      </c>
      <c r="B197">
        <v>2.307E-2</v>
      </c>
      <c r="C197">
        <f t="shared" si="12"/>
        <v>-3.4617083465808031E-3</v>
      </c>
      <c r="E197" s="5">
        <v>42562</v>
      </c>
      <c r="F197">
        <v>3.8129999999999997E-2</v>
      </c>
      <c r="G197">
        <f t="shared" si="13"/>
        <v>8.2800243397652171E-2</v>
      </c>
      <c r="I197" s="5">
        <v>42562</v>
      </c>
      <c r="J197">
        <v>3.875E-2</v>
      </c>
      <c r="K197">
        <f t="shared" si="14"/>
        <v>5.6935971612897948E-3</v>
      </c>
      <c r="M197" s="5">
        <v>42562</v>
      </c>
      <c r="N197">
        <v>2.2499999999999999E-2</v>
      </c>
      <c r="O197">
        <f t="shared" si="15"/>
        <v>-7.527155309063214E-3</v>
      </c>
    </row>
    <row r="198" spans="1:15" x14ac:dyDescent="0.25">
      <c r="A198" s="5">
        <v>42559</v>
      </c>
      <c r="B198">
        <v>2.315E-2</v>
      </c>
      <c r="C198">
        <f t="shared" si="12"/>
        <v>-1.6281422207027916E-2</v>
      </c>
      <c r="E198" s="5">
        <v>42559</v>
      </c>
      <c r="F198">
        <v>3.5099999999999999E-2</v>
      </c>
      <c r="G198">
        <f t="shared" si="13"/>
        <v>5.1413995004186523E-3</v>
      </c>
      <c r="I198" s="5">
        <v>42559</v>
      </c>
      <c r="J198">
        <v>3.8530000000000002E-2</v>
      </c>
      <c r="K198">
        <f t="shared" si="14"/>
        <v>3.1193162802527364E-3</v>
      </c>
      <c r="M198" s="5">
        <v>42559</v>
      </c>
      <c r="N198">
        <v>2.2669999999999999E-2</v>
      </c>
      <c r="O198">
        <f t="shared" si="15"/>
        <v>-1.2711106931928135E-2</v>
      </c>
    </row>
    <row r="199" spans="1:15" x14ac:dyDescent="0.25">
      <c r="A199" s="5">
        <v>42558</v>
      </c>
      <c r="B199">
        <v>2.3529999999999999E-2</v>
      </c>
      <c r="C199">
        <f t="shared" si="12"/>
        <v>-1.1829457759500369E-2</v>
      </c>
      <c r="E199" s="5">
        <v>42558</v>
      </c>
      <c r="F199">
        <v>3.492E-2</v>
      </c>
      <c r="G199">
        <f t="shared" si="13"/>
        <v>-8.2155198556842016E-2</v>
      </c>
      <c r="I199" s="5">
        <v>42558</v>
      </c>
      <c r="J199">
        <v>3.841E-2</v>
      </c>
      <c r="K199">
        <f t="shared" si="14"/>
        <v>-3.8976273845314213E-3</v>
      </c>
      <c r="M199" s="5">
        <v>42558</v>
      </c>
      <c r="N199">
        <v>2.2960000000000001E-2</v>
      </c>
      <c r="O199">
        <f t="shared" si="15"/>
        <v>-1.6415055407044233E-2</v>
      </c>
    </row>
    <row r="200" spans="1:15" x14ac:dyDescent="0.25">
      <c r="A200" s="5">
        <v>42557</v>
      </c>
      <c r="B200">
        <v>2.3810000000000001E-2</v>
      </c>
      <c r="C200">
        <f t="shared" si="12"/>
        <v>-9.6035356836543559E-2</v>
      </c>
      <c r="E200" s="5">
        <v>42557</v>
      </c>
      <c r="F200">
        <v>3.7909999999999999E-2</v>
      </c>
      <c r="G200">
        <f t="shared" si="13"/>
        <v>8.387488943636856E-2</v>
      </c>
      <c r="I200" s="5">
        <v>42557</v>
      </c>
      <c r="J200">
        <v>3.8559999999999997E-2</v>
      </c>
      <c r="K200">
        <f t="shared" si="14"/>
        <v>1.0378828124200214E-3</v>
      </c>
      <c r="M200" s="5">
        <v>42557</v>
      </c>
      <c r="N200">
        <v>2.334E-2</v>
      </c>
      <c r="O200">
        <f t="shared" si="15"/>
        <v>-0.15671807533250418</v>
      </c>
    </row>
    <row r="201" spans="1:15" x14ac:dyDescent="0.25">
      <c r="A201" s="5">
        <v>42556</v>
      </c>
      <c r="B201">
        <v>2.6210000000000001E-2</v>
      </c>
      <c r="C201">
        <f t="shared" si="12"/>
        <v>-1.6272828336873452E-2</v>
      </c>
      <c r="E201" s="5">
        <v>42556</v>
      </c>
      <c r="F201">
        <v>3.4860000000000002E-2</v>
      </c>
      <c r="G201">
        <f t="shared" si="13"/>
        <v>-8.7561044215819922E-2</v>
      </c>
      <c r="I201" s="5">
        <v>42556</v>
      </c>
      <c r="J201">
        <v>3.8519999999999999E-2</v>
      </c>
      <c r="K201">
        <f t="shared" si="14"/>
        <v>-3.3691881035061615E-3</v>
      </c>
      <c r="M201" s="5">
        <v>42556</v>
      </c>
      <c r="N201">
        <v>2.7300000000000001E-2</v>
      </c>
      <c r="O201">
        <f t="shared" si="15"/>
        <v>-2.4960601336448115E-2</v>
      </c>
    </row>
    <row r="202" spans="1:15" x14ac:dyDescent="0.25">
      <c r="A202" s="5">
        <v>42555</v>
      </c>
      <c r="B202">
        <v>2.664E-2</v>
      </c>
      <c r="C202">
        <f t="shared" si="12"/>
        <v>0.11525245649066634</v>
      </c>
      <c r="E202" s="5">
        <v>42555</v>
      </c>
      <c r="F202">
        <v>3.805E-2</v>
      </c>
      <c r="G202">
        <f t="shared" si="13"/>
        <v>9.5625604052550328E-2</v>
      </c>
      <c r="I202" s="5">
        <v>42555</v>
      </c>
      <c r="J202">
        <v>3.8649999999999997E-2</v>
      </c>
      <c r="K202">
        <f t="shared" si="14"/>
        <v>6.4893154397498683E-3</v>
      </c>
      <c r="M202" s="5">
        <v>42555</v>
      </c>
      <c r="N202">
        <v>2.7990000000000001E-2</v>
      </c>
      <c r="O202">
        <f t="shared" si="15"/>
        <v>0.18167867666895224</v>
      </c>
    </row>
    <row r="203" spans="1:15" x14ac:dyDescent="0.25">
      <c r="A203" s="5">
        <v>42552</v>
      </c>
      <c r="B203">
        <v>2.3740000000000001E-2</v>
      </c>
      <c r="C203">
        <f t="shared" si="12"/>
        <v>1.3144136661817799E-2</v>
      </c>
      <c r="E203" s="5">
        <v>42552</v>
      </c>
      <c r="F203">
        <v>3.458E-2</v>
      </c>
      <c r="G203">
        <f t="shared" si="13"/>
        <v>-3.1759807265138652E-3</v>
      </c>
      <c r="I203" s="5">
        <v>42552</v>
      </c>
      <c r="J203">
        <v>3.8399999999999997E-2</v>
      </c>
      <c r="K203">
        <f t="shared" si="14"/>
        <v>-7.8094498307150733E-4</v>
      </c>
      <c r="M203" s="5">
        <v>42552</v>
      </c>
      <c r="N203">
        <v>2.334E-2</v>
      </c>
      <c r="O203">
        <f t="shared" si="15"/>
        <v>1.7722529988596785E-2</v>
      </c>
    </row>
    <row r="204" spans="1:15" x14ac:dyDescent="0.25">
      <c r="A204" s="5">
        <v>42551</v>
      </c>
      <c r="B204">
        <v>2.3429999999999999E-2</v>
      </c>
      <c r="C204">
        <f t="shared" si="12"/>
        <v>1.0727414608098564E-2</v>
      </c>
      <c r="E204" s="5">
        <v>42551</v>
      </c>
      <c r="F204">
        <v>3.4689999999999999E-2</v>
      </c>
      <c r="G204">
        <f t="shared" si="13"/>
        <v>-9.8214838455952608E-2</v>
      </c>
      <c r="I204" s="5">
        <v>42551</v>
      </c>
      <c r="J204">
        <v>3.8429999999999999E-2</v>
      </c>
      <c r="K204">
        <f t="shared" si="14"/>
        <v>-1.0869672236903992E-2</v>
      </c>
      <c r="M204" s="5">
        <v>42551</v>
      </c>
      <c r="N204">
        <v>2.2929999999999999E-2</v>
      </c>
      <c r="O204">
        <f t="shared" si="15"/>
        <v>1.7598342425659833E-2</v>
      </c>
    </row>
    <row r="205" spans="1:15" x14ac:dyDescent="0.25">
      <c r="A205" s="5">
        <v>42550</v>
      </c>
      <c r="B205">
        <v>2.3179999999999999E-2</v>
      </c>
      <c r="C205">
        <f t="shared" si="12"/>
        <v>2.2688582311745344E-2</v>
      </c>
      <c r="E205" s="5">
        <v>42550</v>
      </c>
      <c r="F205">
        <v>3.8269999999999998E-2</v>
      </c>
      <c r="G205">
        <f t="shared" si="13"/>
        <v>2.61643268047237E-3</v>
      </c>
      <c r="I205" s="5">
        <v>42550</v>
      </c>
      <c r="J205">
        <v>3.8850000000000003E-2</v>
      </c>
      <c r="K205">
        <f t="shared" si="14"/>
        <v>2.5773210143005408E-3</v>
      </c>
      <c r="M205" s="5">
        <v>42550</v>
      </c>
      <c r="N205">
        <v>2.2530000000000001E-2</v>
      </c>
      <c r="O205">
        <f t="shared" si="15"/>
        <v>-1.3306721857050613E-3</v>
      </c>
    </row>
    <row r="206" spans="1:15" x14ac:dyDescent="0.25">
      <c r="A206" s="5">
        <v>42549</v>
      </c>
      <c r="B206">
        <v>2.266E-2</v>
      </c>
      <c r="C206">
        <f t="shared" si="12"/>
        <v>-3.7249867430565929E-2</v>
      </c>
      <c r="E206" s="5">
        <v>42549</v>
      </c>
      <c r="F206">
        <v>3.8170000000000003E-2</v>
      </c>
      <c r="G206">
        <f t="shared" si="13"/>
        <v>-3.4000294294618768E-3</v>
      </c>
      <c r="I206" s="5">
        <v>42549</v>
      </c>
      <c r="J206">
        <v>3.875E-2</v>
      </c>
      <c r="K206">
        <f t="shared" si="14"/>
        <v>-6.1744471951498394E-3</v>
      </c>
      <c r="M206" s="5">
        <v>42549</v>
      </c>
      <c r="N206">
        <v>2.256E-2</v>
      </c>
      <c r="O206">
        <f t="shared" si="15"/>
        <v>-1.0143416627734757E-2</v>
      </c>
    </row>
    <row r="207" spans="1:15" x14ac:dyDescent="0.25">
      <c r="A207" s="5">
        <v>42548</v>
      </c>
      <c r="B207">
        <v>2.3519999999999999E-2</v>
      </c>
      <c r="C207">
        <f t="shared" si="12"/>
        <v>0</v>
      </c>
      <c r="E207" s="5">
        <v>42548</v>
      </c>
      <c r="F207">
        <v>3.8300000000000001E-2</v>
      </c>
      <c r="G207">
        <f t="shared" si="13"/>
        <v>0</v>
      </c>
      <c r="I207" s="5">
        <v>42548</v>
      </c>
      <c r="J207">
        <v>3.8989999999999997E-2</v>
      </c>
      <c r="K207">
        <f t="shared" si="14"/>
        <v>0</v>
      </c>
      <c r="M207" s="5">
        <v>42548</v>
      </c>
      <c r="N207">
        <v>2.2790000000000001E-2</v>
      </c>
      <c r="O207">
        <f t="shared" si="15"/>
        <v>0</v>
      </c>
    </row>
    <row r="208" spans="1:15" x14ac:dyDescent="0.25">
      <c r="A208" s="5">
        <v>42545</v>
      </c>
      <c r="B208">
        <v>2.3519999999999999E-2</v>
      </c>
      <c r="C208">
        <f t="shared" si="12"/>
        <v>1.197619104671562E-2</v>
      </c>
      <c r="E208" s="5">
        <v>42545</v>
      </c>
      <c r="F208">
        <v>3.8300000000000001E-2</v>
      </c>
      <c r="G208">
        <f t="shared" si="13"/>
        <v>3.138077888998799E-3</v>
      </c>
      <c r="I208" s="5">
        <v>42545</v>
      </c>
      <c r="J208">
        <v>3.8989999999999997E-2</v>
      </c>
      <c r="K208">
        <f t="shared" si="14"/>
        <v>4.8849563652781846E-3</v>
      </c>
      <c r="M208" s="5">
        <v>42545</v>
      </c>
      <c r="N208">
        <v>2.2790000000000001E-2</v>
      </c>
      <c r="O208">
        <f t="shared" si="15"/>
        <v>-7.8671734434139981E-3</v>
      </c>
    </row>
    <row r="209" spans="1:15" x14ac:dyDescent="0.25">
      <c r="A209" s="5">
        <v>42544</v>
      </c>
      <c r="B209">
        <v>2.324E-2</v>
      </c>
      <c r="C209">
        <f t="shared" si="12"/>
        <v>0</v>
      </c>
      <c r="E209" s="5">
        <v>42544</v>
      </c>
      <c r="F209">
        <v>3.8179999999999999E-2</v>
      </c>
      <c r="G209">
        <f t="shared" si="13"/>
        <v>0</v>
      </c>
      <c r="I209" s="5">
        <v>42544</v>
      </c>
      <c r="J209">
        <v>3.8800000000000001E-2</v>
      </c>
      <c r="K209">
        <f t="shared" si="14"/>
        <v>0</v>
      </c>
      <c r="M209" s="5">
        <v>42544</v>
      </c>
      <c r="N209">
        <v>2.2970000000000001E-2</v>
      </c>
      <c r="O209">
        <f t="shared" si="15"/>
        <v>0</v>
      </c>
    </row>
    <row r="210" spans="1:15" x14ac:dyDescent="0.25">
      <c r="A210" s="5">
        <v>42543</v>
      </c>
      <c r="B210">
        <v>2.324E-2</v>
      </c>
      <c r="C210">
        <f t="shared" si="12"/>
        <v>4.3038520139259995E-4</v>
      </c>
      <c r="E210" s="5">
        <v>42543</v>
      </c>
      <c r="F210">
        <v>3.8179999999999999E-2</v>
      </c>
      <c r="G210">
        <f t="shared" si="13"/>
        <v>9.0971778205726592E-2</v>
      </c>
      <c r="I210" s="5">
        <v>42543</v>
      </c>
      <c r="J210">
        <v>3.8800000000000001E-2</v>
      </c>
      <c r="K210">
        <f t="shared" si="14"/>
        <v>7.5022988024101341E-3</v>
      </c>
      <c r="M210" s="5">
        <v>42543</v>
      </c>
      <c r="N210">
        <v>2.2970000000000001E-2</v>
      </c>
      <c r="O210">
        <f t="shared" si="15"/>
        <v>1.0943422848056227E-2</v>
      </c>
    </row>
    <row r="211" spans="1:15" x14ac:dyDescent="0.25">
      <c r="A211" s="5">
        <v>42542</v>
      </c>
      <c r="B211">
        <v>2.3230000000000001E-2</v>
      </c>
      <c r="C211">
        <f t="shared" si="12"/>
        <v>-2.8852234687915559E-2</v>
      </c>
      <c r="E211" s="5">
        <v>42542</v>
      </c>
      <c r="F211">
        <v>3.4860000000000002E-2</v>
      </c>
      <c r="G211">
        <f t="shared" si="13"/>
        <v>1.5903183221516494E-2</v>
      </c>
      <c r="I211" s="5">
        <v>42542</v>
      </c>
      <c r="J211">
        <v>3.8510000000000003E-2</v>
      </c>
      <c r="K211">
        <f t="shared" si="14"/>
        <v>-2.0752277227097694E-3</v>
      </c>
      <c r="M211" s="5">
        <v>42542</v>
      </c>
      <c r="N211">
        <v>2.2720000000000001E-2</v>
      </c>
      <c r="O211">
        <f t="shared" si="15"/>
        <v>-2.9490428510705151E-2</v>
      </c>
    </row>
    <row r="212" spans="1:15" x14ac:dyDescent="0.25">
      <c r="A212" s="5">
        <v>42541</v>
      </c>
      <c r="B212">
        <v>2.3910000000000001E-2</v>
      </c>
      <c r="C212">
        <f t="shared" si="12"/>
        <v>-0.14279409089492237</v>
      </c>
      <c r="E212" s="5">
        <v>42541</v>
      </c>
      <c r="F212">
        <v>3.431E-2</v>
      </c>
      <c r="G212">
        <f t="shared" si="13"/>
        <v>-0.11496161042529651</v>
      </c>
      <c r="I212" s="5">
        <v>42541</v>
      </c>
      <c r="J212">
        <v>3.8589999999999999E-2</v>
      </c>
      <c r="K212">
        <f t="shared" si="14"/>
        <v>-1.2617651625054498E-2</v>
      </c>
      <c r="M212" s="5">
        <v>42541</v>
      </c>
      <c r="N212">
        <v>2.3400000000000001E-2</v>
      </c>
      <c r="O212">
        <f t="shared" si="15"/>
        <v>-6.653972252587198E-2</v>
      </c>
    </row>
    <row r="213" spans="1:15" x14ac:dyDescent="0.25">
      <c r="A213" s="5">
        <v>42538</v>
      </c>
      <c r="B213">
        <v>2.758E-2</v>
      </c>
      <c r="C213">
        <f t="shared" si="12"/>
        <v>9.8379368795421113E-3</v>
      </c>
      <c r="E213" s="5">
        <v>42538</v>
      </c>
      <c r="F213">
        <v>3.8490000000000003E-2</v>
      </c>
      <c r="G213">
        <f t="shared" si="13"/>
        <v>7.8052829437670029E-2</v>
      </c>
      <c r="I213" s="5">
        <v>42538</v>
      </c>
      <c r="J213">
        <v>3.9079999999999997E-2</v>
      </c>
      <c r="K213">
        <f t="shared" si="14"/>
        <v>0.15945300987593983</v>
      </c>
      <c r="M213" s="5">
        <v>42538</v>
      </c>
      <c r="N213">
        <v>2.5010000000000001E-2</v>
      </c>
      <c r="O213">
        <f t="shared" si="15"/>
        <v>1.1663112300037784E-2</v>
      </c>
    </row>
    <row r="214" spans="1:15" x14ac:dyDescent="0.25">
      <c r="A214" s="5">
        <v>42537</v>
      </c>
      <c r="B214">
        <v>2.7310000000000001E-2</v>
      </c>
      <c r="C214">
        <f t="shared" si="12"/>
        <v>3.4267784970381E-2</v>
      </c>
      <c r="E214" s="5">
        <v>42537</v>
      </c>
      <c r="F214">
        <v>3.56E-2</v>
      </c>
      <c r="G214">
        <f t="shared" si="13"/>
        <v>-7.2843127631218266E-2</v>
      </c>
      <c r="I214" s="5">
        <v>42537</v>
      </c>
      <c r="J214">
        <v>3.3320000000000002E-2</v>
      </c>
      <c r="K214">
        <f t="shared" si="14"/>
        <v>-0.15560734432372228</v>
      </c>
      <c r="M214" s="5">
        <v>42537</v>
      </c>
      <c r="N214">
        <v>2.4719999999999999E-2</v>
      </c>
      <c r="O214">
        <f t="shared" si="15"/>
        <v>-0.10984075563970472</v>
      </c>
    </row>
    <row r="215" spans="1:15" x14ac:dyDescent="0.25">
      <c r="A215" s="5">
        <v>42536</v>
      </c>
      <c r="B215">
        <v>2.639E-2</v>
      </c>
      <c r="C215">
        <f t="shared" si="12"/>
        <v>-0.15550309138282625</v>
      </c>
      <c r="E215" s="5">
        <v>42536</v>
      </c>
      <c r="F215">
        <v>3.8289999999999998E-2</v>
      </c>
      <c r="G215">
        <f t="shared" si="13"/>
        <v>-4.4299746714306547E-3</v>
      </c>
      <c r="I215" s="5">
        <v>42536</v>
      </c>
      <c r="J215">
        <v>3.8929999999999999E-2</v>
      </c>
      <c r="K215">
        <f t="shared" si="14"/>
        <v>-3.5897474446148722E-3</v>
      </c>
      <c r="M215" s="5">
        <v>42536</v>
      </c>
      <c r="N215">
        <v>2.759E-2</v>
      </c>
      <c r="O215">
        <f t="shared" si="15"/>
        <v>-8.1741990762287692E-2</v>
      </c>
    </row>
    <row r="216" spans="1:15" x14ac:dyDescent="0.25">
      <c r="A216" s="5">
        <v>42535</v>
      </c>
      <c r="B216">
        <v>3.083E-2</v>
      </c>
      <c r="C216">
        <f t="shared" si="12"/>
        <v>1.0106035481802807E-2</v>
      </c>
      <c r="E216" s="5">
        <v>42535</v>
      </c>
      <c r="F216">
        <v>3.8460000000000001E-2</v>
      </c>
      <c r="G216">
        <f t="shared" si="13"/>
        <v>-1.0395011331047785E-3</v>
      </c>
      <c r="I216" s="5">
        <v>42535</v>
      </c>
      <c r="J216">
        <v>3.9070000000000001E-2</v>
      </c>
      <c r="K216">
        <f t="shared" si="14"/>
        <v>-7.6755792434087206E-4</v>
      </c>
      <c r="M216" s="5">
        <v>42535</v>
      </c>
      <c r="N216">
        <v>2.9940000000000001E-2</v>
      </c>
      <c r="O216">
        <f t="shared" si="15"/>
        <v>1.2773282911481247E-2</v>
      </c>
    </row>
    <row r="217" spans="1:15" x14ac:dyDescent="0.25">
      <c r="A217" s="5">
        <v>42534</v>
      </c>
      <c r="B217">
        <v>3.0519999999999999E-2</v>
      </c>
      <c r="C217">
        <f t="shared" si="12"/>
        <v>-7.5077878362707013E-3</v>
      </c>
      <c r="E217" s="5">
        <v>42534</v>
      </c>
      <c r="F217">
        <v>3.85E-2</v>
      </c>
      <c r="G217">
        <f t="shared" si="13"/>
        <v>2.6007817000574403E-3</v>
      </c>
      <c r="I217" s="5">
        <v>42534</v>
      </c>
      <c r="J217">
        <v>3.9100000000000003E-2</v>
      </c>
      <c r="K217">
        <f t="shared" si="14"/>
        <v>2.5608208616736505E-3</v>
      </c>
      <c r="M217" s="5">
        <v>42534</v>
      </c>
      <c r="N217">
        <v>2.9559999999999999E-2</v>
      </c>
      <c r="O217">
        <f t="shared" si="15"/>
        <v>-1.177077656185558E-2</v>
      </c>
    </row>
    <row r="218" spans="1:15" x14ac:dyDescent="0.25">
      <c r="A218" s="5">
        <v>42531</v>
      </c>
      <c r="B218">
        <v>3.075E-2</v>
      </c>
      <c r="C218">
        <f t="shared" si="12"/>
        <v>1.1447385840350746E-2</v>
      </c>
      <c r="E218" s="5">
        <v>42531</v>
      </c>
      <c r="F218">
        <v>3.8399999999999997E-2</v>
      </c>
      <c r="G218">
        <f t="shared" si="13"/>
        <v>5.2096901412719305E-4</v>
      </c>
      <c r="I218" s="5">
        <v>42531</v>
      </c>
      <c r="J218">
        <v>3.9E-2</v>
      </c>
      <c r="K218">
        <f t="shared" si="14"/>
        <v>1.2828738128891231E-3</v>
      </c>
      <c r="M218" s="5">
        <v>42531</v>
      </c>
      <c r="N218">
        <v>2.9909999999999999E-2</v>
      </c>
      <c r="O218">
        <f t="shared" si="15"/>
        <v>1.4141649814671822E-2</v>
      </c>
    </row>
    <row r="219" spans="1:15" x14ac:dyDescent="0.25">
      <c r="A219" s="5">
        <v>42530</v>
      </c>
      <c r="B219">
        <v>3.04E-2</v>
      </c>
      <c r="C219">
        <f t="shared" si="12"/>
        <v>0.24182016806143738</v>
      </c>
      <c r="E219" s="5">
        <v>42530</v>
      </c>
      <c r="F219">
        <v>3.8379999999999997E-2</v>
      </c>
      <c r="G219">
        <f t="shared" si="13"/>
        <v>4.1775517674268268E-3</v>
      </c>
      <c r="I219" s="5">
        <v>42530</v>
      </c>
      <c r="J219">
        <v>3.8949999999999999E-2</v>
      </c>
      <c r="K219">
        <f t="shared" si="14"/>
        <v>3.0856285731811401E-3</v>
      </c>
      <c r="M219" s="5">
        <v>42530</v>
      </c>
      <c r="N219">
        <v>2.9489999999999999E-2</v>
      </c>
      <c r="O219">
        <f t="shared" si="15"/>
        <v>0.22705080167707156</v>
      </c>
    </row>
    <row r="220" spans="1:15" x14ac:dyDescent="0.25">
      <c r="A220" s="5">
        <v>42529</v>
      </c>
      <c r="B220">
        <v>2.3869999999999999E-2</v>
      </c>
      <c r="C220">
        <f t="shared" si="12"/>
        <v>-0.150973695287865</v>
      </c>
      <c r="E220" s="5">
        <v>42529</v>
      </c>
      <c r="F220">
        <v>3.8219999999999997E-2</v>
      </c>
      <c r="G220">
        <f t="shared" si="13"/>
        <v>-2.3520199004305777E-3</v>
      </c>
      <c r="I220" s="5">
        <v>42529</v>
      </c>
      <c r="J220">
        <v>3.8830000000000003E-2</v>
      </c>
      <c r="K220">
        <f t="shared" si="14"/>
        <v>-3.0856285731812008E-3</v>
      </c>
      <c r="M220" s="5">
        <v>42529</v>
      </c>
      <c r="N220">
        <v>2.35E-2</v>
      </c>
      <c r="O220">
        <f t="shared" si="15"/>
        <v>-7.5383753742879783E-2</v>
      </c>
    </row>
    <row r="221" spans="1:15" x14ac:dyDescent="0.25">
      <c r="A221" s="5">
        <v>42528</v>
      </c>
      <c r="B221">
        <v>2.776E-2</v>
      </c>
      <c r="C221">
        <f t="shared" si="12"/>
        <v>5.4181096965406853E-3</v>
      </c>
      <c r="E221" s="5">
        <v>42528</v>
      </c>
      <c r="F221">
        <v>3.8309999999999997E-2</v>
      </c>
      <c r="G221">
        <f t="shared" si="13"/>
        <v>3.6610919554190286E-3</v>
      </c>
      <c r="I221" s="5">
        <v>42528</v>
      </c>
      <c r="J221">
        <v>3.8949999999999999E-2</v>
      </c>
      <c r="K221">
        <f t="shared" si="14"/>
        <v>4.3741225022515227E-3</v>
      </c>
      <c r="M221" s="5">
        <v>42528</v>
      </c>
      <c r="N221">
        <v>2.5340000000000001E-2</v>
      </c>
      <c r="O221">
        <f t="shared" si="15"/>
        <v>9.5163287552548267E-3</v>
      </c>
    </row>
    <row r="222" spans="1:15" x14ac:dyDescent="0.25">
      <c r="A222" s="5">
        <v>42527</v>
      </c>
      <c r="B222">
        <v>2.7609999999999999E-2</v>
      </c>
      <c r="C222">
        <f t="shared" si="12"/>
        <v>0.13182539277942232</v>
      </c>
      <c r="E222" s="5">
        <v>42527</v>
      </c>
      <c r="F222">
        <v>3.8170000000000003E-2</v>
      </c>
      <c r="G222">
        <f t="shared" si="13"/>
        <v>-8.3486005385164375E-3</v>
      </c>
      <c r="I222" s="5">
        <v>42527</v>
      </c>
      <c r="J222">
        <v>3.8780000000000002E-2</v>
      </c>
      <c r="K222">
        <f t="shared" si="14"/>
        <v>-8.4735389529169165E-3</v>
      </c>
      <c r="M222" s="5">
        <v>42527</v>
      </c>
      <c r="N222">
        <v>2.5100000000000001E-2</v>
      </c>
      <c r="O222">
        <f t="shared" si="15"/>
        <v>5.1503003940589209E-2</v>
      </c>
    </row>
    <row r="223" spans="1:15" x14ac:dyDescent="0.25">
      <c r="A223" s="5">
        <v>42524</v>
      </c>
      <c r="B223">
        <v>2.4199999999999999E-2</v>
      </c>
      <c r="C223">
        <f t="shared" si="12"/>
        <v>2.3835541963824185E-2</v>
      </c>
      <c r="E223" s="5">
        <v>42524</v>
      </c>
      <c r="F223">
        <v>3.8490000000000003E-2</v>
      </c>
      <c r="G223">
        <f t="shared" si="13"/>
        <v>6.4105601956819608E-2</v>
      </c>
      <c r="I223" s="5">
        <v>42524</v>
      </c>
      <c r="J223">
        <v>3.9109999999999999E-2</v>
      </c>
      <c r="K223">
        <f t="shared" si="14"/>
        <v>0.13123283459552865</v>
      </c>
      <c r="M223" s="5">
        <v>42524</v>
      </c>
      <c r="N223">
        <v>2.384E-2</v>
      </c>
      <c r="O223">
        <f t="shared" si="15"/>
        <v>1.5641832334216777E-2</v>
      </c>
    </row>
    <row r="224" spans="1:15" x14ac:dyDescent="0.25">
      <c r="A224" s="5">
        <v>42523</v>
      </c>
      <c r="B224">
        <v>2.3630000000000002E-2</v>
      </c>
      <c r="C224">
        <f t="shared" si="12"/>
        <v>2.5285255371125932E-2</v>
      </c>
      <c r="E224" s="5">
        <v>42523</v>
      </c>
      <c r="F224">
        <v>3.61E-2</v>
      </c>
      <c r="G224">
        <f t="shared" si="13"/>
        <v>-6.3065830612817703E-2</v>
      </c>
      <c r="I224" s="5">
        <v>42523</v>
      </c>
      <c r="J224">
        <v>3.4299999999999997E-2</v>
      </c>
      <c r="K224">
        <f t="shared" si="14"/>
        <v>-0.13097711281942598</v>
      </c>
      <c r="M224" s="5">
        <v>42523</v>
      </c>
      <c r="N224">
        <v>2.3470000000000001E-2</v>
      </c>
      <c r="O224">
        <f t="shared" si="15"/>
        <v>1.2433171951326585E-2</v>
      </c>
    </row>
    <row r="225" spans="1:15" x14ac:dyDescent="0.25">
      <c r="A225" s="5">
        <v>42522</v>
      </c>
      <c r="B225">
        <v>2.3040000000000001E-2</v>
      </c>
      <c r="C225">
        <f t="shared" si="12"/>
        <v>-3.4971580842079443E-2</v>
      </c>
      <c r="E225" s="5">
        <v>42522</v>
      </c>
      <c r="F225">
        <v>3.8449999999999998E-2</v>
      </c>
      <c r="G225">
        <f t="shared" si="13"/>
        <v>1.8222053720992355E-3</v>
      </c>
      <c r="I225" s="5">
        <v>42522</v>
      </c>
      <c r="J225">
        <v>3.9100000000000003E-2</v>
      </c>
      <c r="K225">
        <f t="shared" si="14"/>
        <v>3.073772911905452E-3</v>
      </c>
      <c r="M225" s="5">
        <v>42522</v>
      </c>
      <c r="N225">
        <v>2.3179999999999999E-2</v>
      </c>
      <c r="O225">
        <f t="shared" si="15"/>
        <v>-9.0187426844820576E-3</v>
      </c>
    </row>
    <row r="226" spans="1:15" x14ac:dyDescent="0.25">
      <c r="A226" s="5">
        <v>42521</v>
      </c>
      <c r="B226">
        <v>2.3859999999999999E-2</v>
      </c>
      <c r="C226">
        <f t="shared" si="12"/>
        <v>-2.2789467735098715E-2</v>
      </c>
      <c r="E226" s="5">
        <v>42521</v>
      </c>
      <c r="F226">
        <v>3.8379999999999997E-2</v>
      </c>
      <c r="G226">
        <f t="shared" si="13"/>
        <v>-4.1601724066665045E-3</v>
      </c>
      <c r="I226" s="5">
        <v>42521</v>
      </c>
      <c r="J226">
        <v>3.8980000000000001E-2</v>
      </c>
      <c r="K226">
        <f t="shared" si="14"/>
        <v>-3.5851510872018867E-3</v>
      </c>
      <c r="M226" s="5">
        <v>42521</v>
      </c>
      <c r="N226">
        <v>2.3390000000000001E-2</v>
      </c>
      <c r="O226">
        <f t="shared" si="15"/>
        <v>-3.4044052566552928E-2</v>
      </c>
    </row>
    <row r="227" spans="1:15" x14ac:dyDescent="0.25">
      <c r="A227" s="5">
        <v>42520</v>
      </c>
      <c r="B227">
        <v>2.4410000000000001E-2</v>
      </c>
      <c r="C227">
        <f t="shared" si="12"/>
        <v>-6.5024883794507243E-2</v>
      </c>
      <c r="E227" s="5">
        <v>42520</v>
      </c>
      <c r="F227">
        <v>3.8539999999999998E-2</v>
      </c>
      <c r="G227">
        <f t="shared" si="13"/>
        <v>1.55803718871455E-3</v>
      </c>
      <c r="I227" s="5">
        <v>42520</v>
      </c>
      <c r="J227">
        <v>3.9120000000000002E-2</v>
      </c>
      <c r="K227">
        <f t="shared" si="14"/>
        <v>1.7909688809216314E-3</v>
      </c>
      <c r="M227" s="5">
        <v>42520</v>
      </c>
      <c r="N227">
        <v>2.4199999999999999E-2</v>
      </c>
      <c r="O227">
        <f t="shared" si="15"/>
        <v>-9.9059715505804377E-2</v>
      </c>
    </row>
    <row r="228" spans="1:15" x14ac:dyDescent="0.25">
      <c r="A228" s="5">
        <v>42517</v>
      </c>
      <c r="B228">
        <v>2.605E-2</v>
      </c>
      <c r="C228">
        <f t="shared" si="12"/>
        <v>-7.2671958765123321E-3</v>
      </c>
      <c r="E228" s="5">
        <v>42517</v>
      </c>
      <c r="F228">
        <v>3.848E-2</v>
      </c>
      <c r="G228">
        <f t="shared" si="13"/>
        <v>-2.854549752021669E-3</v>
      </c>
      <c r="I228" s="5">
        <v>42517</v>
      </c>
      <c r="J228">
        <v>3.9050000000000001E-2</v>
      </c>
      <c r="K228">
        <f t="shared" si="14"/>
        <v>-4.0889400185453026E-3</v>
      </c>
      <c r="M228" s="5">
        <v>42517</v>
      </c>
      <c r="N228">
        <v>2.6720000000000001E-2</v>
      </c>
      <c r="O228">
        <f t="shared" si="15"/>
        <v>-4.4809634350359805E-3</v>
      </c>
    </row>
    <row r="229" spans="1:15" x14ac:dyDescent="0.25">
      <c r="A229" s="5">
        <v>42516</v>
      </c>
      <c r="B229">
        <v>2.6239999999999999E-2</v>
      </c>
      <c r="C229">
        <f t="shared" si="12"/>
        <v>3.6875903394014573E-2</v>
      </c>
      <c r="E229" s="5">
        <v>42516</v>
      </c>
      <c r="F229">
        <v>3.8589999999999999E-2</v>
      </c>
      <c r="G229">
        <f t="shared" si="13"/>
        <v>1.8155886196025159E-3</v>
      </c>
      <c r="I229" s="5">
        <v>42516</v>
      </c>
      <c r="J229">
        <v>3.9210000000000002E-2</v>
      </c>
      <c r="K229">
        <f t="shared" si="14"/>
        <v>2.8093493129201547E-3</v>
      </c>
      <c r="M229" s="5">
        <v>42516</v>
      </c>
      <c r="N229">
        <v>2.6839999999999999E-2</v>
      </c>
      <c r="O229">
        <f t="shared" si="15"/>
        <v>1.4259153416671409E-2</v>
      </c>
    </row>
    <row r="230" spans="1:15" x14ac:dyDescent="0.25">
      <c r="A230" s="5">
        <v>42515</v>
      </c>
      <c r="B230">
        <v>2.529E-2</v>
      </c>
      <c r="C230">
        <f t="shared" si="12"/>
        <v>-3.30576475142021E-2</v>
      </c>
      <c r="E230" s="5">
        <v>42515</v>
      </c>
      <c r="F230">
        <v>3.8519999999999999E-2</v>
      </c>
      <c r="G230">
        <f t="shared" si="13"/>
        <v>-2.3337233462202116E-3</v>
      </c>
      <c r="I230" s="5">
        <v>42515</v>
      </c>
      <c r="J230">
        <v>3.9100000000000003E-2</v>
      </c>
      <c r="K230">
        <f t="shared" si="14"/>
        <v>-3.0643537768800027E-3</v>
      </c>
      <c r="M230" s="5">
        <v>42515</v>
      </c>
      <c r="N230">
        <v>2.6460000000000001E-2</v>
      </c>
      <c r="O230">
        <f t="shared" si="15"/>
        <v>-1.8720127357296661E-2</v>
      </c>
    </row>
    <row r="231" spans="1:15" x14ac:dyDescent="0.25">
      <c r="A231" s="5">
        <v>42514</v>
      </c>
      <c r="B231">
        <v>2.614E-2</v>
      </c>
      <c r="C231">
        <f t="shared" si="12"/>
        <v>4.1794796025873916E-2</v>
      </c>
      <c r="E231" s="5">
        <v>42514</v>
      </c>
      <c r="F231">
        <v>3.8609999999999998E-2</v>
      </c>
      <c r="G231">
        <f t="shared" si="13"/>
        <v>3.372684478639156E-3</v>
      </c>
      <c r="I231" s="5">
        <v>42514</v>
      </c>
      <c r="J231">
        <v>3.9219999999999998E-2</v>
      </c>
      <c r="K231">
        <f t="shared" si="14"/>
        <v>3.5759935936182938E-3</v>
      </c>
      <c r="M231" s="5">
        <v>42514</v>
      </c>
      <c r="N231">
        <v>2.6960000000000001E-2</v>
      </c>
      <c r="O231">
        <f t="shared" si="15"/>
        <v>1.5324538356158473E-2</v>
      </c>
    </row>
    <row r="232" spans="1:15" x14ac:dyDescent="0.25">
      <c r="A232" s="5">
        <v>42513</v>
      </c>
      <c r="B232">
        <v>2.5069999999999999E-2</v>
      </c>
      <c r="C232">
        <f t="shared" si="12"/>
        <v>-5.6981116733859527E-2</v>
      </c>
      <c r="E232" s="5">
        <v>42513</v>
      </c>
      <c r="F232">
        <v>3.848E-2</v>
      </c>
      <c r="G232">
        <f t="shared" si="13"/>
        <v>6.4122807142808713E-2</v>
      </c>
      <c r="I232" s="5">
        <v>42513</v>
      </c>
      <c r="J232">
        <v>3.9079999999999997E-2</v>
      </c>
      <c r="K232">
        <f t="shared" si="14"/>
        <v>2.8187078239641024E-3</v>
      </c>
      <c r="M232" s="5">
        <v>42513</v>
      </c>
      <c r="N232">
        <v>2.6550000000000001E-2</v>
      </c>
      <c r="O232">
        <f t="shared" si="15"/>
        <v>-4.4206092504495677E-2</v>
      </c>
    </row>
    <row r="233" spans="1:15" x14ac:dyDescent="0.25">
      <c r="A233" s="5">
        <v>42510</v>
      </c>
      <c r="B233">
        <v>2.6540000000000001E-2</v>
      </c>
      <c r="C233">
        <f t="shared" si="12"/>
        <v>0</v>
      </c>
      <c r="E233" s="5">
        <v>42510</v>
      </c>
      <c r="F233">
        <v>3.6089999999999997E-2</v>
      </c>
      <c r="G233">
        <f t="shared" si="13"/>
        <v>0</v>
      </c>
      <c r="I233" s="5">
        <v>42510</v>
      </c>
      <c r="J233">
        <v>3.8969999999999998E-2</v>
      </c>
      <c r="K233">
        <f t="shared" si="14"/>
        <v>0</v>
      </c>
      <c r="M233" s="5">
        <v>42510</v>
      </c>
      <c r="N233">
        <v>2.775E-2</v>
      </c>
      <c r="O233">
        <f t="shared" si="15"/>
        <v>0</v>
      </c>
    </row>
    <row r="234" spans="1:15" x14ac:dyDescent="0.25">
      <c r="A234" s="5">
        <v>42509</v>
      </c>
      <c r="B234">
        <v>2.6540000000000001E-2</v>
      </c>
      <c r="C234">
        <f t="shared" si="12"/>
        <v>0</v>
      </c>
      <c r="E234" s="5">
        <v>42509</v>
      </c>
      <c r="F234">
        <v>3.6089999999999997E-2</v>
      </c>
      <c r="G234">
        <f t="shared" si="13"/>
        <v>0</v>
      </c>
      <c r="I234" s="5">
        <v>42509</v>
      </c>
      <c r="J234">
        <v>3.8969999999999998E-2</v>
      </c>
      <c r="K234">
        <f t="shared" si="14"/>
        <v>0</v>
      </c>
      <c r="M234" s="5">
        <v>42509</v>
      </c>
      <c r="N234">
        <v>2.775E-2</v>
      </c>
      <c r="O234">
        <f t="shared" si="15"/>
        <v>0</v>
      </c>
    </row>
    <row r="235" spans="1:15" x14ac:dyDescent="0.25">
      <c r="A235" s="5">
        <v>42508</v>
      </c>
      <c r="B235">
        <v>2.6540000000000001E-2</v>
      </c>
      <c r="C235">
        <f t="shared" si="12"/>
        <v>-0.1423469800542736</v>
      </c>
      <c r="E235" s="5">
        <v>42508</v>
      </c>
      <c r="F235">
        <v>3.6089999999999997E-2</v>
      </c>
      <c r="G235">
        <f t="shared" si="13"/>
        <v>1.7328549869166696E-2</v>
      </c>
      <c r="I235" s="5">
        <v>42508</v>
      </c>
      <c r="J235">
        <v>3.8969999999999998E-2</v>
      </c>
      <c r="K235">
        <f t="shared" si="14"/>
        <v>0.17175403368867295</v>
      </c>
      <c r="M235" s="5">
        <v>42508</v>
      </c>
      <c r="N235">
        <v>2.775E-2</v>
      </c>
      <c r="O235">
        <f t="shared" si="15"/>
        <v>-6.7911205616210391E-2</v>
      </c>
    </row>
    <row r="236" spans="1:15" x14ac:dyDescent="0.25">
      <c r="A236" s="5">
        <v>42507</v>
      </c>
      <c r="B236">
        <v>3.0599999999999999E-2</v>
      </c>
      <c r="C236">
        <f t="shared" si="12"/>
        <v>-4.2393671840582903E-3</v>
      </c>
      <c r="E236" s="5">
        <v>42507</v>
      </c>
      <c r="F236">
        <v>3.5470000000000002E-2</v>
      </c>
      <c r="G236">
        <f t="shared" si="13"/>
        <v>0.11553014819266402</v>
      </c>
      <c r="I236" s="5">
        <v>42507</v>
      </c>
      <c r="J236">
        <v>3.2820000000000002E-2</v>
      </c>
      <c r="K236">
        <f t="shared" si="14"/>
        <v>1.8298266770763788E-3</v>
      </c>
      <c r="M236" s="5">
        <v>42507</v>
      </c>
      <c r="N236">
        <v>2.9700000000000001E-2</v>
      </c>
      <c r="O236">
        <f t="shared" si="15"/>
        <v>-6.0423144559625863E-3</v>
      </c>
    </row>
    <row r="237" spans="1:15" x14ac:dyDescent="0.25">
      <c r="A237" s="5">
        <v>42506</v>
      </c>
      <c r="B237">
        <v>3.073E-2</v>
      </c>
      <c r="C237">
        <f t="shared" si="12"/>
        <v>0.21077325976289263</v>
      </c>
      <c r="E237" s="5">
        <v>42506</v>
      </c>
      <c r="F237">
        <v>3.1600000000000003E-2</v>
      </c>
      <c r="G237">
        <f t="shared" si="13"/>
        <v>-0.10959205637685759</v>
      </c>
      <c r="I237" s="5">
        <v>42506</v>
      </c>
      <c r="J237">
        <v>3.2759999999999997E-2</v>
      </c>
      <c r="K237">
        <f t="shared" si="14"/>
        <v>1.5380186287805868E-2</v>
      </c>
      <c r="M237" s="5">
        <v>42506</v>
      </c>
      <c r="N237">
        <v>2.988E-2</v>
      </c>
      <c r="O237">
        <f t="shared" si="15"/>
        <v>0.12344663395557574</v>
      </c>
    </row>
    <row r="238" spans="1:15" x14ac:dyDescent="0.25">
      <c r="A238" s="5">
        <v>42503</v>
      </c>
      <c r="B238">
        <v>2.4889999999999999E-2</v>
      </c>
      <c r="C238">
        <f t="shared" si="12"/>
        <v>-2.8126235106016247E-2</v>
      </c>
      <c r="E238" s="5">
        <v>42503</v>
      </c>
      <c r="F238">
        <v>3.526E-2</v>
      </c>
      <c r="G238">
        <f t="shared" si="13"/>
        <v>1.4190438027631542E-3</v>
      </c>
      <c r="I238" s="5">
        <v>42503</v>
      </c>
      <c r="J238">
        <v>3.2259999999999997E-2</v>
      </c>
      <c r="K238">
        <f t="shared" si="14"/>
        <v>6.2015505863529427E-4</v>
      </c>
      <c r="M238" s="5">
        <v>42503</v>
      </c>
      <c r="N238">
        <v>2.6409999999999999E-2</v>
      </c>
      <c r="O238">
        <f t="shared" si="15"/>
        <v>-3.6435256965945975E-2</v>
      </c>
    </row>
    <row r="239" spans="1:15" x14ac:dyDescent="0.25">
      <c r="A239" s="5">
        <v>42502</v>
      </c>
      <c r="B239">
        <v>2.5600000000000001E-2</v>
      </c>
      <c r="C239">
        <f t="shared" si="12"/>
        <v>-0.16921520928865408</v>
      </c>
      <c r="E239" s="5">
        <v>42502</v>
      </c>
      <c r="F239">
        <v>3.5209999999999998E-2</v>
      </c>
      <c r="G239">
        <f t="shared" si="13"/>
        <v>-2.8396990109899335E-4</v>
      </c>
      <c r="I239" s="5">
        <v>42502</v>
      </c>
      <c r="J239">
        <v>3.2239999999999998E-2</v>
      </c>
      <c r="K239">
        <f t="shared" si="14"/>
        <v>-1.2399257633206584E-3</v>
      </c>
      <c r="M239" s="5">
        <v>42502</v>
      </c>
      <c r="N239">
        <v>2.7390000000000001E-2</v>
      </c>
      <c r="O239">
        <f t="shared" si="15"/>
        <v>-6.4333133124662711E-2</v>
      </c>
    </row>
    <row r="240" spans="1:15" x14ac:dyDescent="0.25">
      <c r="A240" s="5">
        <v>42501</v>
      </c>
      <c r="B240">
        <v>3.032E-2</v>
      </c>
      <c r="C240">
        <f t="shared" si="12"/>
        <v>3.5244460070376286E-2</v>
      </c>
      <c r="E240" s="5">
        <v>42501</v>
      </c>
      <c r="F240">
        <v>3.5220000000000001E-2</v>
      </c>
      <c r="G240">
        <f t="shared" si="13"/>
        <v>5.6802046400860132E-4</v>
      </c>
      <c r="I240" s="5">
        <v>42501</v>
      </c>
      <c r="J240">
        <v>3.2280000000000003E-2</v>
      </c>
      <c r="K240">
        <f t="shared" si="14"/>
        <v>-5.5607186846970648E-3</v>
      </c>
      <c r="M240" s="5">
        <v>42501</v>
      </c>
      <c r="N240">
        <v>2.921E-2</v>
      </c>
      <c r="O240">
        <f t="shared" si="15"/>
        <v>6.068881422249521E-2</v>
      </c>
    </row>
    <row r="241" spans="1:15" x14ac:dyDescent="0.25">
      <c r="A241" s="5">
        <v>42500</v>
      </c>
      <c r="B241">
        <v>2.9270000000000001E-2</v>
      </c>
      <c r="C241">
        <f t="shared" si="12"/>
        <v>5.7299101804325257E-2</v>
      </c>
      <c r="E241" s="5">
        <v>42500</v>
      </c>
      <c r="F241">
        <v>3.5200000000000002E-2</v>
      </c>
      <c r="G241">
        <f t="shared" si="13"/>
        <v>-3.1201273362436339E-3</v>
      </c>
      <c r="I241" s="5">
        <v>42500</v>
      </c>
      <c r="J241">
        <v>3.2460000000000003E-2</v>
      </c>
      <c r="K241">
        <f t="shared" si="14"/>
        <v>6.1633283923312931E-4</v>
      </c>
      <c r="M241" s="5">
        <v>42500</v>
      </c>
      <c r="N241">
        <v>2.7490000000000001E-2</v>
      </c>
      <c r="O241">
        <f t="shared" si="15"/>
        <v>9.3347755945256503E-2</v>
      </c>
    </row>
    <row r="242" spans="1:15" x14ac:dyDescent="0.25">
      <c r="A242" s="5">
        <v>42499</v>
      </c>
      <c r="B242">
        <v>2.7640000000000001E-2</v>
      </c>
      <c r="C242">
        <f t="shared" si="12"/>
        <v>0.19206496260317257</v>
      </c>
      <c r="E242" s="5">
        <v>42499</v>
      </c>
      <c r="F242">
        <v>3.5310000000000001E-2</v>
      </c>
      <c r="G242">
        <f t="shared" si="13"/>
        <v>-5.6625143075879076E-4</v>
      </c>
      <c r="I242" s="5">
        <v>42499</v>
      </c>
      <c r="J242">
        <v>3.2439999999999997E-2</v>
      </c>
      <c r="K242">
        <f t="shared" si="14"/>
        <v>-1.5401204337968592E-3</v>
      </c>
      <c r="M242" s="5">
        <v>42499</v>
      </c>
      <c r="N242">
        <v>2.504E-2</v>
      </c>
      <c r="O242">
        <f t="shared" si="15"/>
        <v>9.4152702974304905E-2</v>
      </c>
    </row>
    <row r="243" spans="1:15" x14ac:dyDescent="0.25">
      <c r="A243" s="5">
        <v>42496</v>
      </c>
      <c r="B243">
        <v>2.281E-2</v>
      </c>
      <c r="C243">
        <f t="shared" si="12"/>
        <v>-0.23109084435458219</v>
      </c>
      <c r="E243" s="5">
        <v>42496</v>
      </c>
      <c r="F243">
        <v>3.533E-2</v>
      </c>
      <c r="G243">
        <f t="shared" si="13"/>
        <v>3.9705100375601078E-3</v>
      </c>
      <c r="I243" s="5">
        <v>42496</v>
      </c>
      <c r="J243">
        <v>3.2489999999999998E-2</v>
      </c>
      <c r="K243">
        <f t="shared" si="14"/>
        <v>5.8651194523978373E-3</v>
      </c>
      <c r="M243" s="5">
        <v>42496</v>
      </c>
      <c r="N243">
        <v>2.2790000000000001E-2</v>
      </c>
      <c r="O243">
        <f t="shared" si="15"/>
        <v>-0.17726270953756207</v>
      </c>
    </row>
    <row r="244" spans="1:15" x14ac:dyDescent="0.25">
      <c r="A244" s="5">
        <v>42495</v>
      </c>
      <c r="B244">
        <v>2.8740000000000002E-2</v>
      </c>
      <c r="C244">
        <f t="shared" si="12"/>
        <v>6.4306583295872771E-2</v>
      </c>
      <c r="E244" s="5">
        <v>42495</v>
      </c>
      <c r="F244">
        <v>3.5189999999999999E-2</v>
      </c>
      <c r="G244">
        <f t="shared" si="13"/>
        <v>-7.3613016446427756E-3</v>
      </c>
      <c r="I244" s="5">
        <v>42495</v>
      </c>
      <c r="J244">
        <v>3.2300000000000002E-2</v>
      </c>
      <c r="K244">
        <f t="shared" si="14"/>
        <v>-1.3224858284478325E-2</v>
      </c>
      <c r="M244" s="5">
        <v>42495</v>
      </c>
      <c r="N244">
        <v>2.7210000000000002E-2</v>
      </c>
      <c r="O244">
        <f t="shared" si="15"/>
        <v>0.10818208411259637</v>
      </c>
    </row>
    <row r="245" spans="1:15" x14ac:dyDescent="0.25">
      <c r="A245" s="5">
        <v>42494</v>
      </c>
      <c r="B245">
        <v>2.6950000000000002E-2</v>
      </c>
      <c r="C245">
        <f t="shared" si="12"/>
        <v>0.16941815195804674</v>
      </c>
      <c r="E245" s="5">
        <v>42494</v>
      </c>
      <c r="F245">
        <v>3.5450000000000002E-2</v>
      </c>
      <c r="G245">
        <f t="shared" si="13"/>
        <v>-5.9063594568577486E-3</v>
      </c>
      <c r="I245" s="5">
        <v>42494</v>
      </c>
      <c r="J245">
        <v>3.2730000000000002E-2</v>
      </c>
      <c r="K245">
        <f t="shared" si="14"/>
        <v>-1.124119386992788E-2</v>
      </c>
      <c r="M245" s="5">
        <v>42494</v>
      </c>
      <c r="N245">
        <v>2.4420000000000001E-2</v>
      </c>
      <c r="O245">
        <f t="shared" si="15"/>
        <v>7.7452562404318526E-2</v>
      </c>
    </row>
    <row r="246" spans="1:15" x14ac:dyDescent="0.25">
      <c r="A246" s="5">
        <v>42493</v>
      </c>
      <c r="B246">
        <v>2.2749999999999999E-2</v>
      </c>
      <c r="C246">
        <f t="shared" si="12"/>
        <v>1.1494379425734991E-2</v>
      </c>
      <c r="E246" s="5">
        <v>42493</v>
      </c>
      <c r="F246">
        <v>3.5659999999999997E-2</v>
      </c>
      <c r="G246">
        <f t="shared" si="13"/>
        <v>2.2402751747434599E-2</v>
      </c>
      <c r="I246" s="5">
        <v>42493</v>
      </c>
      <c r="J246">
        <v>3.3099999999999997E-2</v>
      </c>
      <c r="K246">
        <f t="shared" si="14"/>
        <v>1.3994752287110798E-2</v>
      </c>
      <c r="M246" s="5">
        <v>42493</v>
      </c>
      <c r="N246">
        <v>2.2599999999999999E-2</v>
      </c>
      <c r="O246">
        <f t="shared" si="15"/>
        <v>0</v>
      </c>
    </row>
    <row r="247" spans="1:15" x14ac:dyDescent="0.25">
      <c r="A247" s="5">
        <v>42492</v>
      </c>
      <c r="B247">
        <v>2.249E-2</v>
      </c>
      <c r="C247">
        <f t="shared" si="12"/>
        <v>-7.5304896286359077E-3</v>
      </c>
      <c r="E247" s="5">
        <v>42492</v>
      </c>
      <c r="F247">
        <v>3.4869999999999998E-2</v>
      </c>
      <c r="G247">
        <f t="shared" si="13"/>
        <v>-2.0437838834541436E-2</v>
      </c>
      <c r="I247" s="5">
        <v>42492</v>
      </c>
      <c r="J247">
        <v>3.2640000000000002E-2</v>
      </c>
      <c r="K247">
        <f t="shared" si="14"/>
        <v>-9.4527308526098884E-3</v>
      </c>
      <c r="M247" s="5">
        <v>42492</v>
      </c>
      <c r="N247">
        <v>2.2599999999999999E-2</v>
      </c>
      <c r="O247">
        <f t="shared" si="15"/>
        <v>1.5607897665990968E-2</v>
      </c>
    </row>
    <row r="248" spans="1:15" x14ac:dyDescent="0.25">
      <c r="A248" s="5">
        <v>42489</v>
      </c>
      <c r="B248">
        <v>2.266E-2</v>
      </c>
      <c r="C248">
        <f t="shared" si="12"/>
        <v>-0.20910012435722511</v>
      </c>
      <c r="E248" s="5">
        <v>42489</v>
      </c>
      <c r="F248">
        <v>3.5589999999999997E-2</v>
      </c>
      <c r="G248">
        <f t="shared" si="13"/>
        <v>2.8211017458422655E-2</v>
      </c>
      <c r="I248" s="5">
        <v>42489</v>
      </c>
      <c r="J248">
        <v>3.295E-2</v>
      </c>
      <c r="K248">
        <f t="shared" si="14"/>
        <v>2.0233676178332504E-2</v>
      </c>
      <c r="M248" s="5">
        <v>42489</v>
      </c>
      <c r="N248">
        <v>2.2249999999999999E-2</v>
      </c>
      <c r="O248">
        <f t="shared" si="15"/>
        <v>-0.18904050704269962</v>
      </c>
    </row>
    <row r="249" spans="1:15" x14ac:dyDescent="0.25">
      <c r="A249" s="5">
        <v>42488</v>
      </c>
      <c r="B249">
        <v>2.793E-2</v>
      </c>
      <c r="C249">
        <f t="shared" si="12"/>
        <v>2.6852121312706083E-2</v>
      </c>
      <c r="E249" s="5">
        <v>42488</v>
      </c>
      <c r="F249">
        <v>3.4599999999999999E-2</v>
      </c>
      <c r="G249">
        <f t="shared" si="13"/>
        <v>-9.0833542966830841E-2</v>
      </c>
      <c r="I249" s="5">
        <v>42488</v>
      </c>
      <c r="J249">
        <v>3.2289999999999999E-2</v>
      </c>
      <c r="K249">
        <f t="shared" si="14"/>
        <v>-0.18726441517386991</v>
      </c>
      <c r="M249" s="5">
        <v>42488</v>
      </c>
      <c r="N249">
        <v>2.6880000000000001E-2</v>
      </c>
      <c r="O249">
        <f t="shared" si="15"/>
        <v>1.4237782662772399E-2</v>
      </c>
    </row>
    <row r="250" spans="1:15" x14ac:dyDescent="0.25">
      <c r="A250" s="5">
        <v>42487</v>
      </c>
      <c r="B250">
        <v>2.7189999999999999E-2</v>
      </c>
      <c r="C250">
        <f t="shared" si="12"/>
        <v>8.6777361108912682E-2</v>
      </c>
      <c r="E250" s="5">
        <v>42487</v>
      </c>
      <c r="F250">
        <v>3.789E-2</v>
      </c>
      <c r="G250">
        <f t="shared" si="13"/>
        <v>0.17082808224364299</v>
      </c>
      <c r="I250" s="5">
        <v>42487</v>
      </c>
      <c r="J250">
        <v>3.8940000000000002E-2</v>
      </c>
      <c r="K250">
        <f t="shared" si="14"/>
        <v>0.16824543698880515</v>
      </c>
      <c r="M250" s="5">
        <v>42487</v>
      </c>
      <c r="N250">
        <v>2.6499999999999999E-2</v>
      </c>
      <c r="O250">
        <f t="shared" si="15"/>
        <v>4.0036139862916063E-2</v>
      </c>
    </row>
    <row r="251" spans="1:15" x14ac:dyDescent="0.25">
      <c r="A251" s="5">
        <v>42486</v>
      </c>
      <c r="B251">
        <v>2.4930000000000001E-2</v>
      </c>
      <c r="C251">
        <f t="shared" si="12"/>
        <v>0.10924557647588881</v>
      </c>
      <c r="E251" s="5">
        <v>42486</v>
      </c>
      <c r="F251">
        <v>3.1940000000000003E-2</v>
      </c>
      <c r="G251">
        <f t="shared" si="13"/>
        <v>-8.5183366139270453E-2</v>
      </c>
      <c r="I251" s="5">
        <v>42486</v>
      </c>
      <c r="J251">
        <v>3.2910000000000002E-2</v>
      </c>
      <c r="K251">
        <f t="shared" si="14"/>
        <v>7.0132929634465057E-3</v>
      </c>
      <c r="M251" s="5">
        <v>42486</v>
      </c>
      <c r="N251">
        <v>2.546E-2</v>
      </c>
      <c r="O251">
        <f t="shared" si="15"/>
        <v>0.12670924459714367</v>
      </c>
    </row>
    <row r="252" spans="1:15" x14ac:dyDescent="0.25">
      <c r="A252" s="5">
        <v>42485</v>
      </c>
      <c r="B252">
        <v>2.2349999999999998E-2</v>
      </c>
      <c r="C252">
        <f t="shared" si="12"/>
        <v>-0.18975101147247495</v>
      </c>
      <c r="E252" s="5">
        <v>42485</v>
      </c>
      <c r="F252">
        <v>3.4779999999999998E-2</v>
      </c>
      <c r="G252">
        <f t="shared" si="13"/>
        <v>9.2432778263533411E-3</v>
      </c>
      <c r="I252" s="5">
        <v>42485</v>
      </c>
      <c r="J252">
        <v>3.2680000000000001E-2</v>
      </c>
      <c r="K252">
        <f t="shared" si="14"/>
        <v>1.4175892242973963E-2</v>
      </c>
      <c r="M252" s="5">
        <v>42485</v>
      </c>
      <c r="N252">
        <v>2.2429999999999999E-2</v>
      </c>
      <c r="O252">
        <f t="shared" si="15"/>
        <v>-0.16410038008408093</v>
      </c>
    </row>
    <row r="253" spans="1:15" x14ac:dyDescent="0.25">
      <c r="A253" s="5">
        <v>42482</v>
      </c>
      <c r="B253">
        <v>2.7019999999999999E-2</v>
      </c>
      <c r="C253">
        <f t="shared" si="12"/>
        <v>0</v>
      </c>
      <c r="E253" s="5">
        <v>42482</v>
      </c>
      <c r="F253">
        <v>3.4459999999999998E-2</v>
      </c>
      <c r="G253">
        <f t="shared" si="13"/>
        <v>0</v>
      </c>
      <c r="I253" s="5">
        <v>42482</v>
      </c>
      <c r="J253">
        <v>3.2219999999999999E-2</v>
      </c>
      <c r="K253">
        <f t="shared" si="14"/>
        <v>0</v>
      </c>
      <c r="M253" s="5">
        <v>42482</v>
      </c>
      <c r="N253">
        <v>2.6429999999999999E-2</v>
      </c>
      <c r="O253">
        <f t="shared" si="15"/>
        <v>0</v>
      </c>
    </row>
    <row r="254" spans="1:15" x14ac:dyDescent="0.25">
      <c r="A254" s="5">
        <v>42481</v>
      </c>
      <c r="B254">
        <v>2.7019999999999999E-2</v>
      </c>
      <c r="C254">
        <f t="shared" si="12"/>
        <v>3.2345805943054744E-2</v>
      </c>
      <c r="E254" s="5">
        <v>42481</v>
      </c>
      <c r="F254">
        <v>3.4459999999999998E-2</v>
      </c>
      <c r="G254">
        <f t="shared" si="13"/>
        <v>-3.4762491553608967E-3</v>
      </c>
      <c r="I254" s="5">
        <v>42481</v>
      </c>
      <c r="J254">
        <v>3.2219999999999999E-2</v>
      </c>
      <c r="K254">
        <f t="shared" si="14"/>
        <v>-1.2406949482344823E-3</v>
      </c>
      <c r="M254" s="5">
        <v>42481</v>
      </c>
      <c r="N254">
        <v>2.6429999999999999E-2</v>
      </c>
      <c r="O254">
        <f t="shared" si="15"/>
        <v>8.7320990491251721E-2</v>
      </c>
    </row>
    <row r="255" spans="1:15" x14ac:dyDescent="0.25">
      <c r="A255" s="5">
        <v>42480</v>
      </c>
      <c r="B255">
        <v>2.6159999999999999E-2</v>
      </c>
      <c r="C255">
        <f t="shared" si="12"/>
        <v>0</v>
      </c>
      <c r="E255" s="5">
        <v>42480</v>
      </c>
      <c r="F255">
        <v>3.458E-2</v>
      </c>
      <c r="G255">
        <f t="shared" si="13"/>
        <v>7.7227126273372748E-2</v>
      </c>
      <c r="I255" s="5">
        <v>42480</v>
      </c>
      <c r="J255">
        <v>3.2259999999999997E-2</v>
      </c>
      <c r="K255">
        <f t="shared" si="14"/>
        <v>7.7797187152911862E-3</v>
      </c>
      <c r="M255" s="5">
        <v>42480</v>
      </c>
      <c r="N255">
        <v>2.4219999999999998E-2</v>
      </c>
      <c r="O255">
        <f t="shared" si="15"/>
        <v>3.2308243232657831E-2</v>
      </c>
    </row>
    <row r="256" spans="1:15" x14ac:dyDescent="0.25">
      <c r="A256" s="5">
        <v>42479</v>
      </c>
      <c r="B256">
        <v>2.6159999999999999E-2</v>
      </c>
      <c r="C256">
        <f t="shared" si="12"/>
        <v>-4.1960771084506064E-3</v>
      </c>
      <c r="E256" s="5">
        <v>42479</v>
      </c>
      <c r="F256">
        <v>3.2009999999999997E-2</v>
      </c>
      <c r="G256">
        <f t="shared" si="13"/>
        <v>-7.0262501487557985E-2</v>
      </c>
      <c r="I256" s="5">
        <v>42479</v>
      </c>
      <c r="J256">
        <v>3.2009999999999997E-2</v>
      </c>
      <c r="K256">
        <f t="shared" si="14"/>
        <v>6.2676482207188414E-3</v>
      </c>
      <c r="M256" s="5">
        <v>42479</v>
      </c>
      <c r="N256">
        <v>2.3449999999999999E-2</v>
      </c>
      <c r="O256">
        <f t="shared" si="15"/>
        <v>-6.376217139275997E-3</v>
      </c>
    </row>
    <row r="257" spans="1:15" x14ac:dyDescent="0.25">
      <c r="A257" s="5">
        <v>42478</v>
      </c>
      <c r="B257">
        <v>2.6270000000000002E-2</v>
      </c>
      <c r="C257">
        <f t="shared" si="12"/>
        <v>1.9051253618948742E-3</v>
      </c>
      <c r="E257" s="5">
        <v>42478</v>
      </c>
      <c r="F257">
        <v>3.4340000000000002E-2</v>
      </c>
      <c r="G257">
        <f t="shared" si="13"/>
        <v>6.1340925507138789E-3</v>
      </c>
      <c r="I257" s="5">
        <v>42478</v>
      </c>
      <c r="J257">
        <v>3.1809999999999998E-2</v>
      </c>
      <c r="K257">
        <f t="shared" si="14"/>
        <v>-3.452066820555199E-3</v>
      </c>
      <c r="M257" s="5">
        <v>42478</v>
      </c>
      <c r="N257">
        <v>2.3599999999999999E-2</v>
      </c>
      <c r="O257">
        <f t="shared" si="15"/>
        <v>3.3955890011383287E-3</v>
      </c>
    </row>
    <row r="258" spans="1:15" x14ac:dyDescent="0.25">
      <c r="A258" s="5">
        <v>42475</v>
      </c>
      <c r="B258">
        <v>2.622E-2</v>
      </c>
      <c r="C258">
        <f t="shared" si="12"/>
        <v>-2.1506205220963619E-2</v>
      </c>
      <c r="E258" s="5">
        <v>42475</v>
      </c>
      <c r="F258">
        <v>3.4130000000000001E-2</v>
      </c>
      <c r="G258">
        <f t="shared" si="13"/>
        <v>-8.7515144318168134E-3</v>
      </c>
      <c r="I258" s="5">
        <v>42475</v>
      </c>
      <c r="J258">
        <v>3.1919999999999997E-2</v>
      </c>
      <c r="K258">
        <f t="shared" si="14"/>
        <v>-3.7523496185504642E-3</v>
      </c>
      <c r="M258" s="5">
        <v>42475</v>
      </c>
      <c r="N258">
        <v>2.3519999999999999E-2</v>
      </c>
      <c r="O258">
        <f t="shared" si="15"/>
        <v>-3.7141761374442583E-2</v>
      </c>
    </row>
    <row r="259" spans="1:15" x14ac:dyDescent="0.25">
      <c r="A259" s="5">
        <v>42474</v>
      </c>
      <c r="B259">
        <v>2.6790000000000001E-2</v>
      </c>
      <c r="C259">
        <f t="shared" si="12"/>
        <v>6.6755734088595281E-2</v>
      </c>
      <c r="E259" s="5">
        <v>42474</v>
      </c>
      <c r="F259">
        <v>3.4430000000000002E-2</v>
      </c>
      <c r="G259">
        <f t="shared" si="13"/>
        <v>-8.5412655625932588E-2</v>
      </c>
      <c r="I259" s="5">
        <v>42474</v>
      </c>
      <c r="J259">
        <v>3.2039999999999999E-2</v>
      </c>
      <c r="K259">
        <f t="shared" si="14"/>
        <v>-0.18341334509549642</v>
      </c>
      <c r="M259" s="5">
        <v>42474</v>
      </c>
      <c r="N259">
        <v>2.4410000000000001E-2</v>
      </c>
      <c r="O259">
        <f t="shared" si="15"/>
        <v>0.11354173544834016</v>
      </c>
    </row>
    <row r="260" spans="1:15" x14ac:dyDescent="0.25">
      <c r="A260" s="5">
        <v>42473</v>
      </c>
      <c r="B260">
        <v>2.5059999999999999E-2</v>
      </c>
      <c r="C260">
        <f t="shared" ref="C260:C323" si="16">LN(B260/B261)</f>
        <v>-0.14808970867421456</v>
      </c>
      <c r="E260" s="5">
        <v>42473</v>
      </c>
      <c r="F260">
        <v>3.7499999999999999E-2</v>
      </c>
      <c r="G260">
        <f t="shared" ref="G260:G323" si="17">LN(F260/F261)</f>
        <v>9.2992866849164593E-2</v>
      </c>
      <c r="I260" s="5">
        <v>42473</v>
      </c>
      <c r="J260">
        <v>3.8490000000000003E-2</v>
      </c>
      <c r="K260">
        <f t="shared" ref="K260:K323" si="18">LN(J260/J261)</f>
        <v>0.1985079713179814</v>
      </c>
      <c r="M260" s="5">
        <v>42473</v>
      </c>
      <c r="N260">
        <v>2.179E-2</v>
      </c>
      <c r="O260">
        <f t="shared" ref="O260:O323" si="19">LN(N260/N261)</f>
        <v>-0.25218091320986086</v>
      </c>
    </row>
    <row r="261" spans="1:15" x14ac:dyDescent="0.25">
      <c r="A261" s="5">
        <v>42472</v>
      </c>
      <c r="B261">
        <v>2.9059999999999999E-2</v>
      </c>
      <c r="C261">
        <f t="shared" si="16"/>
        <v>-1.7190996153950559E-3</v>
      </c>
      <c r="E261" s="5">
        <v>42472</v>
      </c>
      <c r="F261">
        <v>3.4169999999999999E-2</v>
      </c>
      <c r="G261">
        <f t="shared" si="17"/>
        <v>5.8548011040136002E-4</v>
      </c>
      <c r="I261" s="5">
        <v>42472</v>
      </c>
      <c r="J261">
        <v>3.1559999999999998E-2</v>
      </c>
      <c r="K261">
        <f t="shared" si="18"/>
        <v>-3.1635584751926902E-3</v>
      </c>
      <c r="M261" s="5">
        <v>42472</v>
      </c>
      <c r="N261">
        <v>2.8039999999999999E-2</v>
      </c>
      <c r="O261">
        <f t="shared" si="19"/>
        <v>-1.4255169912210611E-3</v>
      </c>
    </row>
    <row r="262" spans="1:15" x14ac:dyDescent="0.25">
      <c r="A262" s="5">
        <v>42471</v>
      </c>
      <c r="B262">
        <v>2.911E-2</v>
      </c>
      <c r="C262">
        <f t="shared" si="16"/>
        <v>1.2791877106653034E-2</v>
      </c>
      <c r="E262" s="5">
        <v>42471</v>
      </c>
      <c r="F262">
        <v>3.415E-2</v>
      </c>
      <c r="G262">
        <f t="shared" si="17"/>
        <v>-2.9278290357018325E-4</v>
      </c>
      <c r="I262" s="5">
        <v>42471</v>
      </c>
      <c r="J262">
        <v>3.1660000000000001E-2</v>
      </c>
      <c r="K262">
        <f t="shared" si="18"/>
        <v>2.5300456253702572E-3</v>
      </c>
      <c r="M262" s="5">
        <v>42471</v>
      </c>
      <c r="N262">
        <v>2.8080000000000001E-2</v>
      </c>
      <c r="O262">
        <f t="shared" si="19"/>
        <v>3.9250719437420555E-3</v>
      </c>
    </row>
    <row r="263" spans="1:15" x14ac:dyDescent="0.25">
      <c r="A263" s="5">
        <v>42468</v>
      </c>
      <c r="B263">
        <v>2.8740000000000002E-2</v>
      </c>
      <c r="C263">
        <f t="shared" si="16"/>
        <v>-4.0905498340603474E-2</v>
      </c>
      <c r="E263" s="5">
        <v>42468</v>
      </c>
      <c r="F263">
        <v>3.4160000000000003E-2</v>
      </c>
      <c r="G263">
        <f t="shared" si="17"/>
        <v>-8.7783473084065869E-4</v>
      </c>
      <c r="I263" s="5">
        <v>42468</v>
      </c>
      <c r="J263">
        <v>3.1579999999999997E-2</v>
      </c>
      <c r="K263">
        <f t="shared" si="18"/>
        <v>9.5041984027366367E-4</v>
      </c>
      <c r="M263" s="5">
        <v>42468</v>
      </c>
      <c r="N263">
        <v>2.7969999999999998E-2</v>
      </c>
      <c r="O263">
        <f t="shared" si="19"/>
        <v>-1.7015653358471581E-2</v>
      </c>
    </row>
    <row r="264" spans="1:15" x14ac:dyDescent="0.25">
      <c r="A264" s="5">
        <v>42467</v>
      </c>
      <c r="B264">
        <v>2.9940000000000001E-2</v>
      </c>
      <c r="C264">
        <f t="shared" si="16"/>
        <v>0.1349638524024844</v>
      </c>
      <c r="E264" s="5">
        <v>42467</v>
      </c>
      <c r="F264">
        <v>3.4189999999999998E-2</v>
      </c>
      <c r="G264">
        <f t="shared" si="17"/>
        <v>8.7783473084066736E-4</v>
      </c>
      <c r="I264" s="5">
        <v>42467</v>
      </c>
      <c r="J264">
        <v>3.1550000000000002E-2</v>
      </c>
      <c r="K264">
        <f t="shared" si="18"/>
        <v>3.8107381777460238E-3</v>
      </c>
      <c r="M264" s="5">
        <v>42467</v>
      </c>
      <c r="N264">
        <v>2.845E-2</v>
      </c>
      <c r="O264">
        <f t="shared" si="19"/>
        <v>0.23463285136196552</v>
      </c>
    </row>
    <row r="265" spans="1:15" x14ac:dyDescent="0.25">
      <c r="A265" s="5">
        <v>42466</v>
      </c>
      <c r="B265">
        <v>2.6159999999999999E-2</v>
      </c>
      <c r="C265">
        <f t="shared" si="16"/>
        <v>0.30568204416272299</v>
      </c>
      <c r="E265" s="5">
        <v>42466</v>
      </c>
      <c r="F265">
        <v>3.4160000000000003E-2</v>
      </c>
      <c r="G265">
        <f t="shared" si="17"/>
        <v>3.519065215195702E-3</v>
      </c>
      <c r="I265" s="5">
        <v>42466</v>
      </c>
      <c r="J265">
        <v>3.143E-2</v>
      </c>
      <c r="K265">
        <f t="shared" si="18"/>
        <v>4.7839351323657187E-3</v>
      </c>
      <c r="M265" s="5">
        <v>42466</v>
      </c>
      <c r="N265">
        <v>2.2499999999999999E-2</v>
      </c>
      <c r="O265">
        <f t="shared" si="19"/>
        <v>0.15289221276995135</v>
      </c>
    </row>
    <row r="266" spans="1:15" x14ac:dyDescent="0.25">
      <c r="A266" s="5">
        <v>42465</v>
      </c>
      <c r="B266">
        <v>1.9269999999999999E-2</v>
      </c>
      <c r="C266">
        <f t="shared" si="16"/>
        <v>-0.18085014094012905</v>
      </c>
      <c r="E266" s="5">
        <v>42465</v>
      </c>
      <c r="F266">
        <v>3.4040000000000001E-2</v>
      </c>
      <c r="G266">
        <f t="shared" si="17"/>
        <v>1.7641874613874191E-3</v>
      </c>
      <c r="I266" s="5">
        <v>42465</v>
      </c>
      <c r="J266">
        <v>3.1280000000000002E-2</v>
      </c>
      <c r="K266">
        <f t="shared" si="18"/>
        <v>3.5228218978647866E-3</v>
      </c>
      <c r="M266" s="5">
        <v>42465</v>
      </c>
      <c r="N266">
        <v>1.9310000000000001E-2</v>
      </c>
      <c r="O266">
        <f t="shared" si="19"/>
        <v>-0.26859902048192191</v>
      </c>
    </row>
    <row r="267" spans="1:15" x14ac:dyDescent="0.25">
      <c r="A267" s="5">
        <v>42464</v>
      </c>
      <c r="B267">
        <v>2.3089999999999999E-2</v>
      </c>
      <c r="C267">
        <f t="shared" si="16"/>
        <v>-9.4167750244786533E-2</v>
      </c>
      <c r="E267" s="5">
        <v>42464</v>
      </c>
      <c r="F267">
        <v>3.3980000000000003E-2</v>
      </c>
      <c r="G267">
        <f t="shared" si="17"/>
        <v>-3.8184801867683772E-3</v>
      </c>
      <c r="I267" s="5">
        <v>42464</v>
      </c>
      <c r="J267">
        <v>3.117E-2</v>
      </c>
      <c r="K267">
        <f t="shared" si="18"/>
        <v>-1.5597960673620353E-2</v>
      </c>
      <c r="M267" s="5">
        <v>42464</v>
      </c>
      <c r="N267">
        <v>2.5260000000000001E-2</v>
      </c>
      <c r="O267">
        <f t="shared" si="19"/>
        <v>-1.2979533249352417E-2</v>
      </c>
    </row>
    <row r="268" spans="1:15" x14ac:dyDescent="0.25">
      <c r="A268" s="5">
        <v>42461</v>
      </c>
      <c r="B268">
        <v>2.537E-2</v>
      </c>
      <c r="C268">
        <f t="shared" si="16"/>
        <v>-0.12888917973453426</v>
      </c>
      <c r="E268" s="5">
        <v>42461</v>
      </c>
      <c r="F268">
        <v>3.4110000000000001E-2</v>
      </c>
      <c r="G268">
        <f t="shared" si="17"/>
        <v>-2.6350476380051138E-3</v>
      </c>
      <c r="I268" s="5">
        <v>42461</v>
      </c>
      <c r="J268">
        <v>3.1660000000000001E-2</v>
      </c>
      <c r="K268">
        <f t="shared" si="18"/>
        <v>5.7016309036636743E-3</v>
      </c>
      <c r="M268" s="5">
        <v>42461</v>
      </c>
      <c r="N268">
        <v>2.5590000000000002E-2</v>
      </c>
      <c r="O268">
        <f t="shared" si="19"/>
        <v>-8.9288319065637611E-2</v>
      </c>
    </row>
    <row r="269" spans="1:15" x14ac:dyDescent="0.25">
      <c r="A269" s="5">
        <v>42460</v>
      </c>
      <c r="B269">
        <v>2.886E-2</v>
      </c>
      <c r="C269">
        <f t="shared" si="16"/>
        <v>0.15930368894276034</v>
      </c>
      <c r="E269" s="5">
        <v>42460</v>
      </c>
      <c r="F269">
        <v>3.4200000000000001E-2</v>
      </c>
      <c r="G269">
        <f t="shared" si="17"/>
        <v>9.2128113448847679E-2</v>
      </c>
      <c r="I269" s="5">
        <v>42460</v>
      </c>
      <c r="J269">
        <v>3.1480000000000001E-2</v>
      </c>
      <c r="K269">
        <f t="shared" si="18"/>
        <v>5.4148882108882536E-3</v>
      </c>
      <c r="M269" s="5">
        <v>42460</v>
      </c>
      <c r="N269">
        <v>2.7980000000000001E-2</v>
      </c>
      <c r="O269">
        <f t="shared" si="19"/>
        <v>9.713457352074821E-2</v>
      </c>
    </row>
    <row r="270" spans="1:15" x14ac:dyDescent="0.25">
      <c r="A270" s="5">
        <v>42459</v>
      </c>
      <c r="B270">
        <v>2.461E-2</v>
      </c>
      <c r="C270">
        <f t="shared" si="16"/>
        <v>5.9000585730700272E-2</v>
      </c>
      <c r="E270" s="5">
        <v>42459</v>
      </c>
      <c r="F270">
        <v>3.1189999999999999E-2</v>
      </c>
      <c r="G270">
        <f t="shared" si="17"/>
        <v>-8.8906555530099893E-2</v>
      </c>
      <c r="I270" s="5">
        <v>42459</v>
      </c>
      <c r="J270">
        <v>3.1309999999999998E-2</v>
      </c>
      <c r="K270">
        <f t="shared" si="18"/>
        <v>-7.9529606393591301E-3</v>
      </c>
      <c r="M270" s="5">
        <v>42459</v>
      </c>
      <c r="N270">
        <v>2.5389999999999999E-2</v>
      </c>
      <c r="O270">
        <f t="shared" si="19"/>
        <v>2.8362196679400049E-2</v>
      </c>
    </row>
    <row r="271" spans="1:15" x14ac:dyDescent="0.25">
      <c r="A271" s="5">
        <v>42458</v>
      </c>
      <c r="B271">
        <v>2.3199999999999998E-2</v>
      </c>
      <c r="C271">
        <f t="shared" si="16"/>
        <v>-4.8379570856334618E-2</v>
      </c>
      <c r="E271" s="5">
        <v>42458</v>
      </c>
      <c r="F271">
        <v>3.4090000000000002E-2</v>
      </c>
      <c r="G271">
        <f t="shared" si="17"/>
        <v>8.8041091526968262E-4</v>
      </c>
      <c r="I271" s="5">
        <v>42458</v>
      </c>
      <c r="J271">
        <v>3.1559999999999998E-2</v>
      </c>
      <c r="K271">
        <f t="shared" si="18"/>
        <v>0</v>
      </c>
      <c r="M271" s="5">
        <v>42458</v>
      </c>
      <c r="N271">
        <v>2.4680000000000001E-2</v>
      </c>
      <c r="O271">
        <f t="shared" si="19"/>
        <v>-2.2040563615779243E-2</v>
      </c>
    </row>
    <row r="272" spans="1:15" x14ac:dyDescent="0.25">
      <c r="A272" s="5">
        <v>42457</v>
      </c>
      <c r="B272">
        <v>2.435E-2</v>
      </c>
      <c r="C272">
        <f t="shared" si="16"/>
        <v>0.13900247724839115</v>
      </c>
      <c r="E272" s="5">
        <v>42457</v>
      </c>
      <c r="F272">
        <v>3.406E-2</v>
      </c>
      <c r="G272">
        <f t="shared" si="17"/>
        <v>3.8240964384034758E-3</v>
      </c>
      <c r="I272" s="5">
        <v>42457</v>
      </c>
      <c r="J272">
        <v>3.1559999999999998E-2</v>
      </c>
      <c r="K272">
        <f t="shared" si="18"/>
        <v>6.6762288987436717E-3</v>
      </c>
      <c r="M272" s="5">
        <v>42457</v>
      </c>
      <c r="N272">
        <v>2.5229999999999999E-2</v>
      </c>
      <c r="O272">
        <f t="shared" si="19"/>
        <v>0.19260012224742334</v>
      </c>
    </row>
    <row r="273" spans="1:15" x14ac:dyDescent="0.25">
      <c r="A273" s="5">
        <v>42454</v>
      </c>
      <c r="B273">
        <v>2.1190000000000001E-2</v>
      </c>
      <c r="C273">
        <f t="shared" si="16"/>
        <v>3.7825104199785188E-3</v>
      </c>
      <c r="E273" s="5">
        <v>42454</v>
      </c>
      <c r="F273">
        <v>3.3930000000000002E-2</v>
      </c>
      <c r="G273">
        <f t="shared" si="17"/>
        <v>-3.2367249090345654E-3</v>
      </c>
      <c r="I273" s="5">
        <v>42454</v>
      </c>
      <c r="J273">
        <v>3.1350000000000003E-2</v>
      </c>
      <c r="K273">
        <f t="shared" si="18"/>
        <v>-2.8667004820761123E-3</v>
      </c>
      <c r="M273" s="5">
        <v>42454</v>
      </c>
      <c r="N273">
        <v>2.0809999999999999E-2</v>
      </c>
      <c r="O273">
        <f t="shared" si="19"/>
        <v>1.9408663583789593E-2</v>
      </c>
    </row>
    <row r="274" spans="1:15" x14ac:dyDescent="0.25">
      <c r="A274" s="5">
        <v>42453</v>
      </c>
      <c r="B274">
        <v>2.111E-2</v>
      </c>
      <c r="C274">
        <f t="shared" si="16"/>
        <v>-2.1092884180567109E-2</v>
      </c>
      <c r="E274" s="5">
        <v>42453</v>
      </c>
      <c r="F274">
        <v>3.4040000000000001E-2</v>
      </c>
      <c r="G274">
        <f t="shared" si="17"/>
        <v>0</v>
      </c>
      <c r="I274" s="5">
        <v>42453</v>
      </c>
      <c r="J274">
        <v>3.1440000000000003E-2</v>
      </c>
      <c r="K274">
        <f t="shared" si="18"/>
        <v>2.2289453584190223E-3</v>
      </c>
      <c r="M274" s="5">
        <v>42453</v>
      </c>
      <c r="N274">
        <v>2.0410000000000001E-2</v>
      </c>
      <c r="O274">
        <f t="shared" si="19"/>
        <v>-2.6113669546393201E-2</v>
      </c>
    </row>
    <row r="275" spans="1:15" x14ac:dyDescent="0.25">
      <c r="A275" s="5">
        <v>42452</v>
      </c>
      <c r="B275">
        <v>2.1559999999999999E-2</v>
      </c>
      <c r="C275">
        <f t="shared" si="16"/>
        <v>-0.15640099515903205</v>
      </c>
      <c r="E275" s="5">
        <v>42452</v>
      </c>
      <c r="F275">
        <v>3.4040000000000001E-2</v>
      </c>
      <c r="G275">
        <f t="shared" si="17"/>
        <v>2.9420438990932431E-3</v>
      </c>
      <c r="I275" s="5">
        <v>42452</v>
      </c>
      <c r="J275">
        <v>3.1370000000000002E-2</v>
      </c>
      <c r="K275">
        <f t="shared" si="18"/>
        <v>0</v>
      </c>
      <c r="M275" s="5">
        <v>42452</v>
      </c>
      <c r="N275">
        <v>2.095E-2</v>
      </c>
      <c r="O275">
        <f t="shared" si="19"/>
        <v>-0.14048804582493296</v>
      </c>
    </row>
    <row r="276" spans="1:15" x14ac:dyDescent="0.25">
      <c r="A276" s="5">
        <v>42451</v>
      </c>
      <c r="B276">
        <v>2.521E-2</v>
      </c>
      <c r="C276">
        <f t="shared" si="16"/>
        <v>8.764996352967569E-3</v>
      </c>
      <c r="E276" s="5">
        <v>42451</v>
      </c>
      <c r="F276">
        <v>3.3939999999999998E-2</v>
      </c>
      <c r="G276">
        <f t="shared" si="17"/>
        <v>9.7404297869671225E-2</v>
      </c>
      <c r="I276" s="5">
        <v>42451</v>
      </c>
      <c r="J276">
        <v>3.1370000000000002E-2</v>
      </c>
      <c r="K276">
        <f t="shared" si="18"/>
        <v>1.7363780304527909E-2</v>
      </c>
      <c r="M276" s="5">
        <v>42451</v>
      </c>
      <c r="N276">
        <v>2.4109999999999999E-2</v>
      </c>
      <c r="O276">
        <f t="shared" si="19"/>
        <v>1.6308118063554967E-2</v>
      </c>
    </row>
    <row r="277" spans="1:15" x14ac:dyDescent="0.25">
      <c r="A277" s="5">
        <v>42450</v>
      </c>
      <c r="B277">
        <v>2.4989999999999998E-2</v>
      </c>
      <c r="C277">
        <f t="shared" si="16"/>
        <v>-2.1770105757532344E-2</v>
      </c>
      <c r="E277" s="5">
        <v>42450</v>
      </c>
      <c r="F277">
        <v>3.0790000000000001E-2</v>
      </c>
      <c r="G277">
        <f t="shared" si="17"/>
        <v>2.9273073432576255E-3</v>
      </c>
      <c r="I277" s="5">
        <v>42450</v>
      </c>
      <c r="J277">
        <v>3.083E-2</v>
      </c>
      <c r="K277">
        <f t="shared" si="18"/>
        <v>1.0106035481802807E-2</v>
      </c>
      <c r="M277" s="5">
        <v>42450</v>
      </c>
      <c r="N277">
        <v>2.3720000000000001E-2</v>
      </c>
      <c r="O277">
        <f t="shared" si="19"/>
        <v>-3.8458326359174254E-2</v>
      </c>
    </row>
    <row r="278" spans="1:15" x14ac:dyDescent="0.25">
      <c r="A278" s="5">
        <v>42447</v>
      </c>
      <c r="B278">
        <v>2.554E-2</v>
      </c>
      <c r="C278">
        <f t="shared" si="16"/>
        <v>1.959632216369286E-3</v>
      </c>
      <c r="E278" s="5">
        <v>42447</v>
      </c>
      <c r="F278">
        <v>3.0700000000000002E-2</v>
      </c>
      <c r="G278">
        <f t="shared" si="17"/>
        <v>-5.1981923418632208E-3</v>
      </c>
      <c r="I278" s="5">
        <v>42447</v>
      </c>
      <c r="J278">
        <v>3.0519999999999999E-2</v>
      </c>
      <c r="K278">
        <f t="shared" si="18"/>
        <v>-1.3990792714348823E-2</v>
      </c>
      <c r="M278" s="5">
        <v>42447</v>
      </c>
      <c r="N278">
        <v>2.4649999999999998E-2</v>
      </c>
      <c r="O278">
        <f t="shared" si="19"/>
        <v>-1.621402868389109E-3</v>
      </c>
    </row>
    <row r="279" spans="1:15" x14ac:dyDescent="0.25">
      <c r="A279" s="5">
        <v>42446</v>
      </c>
      <c r="B279">
        <v>2.5489999999999999E-2</v>
      </c>
      <c r="C279">
        <f t="shared" si="16"/>
        <v>0.28129477315046364</v>
      </c>
      <c r="E279" s="5">
        <v>42446</v>
      </c>
      <c r="F279">
        <v>3.0859999999999999E-2</v>
      </c>
      <c r="G279">
        <f t="shared" si="17"/>
        <v>-0.11381463332012975</v>
      </c>
      <c r="I279" s="5">
        <v>42446</v>
      </c>
      <c r="J279">
        <v>3.0949999999999998E-2</v>
      </c>
      <c r="K279">
        <f t="shared" si="18"/>
        <v>-7.7245314891068468E-3</v>
      </c>
      <c r="M279" s="5">
        <v>42446</v>
      </c>
      <c r="N279">
        <v>2.469E-2</v>
      </c>
      <c r="O279">
        <f t="shared" si="19"/>
        <v>0.28538957599903364</v>
      </c>
    </row>
    <row r="280" spans="1:15" x14ac:dyDescent="0.25">
      <c r="A280" s="5">
        <v>42445</v>
      </c>
      <c r="B280">
        <v>1.924E-2</v>
      </c>
      <c r="C280">
        <f t="shared" si="16"/>
        <v>-0.44019791502705613</v>
      </c>
      <c r="E280" s="5">
        <v>42445</v>
      </c>
      <c r="F280">
        <v>3.458E-2</v>
      </c>
      <c r="G280">
        <f t="shared" si="17"/>
        <v>2.6060533063948553E-3</v>
      </c>
      <c r="I280" s="5">
        <v>42445</v>
      </c>
      <c r="J280">
        <v>3.1189999999999999E-2</v>
      </c>
      <c r="K280">
        <f t="shared" si="18"/>
        <v>4.8208353046937632E-3</v>
      </c>
      <c r="M280" s="5">
        <v>42445</v>
      </c>
      <c r="N280">
        <v>1.856E-2</v>
      </c>
      <c r="O280">
        <f t="shared" si="19"/>
        <v>-0.5724639304132717</v>
      </c>
    </row>
    <row r="281" spans="1:15" x14ac:dyDescent="0.25">
      <c r="A281" s="5">
        <v>42444</v>
      </c>
      <c r="B281">
        <v>2.988E-2</v>
      </c>
      <c r="C281">
        <f t="shared" si="16"/>
        <v>0.52532107393301142</v>
      </c>
      <c r="E281" s="5">
        <v>42444</v>
      </c>
      <c r="F281">
        <v>3.449E-2</v>
      </c>
      <c r="G281">
        <f t="shared" si="17"/>
        <v>-2.8989708856458417E-4</v>
      </c>
      <c r="I281" s="5">
        <v>42444</v>
      </c>
      <c r="J281">
        <v>3.1040000000000002E-2</v>
      </c>
      <c r="K281">
        <f t="shared" si="18"/>
        <v>-6.4412240552302088E-4</v>
      </c>
      <c r="M281" s="5">
        <v>42444</v>
      </c>
      <c r="N281">
        <v>3.2899999999999999E-2</v>
      </c>
      <c r="O281">
        <f t="shared" si="19"/>
        <v>0.64218828858320842</v>
      </c>
    </row>
    <row r="282" spans="1:15" x14ac:dyDescent="0.25">
      <c r="A282" s="5">
        <v>42443</v>
      </c>
      <c r="B282">
        <v>1.7670000000000002E-2</v>
      </c>
      <c r="C282">
        <f t="shared" si="16"/>
        <v>0</v>
      </c>
      <c r="E282" s="5">
        <v>42443</v>
      </c>
      <c r="F282">
        <v>3.4500000000000003E-2</v>
      </c>
      <c r="G282">
        <f t="shared" si="17"/>
        <v>0</v>
      </c>
      <c r="I282" s="5">
        <v>42443</v>
      </c>
      <c r="J282">
        <v>3.1060000000000001E-2</v>
      </c>
      <c r="K282">
        <f t="shared" si="18"/>
        <v>0</v>
      </c>
      <c r="M282" s="5">
        <v>42443</v>
      </c>
      <c r="N282">
        <v>1.7309999999999999E-2</v>
      </c>
      <c r="O282">
        <f t="shared" si="19"/>
        <v>0</v>
      </c>
    </row>
    <row r="283" spans="1:15" x14ac:dyDescent="0.25">
      <c r="A283" s="5">
        <v>42440</v>
      </c>
      <c r="B283">
        <v>1.7670000000000002E-2</v>
      </c>
      <c r="C283">
        <f t="shared" si="16"/>
        <v>-0.28385472353132712</v>
      </c>
      <c r="E283" s="5">
        <v>42440</v>
      </c>
      <c r="F283">
        <v>3.4500000000000003E-2</v>
      </c>
      <c r="G283">
        <f t="shared" si="17"/>
        <v>2.8989708856462732E-4</v>
      </c>
      <c r="I283" s="5">
        <v>42440</v>
      </c>
      <c r="J283">
        <v>3.1060000000000001E-2</v>
      </c>
      <c r="K283">
        <f t="shared" si="18"/>
        <v>3.2200934105319632E-4</v>
      </c>
      <c r="M283" s="5">
        <v>42440</v>
      </c>
      <c r="N283">
        <v>1.7309999999999999E-2</v>
      </c>
      <c r="O283">
        <f t="shared" si="19"/>
        <v>-0.27547616677227726</v>
      </c>
    </row>
    <row r="284" spans="1:15" x14ac:dyDescent="0.25">
      <c r="A284" s="5">
        <v>42439</v>
      </c>
      <c r="B284">
        <v>2.3470000000000001E-2</v>
      </c>
      <c r="C284">
        <f t="shared" si="16"/>
        <v>7.8871685024149069E-2</v>
      </c>
      <c r="E284" s="5">
        <v>42439</v>
      </c>
      <c r="F284">
        <v>3.449E-2</v>
      </c>
      <c r="G284">
        <f t="shared" si="17"/>
        <v>8.443782880190133E-3</v>
      </c>
      <c r="I284" s="5">
        <v>42439</v>
      </c>
      <c r="J284">
        <v>3.1050000000000001E-2</v>
      </c>
      <c r="K284">
        <f t="shared" si="18"/>
        <v>-6.4391502546823094E-4</v>
      </c>
      <c r="M284" s="5">
        <v>42439</v>
      </c>
      <c r="N284">
        <v>2.2800000000000001E-2</v>
      </c>
      <c r="O284">
        <f t="shared" si="19"/>
        <v>3.8904973530598137E-2</v>
      </c>
    </row>
    <row r="285" spans="1:15" x14ac:dyDescent="0.25">
      <c r="A285" s="5">
        <v>42438</v>
      </c>
      <c r="B285">
        <v>2.1690000000000001E-2</v>
      </c>
      <c r="C285">
        <f t="shared" si="16"/>
        <v>-7.97234738320384E-2</v>
      </c>
      <c r="E285" s="5">
        <v>42438</v>
      </c>
      <c r="F285">
        <v>3.4200000000000001E-2</v>
      </c>
      <c r="G285">
        <f t="shared" si="17"/>
        <v>-7.2833533911081582E-3</v>
      </c>
      <c r="I285" s="5">
        <v>42438</v>
      </c>
      <c r="J285">
        <v>3.107E-2</v>
      </c>
      <c r="K285">
        <f t="shared" si="18"/>
        <v>-6.4164480647938326E-3</v>
      </c>
      <c r="M285" s="5">
        <v>42438</v>
      </c>
      <c r="N285">
        <v>2.1930000000000002E-2</v>
      </c>
      <c r="O285">
        <f t="shared" si="19"/>
        <v>-3.9781782004132703E-2</v>
      </c>
    </row>
    <row r="286" spans="1:15" x14ac:dyDescent="0.25">
      <c r="A286" s="5">
        <v>42437</v>
      </c>
      <c r="B286">
        <v>2.349E-2</v>
      </c>
      <c r="C286">
        <f t="shared" si="16"/>
        <v>-4.2562247929181995E-4</v>
      </c>
      <c r="E286" s="5">
        <v>42437</v>
      </c>
      <c r="F286">
        <v>3.4450000000000001E-2</v>
      </c>
      <c r="G286">
        <f t="shared" si="17"/>
        <v>-2.319513942233275E-3</v>
      </c>
      <c r="I286" s="5">
        <v>42437</v>
      </c>
      <c r="J286">
        <v>3.1269999999999999E-2</v>
      </c>
      <c r="K286">
        <f t="shared" si="18"/>
        <v>0</v>
      </c>
      <c r="M286" s="5">
        <v>42437</v>
      </c>
      <c r="N286">
        <v>2.282E-2</v>
      </c>
      <c r="O286">
        <f t="shared" si="19"/>
        <v>0</v>
      </c>
    </row>
    <row r="287" spans="1:15" x14ac:dyDescent="0.25">
      <c r="A287" s="5">
        <v>42436</v>
      </c>
      <c r="B287">
        <v>2.35E-2</v>
      </c>
      <c r="C287">
        <f t="shared" si="16"/>
        <v>0.22847689728957227</v>
      </c>
      <c r="E287" s="5">
        <v>42436</v>
      </c>
      <c r="F287">
        <v>3.4529999999999998E-2</v>
      </c>
      <c r="G287">
        <f t="shared" si="17"/>
        <v>0.15034482192738455</v>
      </c>
      <c r="I287" s="5">
        <v>42436</v>
      </c>
      <c r="J287">
        <v>3.1269999999999999E-2</v>
      </c>
      <c r="K287">
        <f t="shared" si="18"/>
        <v>3.0851610695578967E-2</v>
      </c>
      <c r="M287" s="5">
        <v>42436</v>
      </c>
      <c r="N287">
        <v>2.282E-2</v>
      </c>
      <c r="O287">
        <f t="shared" si="19"/>
        <v>0.26486519813616893</v>
      </c>
    </row>
    <row r="288" spans="1:15" x14ac:dyDescent="0.25">
      <c r="A288" s="5">
        <v>42433</v>
      </c>
      <c r="B288">
        <v>1.8700000000000001E-2</v>
      </c>
      <c r="C288">
        <f t="shared" si="16"/>
        <v>-0.14277993654052393</v>
      </c>
      <c r="E288" s="5">
        <v>42433</v>
      </c>
      <c r="F288">
        <v>2.971E-2</v>
      </c>
      <c r="G288">
        <f t="shared" si="17"/>
        <v>-0.14366166469737782</v>
      </c>
      <c r="I288" s="5">
        <v>42433</v>
      </c>
      <c r="J288">
        <v>3.032E-2</v>
      </c>
      <c r="K288">
        <f t="shared" si="18"/>
        <v>-1.3106347505300547E-2</v>
      </c>
      <c r="M288" s="5">
        <v>42433</v>
      </c>
      <c r="N288">
        <v>1.7510000000000001E-2</v>
      </c>
      <c r="O288">
        <f t="shared" si="19"/>
        <v>-0.22234368839091595</v>
      </c>
    </row>
    <row r="289" spans="1:15" x14ac:dyDescent="0.25">
      <c r="A289" s="5">
        <v>42432</v>
      </c>
      <c r="B289">
        <v>2.1569999999999999E-2</v>
      </c>
      <c r="C289">
        <f t="shared" si="16"/>
        <v>0.13108389677733287</v>
      </c>
      <c r="E289" s="5">
        <v>42432</v>
      </c>
      <c r="F289">
        <v>3.4299999999999997E-2</v>
      </c>
      <c r="G289">
        <f t="shared" si="17"/>
        <v>1.1668612759203679E-3</v>
      </c>
      <c r="I289" s="5">
        <v>42432</v>
      </c>
      <c r="J289">
        <v>3.0720000000000001E-2</v>
      </c>
      <c r="K289">
        <f t="shared" si="18"/>
        <v>3.2605180499337555E-3</v>
      </c>
      <c r="M289" s="5">
        <v>42432</v>
      </c>
      <c r="N289">
        <v>2.1870000000000001E-2</v>
      </c>
      <c r="O289">
        <f t="shared" si="19"/>
        <v>0.2240584644612871</v>
      </c>
    </row>
    <row r="290" spans="1:15" x14ac:dyDescent="0.25">
      <c r="A290" s="5">
        <v>42431</v>
      </c>
      <c r="B290">
        <v>1.8919999999999999E-2</v>
      </c>
      <c r="C290">
        <f t="shared" si="16"/>
        <v>4.5966459019595104E-2</v>
      </c>
      <c r="E290" s="5">
        <v>42431</v>
      </c>
      <c r="F290">
        <v>3.4259999999999999E-2</v>
      </c>
      <c r="G290">
        <f t="shared" si="17"/>
        <v>0.12019399572834695</v>
      </c>
      <c r="I290" s="5">
        <v>42431</v>
      </c>
      <c r="J290">
        <v>3.0620000000000001E-2</v>
      </c>
      <c r="K290">
        <f t="shared" si="18"/>
        <v>1.1826681869327942E-2</v>
      </c>
      <c r="M290" s="5">
        <v>42431</v>
      </c>
      <c r="N290">
        <v>1.7479999999999999E-2</v>
      </c>
      <c r="O290">
        <f t="shared" si="19"/>
        <v>-1.1435107020791601E-3</v>
      </c>
    </row>
    <row r="291" spans="1:15" x14ac:dyDescent="0.25">
      <c r="A291" s="5">
        <v>42430</v>
      </c>
      <c r="B291">
        <v>1.8069999999999999E-2</v>
      </c>
      <c r="C291">
        <f t="shared" si="16"/>
        <v>0</v>
      </c>
      <c r="E291" s="5">
        <v>42430</v>
      </c>
      <c r="F291">
        <v>3.0380000000000001E-2</v>
      </c>
      <c r="G291">
        <f t="shared" si="17"/>
        <v>-9.8656063310510286E-2</v>
      </c>
      <c r="I291" s="5">
        <v>42430</v>
      </c>
      <c r="J291">
        <v>3.0259999999999999E-2</v>
      </c>
      <c r="K291">
        <f t="shared" si="18"/>
        <v>-9.9091667893613615E-4</v>
      </c>
      <c r="M291" s="5">
        <v>42430</v>
      </c>
      <c r="N291">
        <v>1.7500000000000002E-2</v>
      </c>
      <c r="O291">
        <f t="shared" si="19"/>
        <v>3.607139176165744E-2</v>
      </c>
    </row>
    <row r="292" spans="1:15" x14ac:dyDescent="0.25">
      <c r="A292" s="5">
        <v>42429</v>
      </c>
      <c r="B292">
        <v>1.8069999999999999E-2</v>
      </c>
      <c r="C292">
        <f t="shared" si="16"/>
        <v>-0.18444068966420116</v>
      </c>
      <c r="E292" s="5">
        <v>42429</v>
      </c>
      <c r="F292">
        <v>3.3529999999999997E-2</v>
      </c>
      <c r="G292">
        <f t="shared" si="17"/>
        <v>8.4925870498608377E-2</v>
      </c>
      <c r="I292" s="5">
        <v>42429</v>
      </c>
      <c r="J292">
        <v>3.0290000000000001E-2</v>
      </c>
      <c r="K292">
        <f t="shared" si="18"/>
        <v>7.9549640579294287E-3</v>
      </c>
      <c r="M292" s="5">
        <v>42429</v>
      </c>
      <c r="N292">
        <v>1.6879999999999999E-2</v>
      </c>
      <c r="O292">
        <f t="shared" si="19"/>
        <v>-0.26400345980766426</v>
      </c>
    </row>
    <row r="293" spans="1:15" x14ac:dyDescent="0.25">
      <c r="A293" s="5">
        <v>42426</v>
      </c>
      <c r="B293">
        <v>2.1729999999999999E-2</v>
      </c>
      <c r="C293">
        <f t="shared" si="16"/>
        <v>-7.6176700623950128E-2</v>
      </c>
      <c r="E293" s="5">
        <v>42426</v>
      </c>
      <c r="F293">
        <v>3.0800000000000001E-2</v>
      </c>
      <c r="G293">
        <f t="shared" si="17"/>
        <v>-9.9727798533285492E-2</v>
      </c>
      <c r="I293" s="5">
        <v>42426</v>
      </c>
      <c r="J293">
        <v>3.005E-2</v>
      </c>
      <c r="K293">
        <f t="shared" si="18"/>
        <v>-9.6043129391695792E-3</v>
      </c>
      <c r="M293" s="5">
        <v>42426</v>
      </c>
      <c r="N293">
        <v>2.198E-2</v>
      </c>
      <c r="O293">
        <f t="shared" si="19"/>
        <v>-3.6627586984919781E-2</v>
      </c>
    </row>
    <row r="294" spans="1:15" x14ac:dyDescent="0.25">
      <c r="A294" s="5">
        <v>42425</v>
      </c>
      <c r="B294">
        <v>2.3449999999999999E-2</v>
      </c>
      <c r="C294">
        <f t="shared" si="16"/>
        <v>0.12522000313483667</v>
      </c>
      <c r="E294" s="5">
        <v>42425</v>
      </c>
      <c r="F294">
        <v>3.4029999999999998E-2</v>
      </c>
      <c r="G294">
        <f t="shared" si="17"/>
        <v>-7.3196052167646807E-3</v>
      </c>
      <c r="I294" s="5">
        <v>42425</v>
      </c>
      <c r="J294">
        <v>3.0339999999999999E-2</v>
      </c>
      <c r="K294">
        <f t="shared" si="18"/>
        <v>-1.1795680672765421E-2</v>
      </c>
      <c r="M294" s="5">
        <v>42425</v>
      </c>
      <c r="N294">
        <v>2.2800000000000001E-2</v>
      </c>
      <c r="O294">
        <f t="shared" si="19"/>
        <v>0.12157310363564894</v>
      </c>
    </row>
    <row r="295" spans="1:15" x14ac:dyDescent="0.25">
      <c r="A295" s="5">
        <v>42424</v>
      </c>
      <c r="B295">
        <v>2.069E-2</v>
      </c>
      <c r="C295">
        <f t="shared" si="16"/>
        <v>-0.10192300470795247</v>
      </c>
      <c r="E295" s="5">
        <v>42424</v>
      </c>
      <c r="F295">
        <v>3.4279999999999998E-2</v>
      </c>
      <c r="G295">
        <f t="shared" si="17"/>
        <v>-1.1024190557881128E-2</v>
      </c>
      <c r="I295" s="5">
        <v>42424</v>
      </c>
      <c r="J295">
        <v>3.0700000000000002E-2</v>
      </c>
      <c r="K295">
        <f t="shared" si="18"/>
        <v>-2.1589367609435355E-2</v>
      </c>
      <c r="M295" s="5">
        <v>42424</v>
      </c>
      <c r="N295">
        <v>2.019E-2</v>
      </c>
      <c r="O295">
        <f t="shared" si="19"/>
        <v>-0.18816543531236868</v>
      </c>
    </row>
    <row r="296" spans="1:15" x14ac:dyDescent="0.25">
      <c r="A296" s="5">
        <v>42423</v>
      </c>
      <c r="B296">
        <v>2.291E-2</v>
      </c>
      <c r="C296">
        <f t="shared" si="16"/>
        <v>-0.12844427173397183</v>
      </c>
      <c r="E296" s="5">
        <v>42423</v>
      </c>
      <c r="F296">
        <v>3.4660000000000003E-2</v>
      </c>
      <c r="G296">
        <f t="shared" si="17"/>
        <v>2.8855865154794321E-4</v>
      </c>
      <c r="I296" s="5">
        <v>42423</v>
      </c>
      <c r="J296">
        <v>3.1370000000000002E-2</v>
      </c>
      <c r="K296">
        <f t="shared" si="18"/>
        <v>9.5678527471204839E-4</v>
      </c>
      <c r="M296" s="5">
        <v>42423</v>
      </c>
      <c r="N296">
        <v>2.4369999999999999E-2</v>
      </c>
      <c r="O296">
        <f t="shared" si="19"/>
        <v>-5.5470033599038154E-2</v>
      </c>
    </row>
    <row r="297" spans="1:15" x14ac:dyDescent="0.25">
      <c r="A297" s="5">
        <v>42422</v>
      </c>
      <c r="B297">
        <v>2.605E-2</v>
      </c>
      <c r="C297">
        <f t="shared" si="16"/>
        <v>0.13897530367993843</v>
      </c>
      <c r="E297" s="5">
        <v>42422</v>
      </c>
      <c r="F297">
        <v>3.465E-2</v>
      </c>
      <c r="G297">
        <f t="shared" si="17"/>
        <v>8.6617588784903697E-4</v>
      </c>
      <c r="I297" s="5">
        <v>42422</v>
      </c>
      <c r="J297">
        <v>3.134E-2</v>
      </c>
      <c r="K297">
        <f t="shared" si="18"/>
        <v>3.1959119563895692E-3</v>
      </c>
      <c r="M297" s="5">
        <v>42422</v>
      </c>
      <c r="N297">
        <v>2.5760000000000002E-2</v>
      </c>
      <c r="O297">
        <f t="shared" si="19"/>
        <v>6.2470268073512199E-2</v>
      </c>
    </row>
    <row r="298" spans="1:15" x14ac:dyDescent="0.25">
      <c r="A298" s="5">
        <v>42419</v>
      </c>
      <c r="B298">
        <v>2.2669999999999999E-2</v>
      </c>
      <c r="C298">
        <f t="shared" si="16"/>
        <v>-3.6383398032540482E-2</v>
      </c>
      <c r="E298" s="5">
        <v>42419</v>
      </c>
      <c r="F298">
        <v>3.4619999999999998E-2</v>
      </c>
      <c r="G298">
        <f t="shared" si="17"/>
        <v>1.7346058122081499E-3</v>
      </c>
      <c r="I298" s="5">
        <v>42419</v>
      </c>
      <c r="J298">
        <v>3.124E-2</v>
      </c>
      <c r="K298">
        <f t="shared" si="18"/>
        <v>1.6017943517732773E-3</v>
      </c>
      <c r="M298" s="5">
        <v>42419</v>
      </c>
      <c r="N298">
        <v>2.4199999999999999E-2</v>
      </c>
      <c r="O298">
        <f t="shared" si="19"/>
        <v>0.1127338209515784</v>
      </c>
    </row>
    <row r="299" spans="1:15" x14ac:dyDescent="0.25">
      <c r="A299" s="5">
        <v>42418</v>
      </c>
      <c r="B299">
        <v>2.351E-2</v>
      </c>
      <c r="C299">
        <f t="shared" si="16"/>
        <v>5.283918408590494E-2</v>
      </c>
      <c r="E299" s="5">
        <v>42418</v>
      </c>
      <c r="F299">
        <v>3.456E-2</v>
      </c>
      <c r="G299">
        <f t="shared" si="17"/>
        <v>2.0275169871053203E-3</v>
      </c>
      <c r="I299" s="5">
        <v>42418</v>
      </c>
      <c r="J299">
        <v>3.1189999999999999E-2</v>
      </c>
      <c r="K299">
        <f t="shared" si="18"/>
        <v>4.4987222402239633E-3</v>
      </c>
      <c r="M299" s="5">
        <v>42418</v>
      </c>
      <c r="N299">
        <v>2.162E-2</v>
      </c>
      <c r="O299">
        <f t="shared" si="19"/>
        <v>7.1904466979523879E-2</v>
      </c>
    </row>
    <row r="300" spans="1:15" x14ac:dyDescent="0.25">
      <c r="A300" s="5">
        <v>42417</v>
      </c>
      <c r="B300">
        <v>2.23E-2</v>
      </c>
      <c r="C300">
        <f t="shared" si="16"/>
        <v>0.11236054424136968</v>
      </c>
      <c r="E300" s="5">
        <v>42417</v>
      </c>
      <c r="F300">
        <v>3.449E-2</v>
      </c>
      <c r="G300">
        <f t="shared" si="17"/>
        <v>0.11543005080635631</v>
      </c>
      <c r="I300" s="5">
        <v>42417</v>
      </c>
      <c r="J300">
        <v>3.1050000000000001E-2</v>
      </c>
      <c r="K300">
        <f t="shared" si="18"/>
        <v>2.2569733907651271E-3</v>
      </c>
      <c r="M300" s="5">
        <v>42417</v>
      </c>
      <c r="N300">
        <v>2.0119999999999999E-2</v>
      </c>
      <c r="O300">
        <f t="shared" si="19"/>
        <v>3.1299879661837275E-2</v>
      </c>
    </row>
    <row r="301" spans="1:15" x14ac:dyDescent="0.25">
      <c r="A301" s="5">
        <v>42416</v>
      </c>
      <c r="B301">
        <v>1.993E-2</v>
      </c>
      <c r="C301">
        <f t="shared" si="16"/>
        <v>3.9401361681988767E-2</v>
      </c>
      <c r="E301" s="5">
        <v>42416</v>
      </c>
      <c r="F301">
        <v>3.073E-2</v>
      </c>
      <c r="G301">
        <f t="shared" si="17"/>
        <v>6.2020763519069462E-3</v>
      </c>
      <c r="I301" s="5">
        <v>42416</v>
      </c>
      <c r="J301">
        <v>3.0980000000000001E-2</v>
      </c>
      <c r="K301">
        <f t="shared" si="18"/>
        <v>9.0791803955710629E-3</v>
      </c>
      <c r="M301" s="5">
        <v>42416</v>
      </c>
      <c r="N301">
        <v>1.95E-2</v>
      </c>
      <c r="O301">
        <f t="shared" si="19"/>
        <v>4.2961032769004662E-2</v>
      </c>
    </row>
    <row r="302" spans="1:15" x14ac:dyDescent="0.25">
      <c r="A302" s="5">
        <v>42415</v>
      </c>
      <c r="B302">
        <v>1.916E-2</v>
      </c>
      <c r="C302">
        <f t="shared" si="16"/>
        <v>-0.29327703857907772</v>
      </c>
      <c r="E302" s="5">
        <v>42415</v>
      </c>
      <c r="F302">
        <v>3.0540000000000001E-2</v>
      </c>
      <c r="G302">
        <f t="shared" si="17"/>
        <v>-0.12221183731942556</v>
      </c>
      <c r="I302" s="5">
        <v>42415</v>
      </c>
      <c r="J302">
        <v>3.0700000000000002E-2</v>
      </c>
      <c r="K302">
        <f t="shared" si="18"/>
        <v>-1.8716261083958931E-2</v>
      </c>
      <c r="M302" s="5">
        <v>42415</v>
      </c>
      <c r="N302">
        <v>1.8679999999999999E-2</v>
      </c>
      <c r="O302">
        <f t="shared" si="19"/>
        <v>-0.30453603121288725</v>
      </c>
    </row>
    <row r="303" spans="1:15" x14ac:dyDescent="0.25">
      <c r="A303" s="5">
        <v>42412</v>
      </c>
      <c r="B303">
        <v>2.5690000000000001E-2</v>
      </c>
      <c r="C303">
        <f t="shared" si="16"/>
        <v>-3.8918077938190427E-4</v>
      </c>
      <c r="E303" s="5">
        <v>42412</v>
      </c>
      <c r="F303">
        <v>3.4509999999999999E-2</v>
      </c>
      <c r="G303">
        <f t="shared" si="17"/>
        <v>9.8589965640162119E-2</v>
      </c>
      <c r="I303" s="5">
        <v>42412</v>
      </c>
      <c r="J303">
        <v>3.1280000000000002E-2</v>
      </c>
      <c r="K303">
        <f t="shared" si="18"/>
        <v>-6.3735078720921177E-3</v>
      </c>
      <c r="M303" s="5">
        <v>42412</v>
      </c>
      <c r="N303">
        <v>2.5329999999999998E-2</v>
      </c>
      <c r="O303">
        <f t="shared" si="19"/>
        <v>0</v>
      </c>
    </row>
    <row r="304" spans="1:15" x14ac:dyDescent="0.25">
      <c r="A304" s="5">
        <v>42411</v>
      </c>
      <c r="B304">
        <v>2.5700000000000001E-2</v>
      </c>
      <c r="C304">
        <f t="shared" si="16"/>
        <v>6.7604175249336679E-2</v>
      </c>
      <c r="E304" s="5">
        <v>42411</v>
      </c>
      <c r="F304">
        <v>3.1269999999999999E-2</v>
      </c>
      <c r="G304">
        <f t="shared" si="17"/>
        <v>-0.12489974740763089</v>
      </c>
      <c r="I304" s="5">
        <v>42411</v>
      </c>
      <c r="J304">
        <v>3.1480000000000001E-2</v>
      </c>
      <c r="K304">
        <f t="shared" si="18"/>
        <v>-2.7570668641088408E-2</v>
      </c>
      <c r="M304" s="5">
        <v>42411</v>
      </c>
      <c r="N304">
        <v>2.5329999999999998E-2</v>
      </c>
      <c r="O304">
        <f t="shared" si="19"/>
        <v>3.8636596376469046E-2</v>
      </c>
    </row>
    <row r="305" spans="1:15" x14ac:dyDescent="0.25">
      <c r="A305" s="5">
        <v>42410</v>
      </c>
      <c r="B305">
        <v>2.402E-2</v>
      </c>
      <c r="C305">
        <f t="shared" si="16"/>
        <v>-5.4286312917187697E-2</v>
      </c>
      <c r="E305" s="5">
        <v>42410</v>
      </c>
      <c r="F305">
        <v>3.5430000000000003E-2</v>
      </c>
      <c r="G305">
        <f t="shared" si="17"/>
        <v>0.15180138588389566</v>
      </c>
      <c r="I305" s="5">
        <v>42410</v>
      </c>
      <c r="J305">
        <v>3.236E-2</v>
      </c>
      <c r="K305">
        <f t="shared" si="18"/>
        <v>4.1002274469749987E-2</v>
      </c>
      <c r="M305" s="5">
        <v>42410</v>
      </c>
      <c r="N305">
        <v>2.4369999999999999E-2</v>
      </c>
      <c r="O305">
        <f t="shared" si="19"/>
        <v>-2.4722637060316698E-2</v>
      </c>
    </row>
    <row r="306" spans="1:15" x14ac:dyDescent="0.25">
      <c r="A306" s="5">
        <v>42409</v>
      </c>
      <c r="B306">
        <v>2.5360000000000001E-2</v>
      </c>
      <c r="C306">
        <f t="shared" si="16"/>
        <v>0.28610602799631513</v>
      </c>
      <c r="E306" s="5">
        <v>42409</v>
      </c>
      <c r="F306">
        <v>3.0439999999999998E-2</v>
      </c>
      <c r="G306">
        <f t="shared" si="17"/>
        <v>-7.9840524090154685E-2</v>
      </c>
      <c r="I306" s="5">
        <v>42409</v>
      </c>
      <c r="J306">
        <v>3.1060000000000001E-2</v>
      </c>
      <c r="K306">
        <f t="shared" si="18"/>
        <v>5.1530554374766918E-2</v>
      </c>
      <c r="M306" s="5">
        <v>42409</v>
      </c>
      <c r="N306">
        <v>2.4979999999999999E-2</v>
      </c>
      <c r="O306">
        <f t="shared" si="19"/>
        <v>0.32548399006295392</v>
      </c>
    </row>
    <row r="307" spans="1:15" x14ac:dyDescent="0.25">
      <c r="A307" s="5">
        <v>42408</v>
      </c>
      <c r="B307">
        <v>1.9050000000000001E-2</v>
      </c>
      <c r="C307">
        <f t="shared" si="16"/>
        <v>-5.7576709700044686E-3</v>
      </c>
      <c r="E307" s="5">
        <v>42408</v>
      </c>
      <c r="F307">
        <v>3.2969999999999999E-2</v>
      </c>
      <c r="G307">
        <f t="shared" si="17"/>
        <v>0.12348625631658089</v>
      </c>
      <c r="I307" s="5">
        <v>42408</v>
      </c>
      <c r="J307">
        <v>2.9499999999999998E-2</v>
      </c>
      <c r="K307">
        <f t="shared" si="18"/>
        <v>8.168867753795871E-3</v>
      </c>
      <c r="M307" s="5">
        <v>42408</v>
      </c>
      <c r="N307">
        <v>1.804E-2</v>
      </c>
      <c r="O307">
        <f t="shared" si="19"/>
        <v>7.7908017877684433E-3</v>
      </c>
    </row>
    <row r="308" spans="1:15" x14ac:dyDescent="0.25">
      <c r="A308" s="5">
        <v>42405</v>
      </c>
      <c r="B308">
        <v>1.916E-2</v>
      </c>
      <c r="C308">
        <f t="shared" si="16"/>
        <v>-1.5022297521740715E-2</v>
      </c>
      <c r="E308" s="5">
        <v>42405</v>
      </c>
      <c r="F308">
        <v>2.9139999999999999E-2</v>
      </c>
      <c r="G308">
        <f t="shared" si="17"/>
        <v>-9.5629144062327667E-3</v>
      </c>
      <c r="I308" s="5">
        <v>42405</v>
      </c>
      <c r="J308">
        <v>2.9260000000000001E-2</v>
      </c>
      <c r="K308">
        <f t="shared" si="18"/>
        <v>-1.3240729851756155E-2</v>
      </c>
      <c r="M308" s="5">
        <v>42405</v>
      </c>
      <c r="N308">
        <v>1.7899999999999999E-2</v>
      </c>
      <c r="O308">
        <f t="shared" si="19"/>
        <v>-2.7549951768230631E-2</v>
      </c>
    </row>
    <row r="309" spans="1:15" x14ac:dyDescent="0.25">
      <c r="A309" s="5">
        <v>42404</v>
      </c>
      <c r="B309">
        <v>1.9449999999999999E-2</v>
      </c>
      <c r="C309">
        <f t="shared" si="16"/>
        <v>-0.15671807533250418</v>
      </c>
      <c r="E309" s="5">
        <v>42404</v>
      </c>
      <c r="F309">
        <v>2.9420000000000002E-2</v>
      </c>
      <c r="G309">
        <f t="shared" si="17"/>
        <v>-0.11634685112440392</v>
      </c>
      <c r="I309" s="5">
        <v>42404</v>
      </c>
      <c r="J309">
        <v>2.9649999999999999E-2</v>
      </c>
      <c r="K309">
        <f t="shared" si="18"/>
        <v>-2.0215640307818705E-3</v>
      </c>
      <c r="M309" s="5">
        <v>42404</v>
      </c>
      <c r="N309">
        <v>1.84E-2</v>
      </c>
      <c r="O309">
        <f t="shared" si="19"/>
        <v>-0.25859462649571086</v>
      </c>
    </row>
    <row r="310" spans="1:15" x14ac:dyDescent="0.25">
      <c r="A310" s="5">
        <v>42403</v>
      </c>
      <c r="B310">
        <v>2.2749999999999999E-2</v>
      </c>
      <c r="C310">
        <f t="shared" si="16"/>
        <v>-2.859813610585997E-2</v>
      </c>
      <c r="E310" s="5">
        <v>42403</v>
      </c>
      <c r="F310">
        <v>3.3050000000000003E-2</v>
      </c>
      <c r="G310">
        <f t="shared" si="17"/>
        <v>4.2450033424467791E-3</v>
      </c>
      <c r="I310" s="5">
        <v>42403</v>
      </c>
      <c r="J310">
        <v>2.971E-2</v>
      </c>
      <c r="K310">
        <f t="shared" si="18"/>
        <v>-2.3533377813466805E-3</v>
      </c>
      <c r="M310" s="5">
        <v>42403</v>
      </c>
      <c r="N310">
        <v>2.383E-2</v>
      </c>
      <c r="O310">
        <f t="shared" si="19"/>
        <v>-1.8295728627859258E-2</v>
      </c>
    </row>
    <row r="311" spans="1:15" x14ac:dyDescent="0.25">
      <c r="A311" s="5">
        <v>42402</v>
      </c>
      <c r="B311">
        <v>2.341E-2</v>
      </c>
      <c r="C311">
        <f t="shared" si="16"/>
        <v>-9.3538096959971655E-3</v>
      </c>
      <c r="E311" s="5">
        <v>42402</v>
      </c>
      <c r="F311">
        <v>3.2910000000000002E-2</v>
      </c>
      <c r="G311">
        <f t="shared" si="17"/>
        <v>0.1009474309636099</v>
      </c>
      <c r="I311" s="5">
        <v>42402</v>
      </c>
      <c r="J311">
        <v>2.9780000000000001E-2</v>
      </c>
      <c r="K311">
        <f t="shared" si="18"/>
        <v>-5.0242946087445256E-3</v>
      </c>
      <c r="M311" s="5">
        <v>42402</v>
      </c>
      <c r="N311">
        <v>2.427E-2</v>
      </c>
      <c r="O311">
        <f t="shared" si="19"/>
        <v>-6.5708655311390741E-3</v>
      </c>
    </row>
    <row r="312" spans="1:15" x14ac:dyDescent="0.25">
      <c r="A312" s="5">
        <v>42401</v>
      </c>
      <c r="B312">
        <v>2.3630000000000002E-2</v>
      </c>
      <c r="C312">
        <f t="shared" si="16"/>
        <v>2.1819047394639673E-2</v>
      </c>
      <c r="E312" s="5">
        <v>42401</v>
      </c>
      <c r="F312">
        <v>2.9749999999999999E-2</v>
      </c>
      <c r="G312">
        <f t="shared" si="17"/>
        <v>8.0999430367906331E-3</v>
      </c>
      <c r="I312" s="5">
        <v>42401</v>
      </c>
      <c r="J312">
        <v>2.9929999999999998E-2</v>
      </c>
      <c r="K312">
        <f t="shared" si="18"/>
        <v>1.6719615999910287E-3</v>
      </c>
      <c r="M312" s="5">
        <v>42401</v>
      </c>
      <c r="N312">
        <v>2.443E-2</v>
      </c>
      <c r="O312">
        <f t="shared" si="19"/>
        <v>1.0286040083002526E-2</v>
      </c>
    </row>
    <row r="313" spans="1:15" x14ac:dyDescent="0.25">
      <c r="A313" s="5">
        <v>42398</v>
      </c>
      <c r="B313">
        <v>2.3120000000000002E-2</v>
      </c>
      <c r="C313">
        <f t="shared" si="16"/>
        <v>-8.0175783726697009E-2</v>
      </c>
      <c r="E313" s="5">
        <v>42398</v>
      </c>
      <c r="F313">
        <v>2.9510000000000002E-2</v>
      </c>
      <c r="G313">
        <f t="shared" si="17"/>
        <v>-1.7800637941085953E-2</v>
      </c>
      <c r="I313" s="5">
        <v>42398</v>
      </c>
      <c r="J313">
        <v>2.988E-2</v>
      </c>
      <c r="K313">
        <f t="shared" si="18"/>
        <v>-1.7582141424656684E-2</v>
      </c>
      <c r="M313" s="5">
        <v>42398</v>
      </c>
      <c r="N313">
        <v>2.418E-2</v>
      </c>
      <c r="O313">
        <f t="shared" si="19"/>
        <v>-3.6544870578073353E-2</v>
      </c>
    </row>
    <row r="314" spans="1:15" x14ac:dyDescent="0.25">
      <c r="A314" s="5">
        <v>42397</v>
      </c>
      <c r="B314">
        <v>2.5049999999999999E-2</v>
      </c>
      <c r="C314">
        <f t="shared" si="16"/>
        <v>-3.9527744165825232E-2</v>
      </c>
      <c r="E314" s="5">
        <v>42397</v>
      </c>
      <c r="F314">
        <v>3.0040000000000001E-2</v>
      </c>
      <c r="G314">
        <f t="shared" si="17"/>
        <v>-1.0266690609573232E-2</v>
      </c>
      <c r="I314" s="5">
        <v>42397</v>
      </c>
      <c r="J314">
        <v>3.041E-2</v>
      </c>
      <c r="K314">
        <f t="shared" si="18"/>
        <v>-2.6272593108901334E-3</v>
      </c>
      <c r="M314" s="5">
        <v>42397</v>
      </c>
      <c r="N314">
        <v>2.5080000000000002E-2</v>
      </c>
      <c r="O314">
        <f t="shared" si="19"/>
        <v>-2.0521635720796801E-2</v>
      </c>
    </row>
    <row r="315" spans="1:15" x14ac:dyDescent="0.25">
      <c r="A315" s="5">
        <v>42396</v>
      </c>
      <c r="B315">
        <v>2.606E-2</v>
      </c>
      <c r="C315">
        <f t="shared" si="16"/>
        <v>9.1556680434063398E-2</v>
      </c>
      <c r="E315" s="5">
        <v>42396</v>
      </c>
      <c r="F315">
        <v>3.0349999999999999E-2</v>
      </c>
      <c r="G315">
        <f t="shared" si="17"/>
        <v>-6.5876155215017454E-4</v>
      </c>
      <c r="I315" s="5">
        <v>42396</v>
      </c>
      <c r="J315">
        <v>3.049E-2</v>
      </c>
      <c r="K315">
        <f t="shared" si="18"/>
        <v>-2.2932032981563492E-3</v>
      </c>
      <c r="M315" s="5">
        <v>42396</v>
      </c>
      <c r="N315">
        <v>2.5600000000000001E-2</v>
      </c>
      <c r="O315">
        <f t="shared" si="19"/>
        <v>4.3919233934835579E-2</v>
      </c>
    </row>
    <row r="316" spans="1:15" x14ac:dyDescent="0.25">
      <c r="A316" s="5">
        <v>42395</v>
      </c>
      <c r="B316">
        <v>2.3779999999999999E-2</v>
      </c>
      <c r="C316">
        <f t="shared" si="16"/>
        <v>2.7714415019287862E-2</v>
      </c>
      <c r="E316" s="5">
        <v>42395</v>
      </c>
      <c r="F316">
        <v>3.0370000000000001E-2</v>
      </c>
      <c r="G316">
        <f t="shared" si="17"/>
        <v>-7.2178791051546488E-3</v>
      </c>
      <c r="I316" s="5">
        <v>42395</v>
      </c>
      <c r="J316">
        <v>3.056E-2</v>
      </c>
      <c r="K316">
        <f t="shared" si="18"/>
        <v>-1.203462239865848E-2</v>
      </c>
      <c r="M316" s="5">
        <v>42395</v>
      </c>
      <c r="N316">
        <v>2.4500000000000001E-2</v>
      </c>
      <c r="O316">
        <f t="shared" si="19"/>
        <v>6.0573602709768241E-2</v>
      </c>
    </row>
    <row r="317" spans="1:15" x14ac:dyDescent="0.25">
      <c r="A317" s="5">
        <v>42394</v>
      </c>
      <c r="B317">
        <v>2.3130000000000001E-2</v>
      </c>
      <c r="C317">
        <f t="shared" si="16"/>
        <v>5.0997527267872482E-2</v>
      </c>
      <c r="E317" s="5">
        <v>42394</v>
      </c>
      <c r="F317">
        <v>3.0589999999999999E-2</v>
      </c>
      <c r="G317">
        <f t="shared" si="17"/>
        <v>-6.5359479450897301E-4</v>
      </c>
      <c r="I317" s="5">
        <v>42394</v>
      </c>
      <c r="J317">
        <v>3.0929999999999999E-2</v>
      </c>
      <c r="K317">
        <f t="shared" si="18"/>
        <v>-3.2325844794181297E-4</v>
      </c>
      <c r="M317" s="5">
        <v>42394</v>
      </c>
      <c r="N317">
        <v>2.3060000000000001E-2</v>
      </c>
      <c r="O317">
        <f t="shared" si="19"/>
        <v>8.1742619470487027E-2</v>
      </c>
    </row>
    <row r="318" spans="1:15" x14ac:dyDescent="0.25">
      <c r="A318" s="5">
        <v>42391</v>
      </c>
      <c r="B318">
        <v>2.198E-2</v>
      </c>
      <c r="C318">
        <f t="shared" si="16"/>
        <v>-4.0567184989000048E-2</v>
      </c>
      <c r="E318" s="5">
        <v>42391</v>
      </c>
      <c r="F318">
        <v>3.0609999999999998E-2</v>
      </c>
      <c r="G318">
        <f t="shared" si="17"/>
        <v>1.9620673397167257E-3</v>
      </c>
      <c r="I318" s="5">
        <v>42391</v>
      </c>
      <c r="J318">
        <v>3.0939999999999999E-2</v>
      </c>
      <c r="K318">
        <f t="shared" si="18"/>
        <v>1.9582871224533862E-2</v>
      </c>
      <c r="M318" s="5">
        <v>42391</v>
      </c>
      <c r="N318">
        <v>2.1250000000000002E-2</v>
      </c>
      <c r="O318">
        <f t="shared" si="19"/>
        <v>-6.5126583489125381E-2</v>
      </c>
    </row>
    <row r="319" spans="1:15" x14ac:dyDescent="0.25">
      <c r="A319" s="5">
        <v>42390</v>
      </c>
      <c r="B319">
        <v>2.2890000000000001E-2</v>
      </c>
      <c r="C319">
        <f t="shared" si="16"/>
        <v>-1.603501312604293E-2</v>
      </c>
      <c r="E319" s="5">
        <v>42390</v>
      </c>
      <c r="F319">
        <v>3.0550000000000001E-2</v>
      </c>
      <c r="G319">
        <f t="shared" si="17"/>
        <v>-3.442514616372172E-2</v>
      </c>
      <c r="I319" s="5">
        <v>42390</v>
      </c>
      <c r="J319">
        <v>3.0339999999999999E-2</v>
      </c>
      <c r="K319">
        <f t="shared" si="18"/>
        <v>-2.6333129107606571E-3</v>
      </c>
      <c r="M319" s="5">
        <v>42390</v>
      </c>
      <c r="N319">
        <v>2.2679999999999999E-2</v>
      </c>
      <c r="O319">
        <f t="shared" si="19"/>
        <v>-1.9214564944625472E-2</v>
      </c>
    </row>
    <row r="320" spans="1:15" x14ac:dyDescent="0.25">
      <c r="A320" s="5">
        <v>42389</v>
      </c>
      <c r="B320">
        <v>2.3259999999999999E-2</v>
      </c>
      <c r="C320">
        <f t="shared" si="16"/>
        <v>-5.1458089534040605E-3</v>
      </c>
      <c r="E320" s="5">
        <v>42389</v>
      </c>
      <c r="F320">
        <v>3.1620000000000002E-2</v>
      </c>
      <c r="G320">
        <f t="shared" si="17"/>
        <v>2.1739986636406038E-2</v>
      </c>
      <c r="I320" s="5">
        <v>42389</v>
      </c>
      <c r="J320">
        <v>3.0419999999999999E-2</v>
      </c>
      <c r="K320">
        <f t="shared" si="18"/>
        <v>-1.5008438325428679E-2</v>
      </c>
      <c r="M320" s="5">
        <v>42389</v>
      </c>
      <c r="N320">
        <v>2.3120000000000002E-2</v>
      </c>
      <c r="O320">
        <f t="shared" si="19"/>
        <v>-8.1844092434890017E-3</v>
      </c>
    </row>
    <row r="321" spans="1:15" x14ac:dyDescent="0.25">
      <c r="A321" s="5">
        <v>42388</v>
      </c>
      <c r="B321">
        <v>2.3380000000000001E-2</v>
      </c>
      <c r="C321">
        <f t="shared" si="16"/>
        <v>5.1458089534041742E-3</v>
      </c>
      <c r="E321" s="5">
        <v>42388</v>
      </c>
      <c r="F321">
        <v>3.0939999999999999E-2</v>
      </c>
      <c r="G321">
        <f t="shared" si="17"/>
        <v>-3.8362605538708273E-2</v>
      </c>
      <c r="I321" s="5">
        <v>42388</v>
      </c>
      <c r="J321">
        <v>3.0880000000000001E-2</v>
      </c>
      <c r="K321">
        <f t="shared" si="18"/>
        <v>-1.1910651025835045E-2</v>
      </c>
      <c r="M321" s="5">
        <v>42388</v>
      </c>
      <c r="N321">
        <v>2.3310000000000001E-2</v>
      </c>
      <c r="O321">
        <f t="shared" si="19"/>
        <v>8.1844092434889756E-3</v>
      </c>
    </row>
    <row r="322" spans="1:15" x14ac:dyDescent="0.25">
      <c r="A322" s="5">
        <v>42387</v>
      </c>
      <c r="B322">
        <v>2.3259999999999999E-2</v>
      </c>
      <c r="C322">
        <f t="shared" si="16"/>
        <v>0</v>
      </c>
      <c r="E322" s="5">
        <v>42387</v>
      </c>
      <c r="F322">
        <v>3.2149999999999998E-2</v>
      </c>
      <c r="G322">
        <f t="shared" si="17"/>
        <v>-4.0353927181198445E-3</v>
      </c>
      <c r="I322" s="5">
        <v>42387</v>
      </c>
      <c r="J322">
        <v>3.125E-2</v>
      </c>
      <c r="K322">
        <f t="shared" si="18"/>
        <v>-8.2855795867728746E-3</v>
      </c>
      <c r="M322" s="5">
        <v>42387</v>
      </c>
      <c r="N322">
        <v>2.3120000000000002E-2</v>
      </c>
      <c r="O322">
        <f t="shared" si="19"/>
        <v>0</v>
      </c>
    </row>
    <row r="323" spans="1:15" x14ac:dyDescent="0.25">
      <c r="A323" s="5">
        <v>42384</v>
      </c>
      <c r="B323">
        <v>2.3259999999999999E-2</v>
      </c>
      <c r="C323">
        <f t="shared" si="16"/>
        <v>2.0852189071482116E-2</v>
      </c>
      <c r="E323" s="5">
        <v>42384</v>
      </c>
      <c r="F323">
        <v>3.2280000000000003E-2</v>
      </c>
      <c r="G323">
        <f t="shared" si="17"/>
        <v>1.4981553615616894E-2</v>
      </c>
      <c r="I323" s="5">
        <v>42384</v>
      </c>
      <c r="J323">
        <v>3.1510000000000003E-2</v>
      </c>
      <c r="K323">
        <f t="shared" si="18"/>
        <v>-4.7490986836827131E-3</v>
      </c>
      <c r="M323" s="5">
        <v>42384</v>
      </c>
      <c r="N323">
        <v>2.3120000000000002E-2</v>
      </c>
      <c r="O323">
        <f t="shared" si="19"/>
        <v>3.3424395517278417E-2</v>
      </c>
    </row>
    <row r="324" spans="1:15" x14ac:dyDescent="0.25">
      <c r="A324" s="5">
        <v>42383</v>
      </c>
      <c r="B324">
        <v>2.2780000000000002E-2</v>
      </c>
      <c r="C324">
        <f t="shared" ref="C324:C387" si="20">LN(B324/B325)</f>
        <v>-6.2533659364456082E-2</v>
      </c>
      <c r="E324" s="5">
        <v>42383</v>
      </c>
      <c r="F324">
        <v>3.1800000000000002E-2</v>
      </c>
      <c r="G324">
        <f t="shared" ref="G324:G387" si="21">LN(F324/F325)</f>
        <v>-1.6838564362829593E-2</v>
      </c>
      <c r="I324" s="5">
        <v>42383</v>
      </c>
      <c r="J324">
        <v>3.1660000000000001E-2</v>
      </c>
      <c r="K324">
        <f t="shared" ref="K324:K387" si="22">LN(J324/J325)</f>
        <v>6.319115534130454E-4</v>
      </c>
      <c r="M324" s="5">
        <v>42383</v>
      </c>
      <c r="N324">
        <v>2.2360000000000001E-2</v>
      </c>
      <c r="O324">
        <f t="shared" ref="O324:O387" si="23">LN(N324/N325)</f>
        <v>-8.1142969096593756E-2</v>
      </c>
    </row>
    <row r="325" spans="1:15" x14ac:dyDescent="0.25">
      <c r="A325" s="5">
        <v>42382</v>
      </c>
      <c r="B325">
        <v>2.4250000000000001E-2</v>
      </c>
      <c r="C325">
        <f t="shared" si="20"/>
        <v>7.579059235800191E-2</v>
      </c>
      <c r="E325" s="5">
        <v>42382</v>
      </c>
      <c r="F325">
        <v>3.2340000000000001E-2</v>
      </c>
      <c r="G325">
        <f t="shared" si="21"/>
        <v>6.1862049606610221E-4</v>
      </c>
      <c r="I325" s="5">
        <v>42382</v>
      </c>
      <c r="J325">
        <v>3.1640000000000001E-2</v>
      </c>
      <c r="K325">
        <f t="shared" si="22"/>
        <v>-6.9291615824493029E-3</v>
      </c>
      <c r="M325" s="5">
        <v>42382</v>
      </c>
      <c r="N325">
        <v>2.4250000000000001E-2</v>
      </c>
      <c r="O325">
        <f t="shared" si="23"/>
        <v>3.4399364863787953E-2</v>
      </c>
    </row>
    <row r="326" spans="1:15" x14ac:dyDescent="0.25">
      <c r="A326" s="5">
        <v>42381</v>
      </c>
      <c r="B326">
        <v>2.248E-2</v>
      </c>
      <c r="C326">
        <f t="shared" si="20"/>
        <v>-8.6047092525190966E-2</v>
      </c>
      <c r="E326" s="5">
        <v>42381</v>
      </c>
      <c r="F326">
        <v>3.2320000000000002E-2</v>
      </c>
      <c r="G326">
        <f t="shared" si="21"/>
        <v>-1.2911338290094146E-2</v>
      </c>
      <c r="I326" s="5">
        <v>42381</v>
      </c>
      <c r="J326">
        <v>3.1859999999999999E-2</v>
      </c>
      <c r="K326">
        <f t="shared" si="22"/>
        <v>-1.8657257604542815E-2</v>
      </c>
      <c r="M326" s="5">
        <v>42381</v>
      </c>
      <c r="N326">
        <v>2.3429999999999999E-2</v>
      </c>
      <c r="O326">
        <f t="shared" si="23"/>
        <v>-4.4655865030977092E-2</v>
      </c>
    </row>
    <row r="327" spans="1:15" x14ac:dyDescent="0.25">
      <c r="A327" s="5">
        <v>42380</v>
      </c>
      <c r="B327">
        <v>2.4500000000000001E-2</v>
      </c>
      <c r="C327">
        <f t="shared" si="20"/>
        <v>3.531000261273929E-2</v>
      </c>
      <c r="E327" s="5">
        <v>42380</v>
      </c>
      <c r="F327">
        <v>3.2739999999999998E-2</v>
      </c>
      <c r="G327">
        <f t="shared" si="21"/>
        <v>-1.5457195158874412E-2</v>
      </c>
      <c r="I327" s="5">
        <v>42380</v>
      </c>
      <c r="J327">
        <v>3.2460000000000003E-2</v>
      </c>
      <c r="K327">
        <f t="shared" si="22"/>
        <v>-1.102952357549962E-2</v>
      </c>
      <c r="M327" s="5">
        <v>42380</v>
      </c>
      <c r="N327">
        <v>2.4500000000000001E-2</v>
      </c>
      <c r="O327">
        <f t="shared" si="23"/>
        <v>5.5814779106396539E-2</v>
      </c>
    </row>
    <row r="328" spans="1:15" x14ac:dyDescent="0.25">
      <c r="A328" s="5">
        <v>42377</v>
      </c>
      <c r="B328">
        <v>2.3650000000000001E-2</v>
      </c>
      <c r="C328">
        <f t="shared" si="20"/>
        <v>-2.5053502445550251E-2</v>
      </c>
      <c r="E328" s="5">
        <v>42377</v>
      </c>
      <c r="F328">
        <v>3.3250000000000002E-2</v>
      </c>
      <c r="G328">
        <f t="shared" si="21"/>
        <v>3.9174375848042755E-3</v>
      </c>
      <c r="I328" s="5">
        <v>42377</v>
      </c>
      <c r="J328">
        <v>3.2820000000000002E-2</v>
      </c>
      <c r="K328">
        <f t="shared" si="22"/>
        <v>-1.3317388102836624E-2</v>
      </c>
      <c r="M328" s="5">
        <v>42377</v>
      </c>
      <c r="N328">
        <v>2.317E-2</v>
      </c>
      <c r="O328">
        <f t="shared" si="23"/>
        <v>-4.5558278939207365E-2</v>
      </c>
    </row>
    <row r="329" spans="1:15" x14ac:dyDescent="0.25">
      <c r="A329" s="5">
        <v>42376</v>
      </c>
      <c r="B329">
        <v>2.4250000000000001E-2</v>
      </c>
      <c r="C329">
        <f t="shared" si="20"/>
        <v>2.5053502445550293E-2</v>
      </c>
      <c r="E329" s="5">
        <v>42376</v>
      </c>
      <c r="F329">
        <v>3.3119999999999997E-2</v>
      </c>
      <c r="G329">
        <f t="shared" si="21"/>
        <v>-3.4716436957770165E-2</v>
      </c>
      <c r="I329" s="5">
        <v>42376</v>
      </c>
      <c r="J329">
        <v>3.3259999999999998E-2</v>
      </c>
      <c r="K329">
        <f t="shared" si="22"/>
        <v>-1.935448237276572E-2</v>
      </c>
      <c r="M329" s="5">
        <v>42376</v>
      </c>
      <c r="N329">
        <v>2.4250000000000001E-2</v>
      </c>
      <c r="O329">
        <f t="shared" si="23"/>
        <v>4.5558278939207386E-2</v>
      </c>
    </row>
    <row r="330" spans="1:15" x14ac:dyDescent="0.25">
      <c r="A330" s="5">
        <v>42375</v>
      </c>
      <c r="B330">
        <v>2.3650000000000001E-2</v>
      </c>
      <c r="C330">
        <f t="shared" si="20"/>
        <v>-2.0507100731443448E-2</v>
      </c>
      <c r="E330" s="5">
        <v>42375</v>
      </c>
      <c r="F330">
        <v>3.4290000000000001E-2</v>
      </c>
      <c r="G330">
        <f t="shared" si="21"/>
        <v>1.2324099645148693E-2</v>
      </c>
      <c r="I330" s="5">
        <v>42375</v>
      </c>
      <c r="J330">
        <v>3.3910000000000003E-2</v>
      </c>
      <c r="K330">
        <f t="shared" si="22"/>
        <v>-2.3564075704772536E-3</v>
      </c>
      <c r="M330" s="5">
        <v>42375</v>
      </c>
      <c r="N330">
        <v>2.317E-2</v>
      </c>
      <c r="O330">
        <f t="shared" si="23"/>
        <v>-3.2274563475997164E-2</v>
      </c>
    </row>
    <row r="331" spans="1:15" x14ac:dyDescent="0.25">
      <c r="A331" s="5">
        <v>42374</v>
      </c>
      <c r="B331">
        <v>2.4140000000000002E-2</v>
      </c>
      <c r="C331">
        <f t="shared" si="20"/>
        <v>1.082892714498428E-2</v>
      </c>
      <c r="E331" s="5">
        <v>42374</v>
      </c>
      <c r="F331">
        <v>3.3869999999999997E-2</v>
      </c>
      <c r="G331">
        <f t="shared" si="21"/>
        <v>2.3903139835978686E-2</v>
      </c>
      <c r="I331" s="5">
        <v>42374</v>
      </c>
      <c r="J331">
        <v>3.3989999999999999E-2</v>
      </c>
      <c r="K331">
        <f t="shared" si="22"/>
        <v>4.4228289700020459E-3</v>
      </c>
      <c r="M331" s="5">
        <v>42374</v>
      </c>
      <c r="N331">
        <v>2.393E-2</v>
      </c>
      <c r="O331">
        <f t="shared" si="23"/>
        <v>5.0272414215105565E-3</v>
      </c>
    </row>
    <row r="332" spans="1:15" x14ac:dyDescent="0.25">
      <c r="A332" s="5">
        <v>42373</v>
      </c>
      <c r="B332">
        <v>2.3879999999999998E-2</v>
      </c>
      <c r="C332">
        <f t="shared" si="20"/>
        <v>0</v>
      </c>
      <c r="E332" s="5">
        <v>42373</v>
      </c>
      <c r="F332">
        <v>3.3070000000000002E-2</v>
      </c>
      <c r="G332">
        <f t="shared" si="21"/>
        <v>-1.5108025233573684E-3</v>
      </c>
      <c r="I332" s="5">
        <v>42373</v>
      </c>
      <c r="J332">
        <v>3.3840000000000002E-2</v>
      </c>
      <c r="K332">
        <f t="shared" si="22"/>
        <v>1.7746233583687012E-3</v>
      </c>
      <c r="M332" s="5">
        <v>42373</v>
      </c>
      <c r="N332">
        <v>2.3810000000000001E-2</v>
      </c>
      <c r="O332">
        <f t="shared" si="23"/>
        <v>0</v>
      </c>
    </row>
    <row r="333" spans="1:15" x14ac:dyDescent="0.25">
      <c r="A333" s="5">
        <v>42370</v>
      </c>
      <c r="B333">
        <v>2.3879999999999998E-2</v>
      </c>
      <c r="C333">
        <f t="shared" si="20"/>
        <v>2.287266166599131E-2</v>
      </c>
      <c r="E333" s="5">
        <v>42370</v>
      </c>
      <c r="F333">
        <v>3.3119999999999997E-2</v>
      </c>
      <c r="G333">
        <f t="shared" si="21"/>
        <v>9.7088141269606847E-3</v>
      </c>
      <c r="I333" s="5">
        <v>42370</v>
      </c>
      <c r="J333">
        <v>3.3779999999999998E-2</v>
      </c>
      <c r="K333">
        <f t="shared" si="22"/>
        <v>1.1612457424090733E-2</v>
      </c>
      <c r="M333" s="5">
        <v>42370</v>
      </c>
      <c r="N333">
        <v>2.3810000000000001E-2</v>
      </c>
      <c r="O333">
        <f t="shared" si="23"/>
        <v>1.0555301715385528E-2</v>
      </c>
    </row>
    <row r="334" spans="1:15" x14ac:dyDescent="0.25">
      <c r="A334" s="5">
        <v>42369</v>
      </c>
      <c r="B334">
        <v>2.334E-2</v>
      </c>
      <c r="C334">
        <f t="shared" si="20"/>
        <v>3.0450373523427738E-2</v>
      </c>
      <c r="E334" s="5">
        <v>42369</v>
      </c>
      <c r="F334">
        <v>3.2800000000000003E-2</v>
      </c>
      <c r="G334">
        <f t="shared" si="21"/>
        <v>1.4742281737203431E-2</v>
      </c>
      <c r="I334" s="5">
        <v>42369</v>
      </c>
      <c r="J334">
        <v>3.3390000000000003E-2</v>
      </c>
      <c r="K334">
        <f t="shared" si="22"/>
        <v>1.3872357567290203E-2</v>
      </c>
      <c r="M334" s="5">
        <v>42369</v>
      </c>
      <c r="N334">
        <v>2.3560000000000001E-2</v>
      </c>
      <c r="O334">
        <f t="shared" si="23"/>
        <v>4.9151010251269042E-2</v>
      </c>
    </row>
    <row r="335" spans="1:15" x14ac:dyDescent="0.25">
      <c r="A335" s="5">
        <v>42368</v>
      </c>
      <c r="B335">
        <v>2.264E-2</v>
      </c>
      <c r="C335">
        <f t="shared" si="20"/>
        <v>1.6926907487583596E-2</v>
      </c>
      <c r="E335" s="5">
        <v>42368</v>
      </c>
      <c r="F335">
        <v>3.2320000000000002E-2</v>
      </c>
      <c r="G335">
        <f t="shared" si="21"/>
        <v>1.5276992358893262E-2</v>
      </c>
      <c r="I335" s="5">
        <v>42368</v>
      </c>
      <c r="J335">
        <v>3.2930000000000001E-2</v>
      </c>
      <c r="K335">
        <f t="shared" si="22"/>
        <v>9.1519857830436695E-3</v>
      </c>
      <c r="M335" s="5">
        <v>42368</v>
      </c>
      <c r="N335">
        <v>2.2429999999999999E-2</v>
      </c>
      <c r="O335">
        <f t="shared" si="23"/>
        <v>1.3917171877982724E-2</v>
      </c>
    </row>
    <row r="336" spans="1:15" x14ac:dyDescent="0.25">
      <c r="A336" s="5">
        <v>42367</v>
      </c>
      <c r="B336">
        <v>2.2259999999999999E-2</v>
      </c>
      <c r="C336">
        <f t="shared" si="20"/>
        <v>4.9538493562541423E-3</v>
      </c>
      <c r="E336" s="5">
        <v>42367</v>
      </c>
      <c r="F336">
        <v>3.1829999999999997E-2</v>
      </c>
      <c r="G336">
        <f t="shared" si="21"/>
        <v>-3.136765432689286E-3</v>
      </c>
      <c r="I336" s="5">
        <v>42367</v>
      </c>
      <c r="J336">
        <v>3.2629999999999999E-2</v>
      </c>
      <c r="K336">
        <f t="shared" si="22"/>
        <v>-9.1897693708987537E-4</v>
      </c>
      <c r="M336" s="5">
        <v>42367</v>
      </c>
      <c r="N336">
        <v>2.2120000000000001E-2</v>
      </c>
      <c r="O336">
        <f t="shared" si="23"/>
        <v>-3.6101122240996741E-3</v>
      </c>
    </row>
    <row r="337" spans="1:15" x14ac:dyDescent="0.25">
      <c r="A337" s="5">
        <v>42366</v>
      </c>
      <c r="B337">
        <v>2.215E-2</v>
      </c>
      <c r="C337">
        <f t="shared" si="20"/>
        <v>1.7304621244688432E-2</v>
      </c>
      <c r="E337" s="5">
        <v>42366</v>
      </c>
      <c r="F337">
        <v>3.193E-2</v>
      </c>
      <c r="G337">
        <f t="shared" si="21"/>
        <v>-9.0413710221375777E-3</v>
      </c>
      <c r="I337" s="5">
        <v>42366</v>
      </c>
      <c r="J337">
        <v>3.2660000000000002E-2</v>
      </c>
      <c r="K337">
        <f t="shared" si="22"/>
        <v>6.1425254558739031E-3</v>
      </c>
      <c r="M337" s="5">
        <v>42366</v>
      </c>
      <c r="N337">
        <v>2.2200000000000001E-2</v>
      </c>
      <c r="O337">
        <f t="shared" si="23"/>
        <v>3.2504578223814806E-2</v>
      </c>
    </row>
    <row r="338" spans="1:15" x14ac:dyDescent="0.25">
      <c r="A338" s="5">
        <v>42363</v>
      </c>
      <c r="B338">
        <v>2.1770000000000001E-2</v>
      </c>
      <c r="C338">
        <f t="shared" si="20"/>
        <v>2.842026825635733E-2</v>
      </c>
      <c r="E338" s="5">
        <v>42363</v>
      </c>
      <c r="F338">
        <v>3.2219999999999999E-2</v>
      </c>
      <c r="G338">
        <f t="shared" si="21"/>
        <v>4.9782305674214685E-3</v>
      </c>
      <c r="I338" s="5">
        <v>42363</v>
      </c>
      <c r="J338">
        <v>3.2460000000000003E-2</v>
      </c>
      <c r="K338">
        <f t="shared" si="22"/>
        <v>-1.4375534301827676E-2</v>
      </c>
      <c r="M338" s="5">
        <v>42363</v>
      </c>
      <c r="N338">
        <v>2.1489999999999999E-2</v>
      </c>
      <c r="O338">
        <f t="shared" si="23"/>
        <v>4.5213506154006912E-2</v>
      </c>
    </row>
    <row r="339" spans="1:15" x14ac:dyDescent="0.25">
      <c r="A339" s="5">
        <v>42362</v>
      </c>
      <c r="B339">
        <v>2.1160000000000002E-2</v>
      </c>
      <c r="C339">
        <f t="shared" si="20"/>
        <v>9.9739606219520788E-3</v>
      </c>
      <c r="E339" s="5">
        <v>42362</v>
      </c>
      <c r="F339">
        <v>3.2059999999999998E-2</v>
      </c>
      <c r="G339">
        <f t="shared" si="21"/>
        <v>1.7939112068473598E-2</v>
      </c>
      <c r="I339" s="5">
        <v>42362</v>
      </c>
      <c r="J339">
        <v>3.2930000000000001E-2</v>
      </c>
      <c r="K339">
        <f t="shared" si="22"/>
        <v>7.3148756521538788E-3</v>
      </c>
      <c r="M339" s="5">
        <v>42362</v>
      </c>
      <c r="N339">
        <v>2.0539999999999999E-2</v>
      </c>
      <c r="O339">
        <f t="shared" si="23"/>
        <v>1.817785253429165E-2</v>
      </c>
    </row>
    <row r="340" spans="1:15" x14ac:dyDescent="0.25">
      <c r="A340" s="5">
        <v>42361</v>
      </c>
      <c r="B340">
        <v>2.095E-2</v>
      </c>
      <c r="C340">
        <f t="shared" si="20"/>
        <v>5.3934639234947276E-2</v>
      </c>
      <c r="E340" s="5">
        <v>42361</v>
      </c>
      <c r="F340">
        <v>3.1489999999999997E-2</v>
      </c>
      <c r="G340">
        <f t="shared" si="21"/>
        <v>-8.8524131684915366E-3</v>
      </c>
      <c r="I340" s="5">
        <v>42361</v>
      </c>
      <c r="J340">
        <v>3.2689999999999997E-2</v>
      </c>
      <c r="K340">
        <f t="shared" si="22"/>
        <v>4.2918520815408631E-3</v>
      </c>
      <c r="M340" s="5">
        <v>42361</v>
      </c>
      <c r="N340">
        <v>2.017E-2</v>
      </c>
      <c r="O340">
        <f t="shared" si="23"/>
        <v>3.5321532582012115E-2</v>
      </c>
    </row>
    <row r="341" spans="1:15" x14ac:dyDescent="0.25">
      <c r="A341" s="5">
        <v>42360</v>
      </c>
      <c r="B341">
        <v>1.985E-2</v>
      </c>
      <c r="C341">
        <f t="shared" si="20"/>
        <v>-1.3013196651361303E-2</v>
      </c>
      <c r="E341" s="5">
        <v>42360</v>
      </c>
      <c r="F341">
        <v>3.177E-2</v>
      </c>
      <c r="G341">
        <f t="shared" si="21"/>
        <v>-2.0869780965787319E-2</v>
      </c>
      <c r="I341" s="5">
        <v>42360</v>
      </c>
      <c r="J341">
        <v>3.2550000000000003E-2</v>
      </c>
      <c r="K341">
        <f t="shared" si="22"/>
        <v>-2.4547419506509259E-3</v>
      </c>
      <c r="M341" s="5">
        <v>42360</v>
      </c>
      <c r="N341">
        <v>1.9470000000000001E-2</v>
      </c>
      <c r="O341">
        <f t="shared" si="23"/>
        <v>-6.1444125723409855E-3</v>
      </c>
    </row>
    <row r="342" spans="1:15" x14ac:dyDescent="0.25">
      <c r="A342" s="5">
        <v>42359</v>
      </c>
      <c r="B342">
        <v>2.0109999999999999E-2</v>
      </c>
      <c r="C342">
        <f t="shared" si="20"/>
        <v>-8.4179749384217222E-3</v>
      </c>
      <c r="E342" s="5">
        <v>42359</v>
      </c>
      <c r="F342">
        <v>3.2439999999999997E-2</v>
      </c>
      <c r="G342">
        <f t="shared" si="21"/>
        <v>-3.0821390288692532E-4</v>
      </c>
      <c r="I342" s="5">
        <v>42359</v>
      </c>
      <c r="J342">
        <v>3.2629999999999999E-2</v>
      </c>
      <c r="K342">
        <f t="shared" si="22"/>
        <v>-1.2251150077494536E-3</v>
      </c>
      <c r="M342" s="5">
        <v>42359</v>
      </c>
      <c r="N342">
        <v>1.959E-2</v>
      </c>
      <c r="O342">
        <f t="shared" si="23"/>
        <v>-7.1210880780747075E-3</v>
      </c>
    </row>
    <row r="343" spans="1:15" x14ac:dyDescent="0.25">
      <c r="A343" s="5">
        <v>42356</v>
      </c>
      <c r="B343">
        <v>2.0279999999999999E-2</v>
      </c>
      <c r="C343">
        <f t="shared" si="20"/>
        <v>9.7284514108042452E-2</v>
      </c>
      <c r="E343" s="5">
        <v>42356</v>
      </c>
      <c r="F343">
        <v>3.245E-2</v>
      </c>
      <c r="G343">
        <f t="shared" si="21"/>
        <v>5.8723704530363073E-3</v>
      </c>
      <c r="I343" s="5">
        <v>42356</v>
      </c>
      <c r="J343">
        <v>3.2669999999999998E-2</v>
      </c>
      <c r="K343">
        <f t="shared" si="22"/>
        <v>4.2944851277185439E-3</v>
      </c>
      <c r="M343" s="5">
        <v>42356</v>
      </c>
      <c r="N343">
        <v>1.9730000000000001E-2</v>
      </c>
      <c r="O343">
        <f t="shared" si="23"/>
        <v>8.4572295267764303E-2</v>
      </c>
    </row>
    <row r="344" spans="1:15" x14ac:dyDescent="0.25">
      <c r="A344" s="5">
        <v>42355</v>
      </c>
      <c r="B344">
        <v>1.84E-2</v>
      </c>
      <c r="C344">
        <f t="shared" si="20"/>
        <v>-6.5726673700330376E-2</v>
      </c>
      <c r="E344" s="5">
        <v>42355</v>
      </c>
      <c r="F344">
        <v>3.2259999999999997E-2</v>
      </c>
      <c r="G344">
        <f t="shared" si="21"/>
        <v>9.3037686971613311E-4</v>
      </c>
      <c r="I344" s="5">
        <v>42355</v>
      </c>
      <c r="J344">
        <v>3.2530000000000003E-2</v>
      </c>
      <c r="K344">
        <f t="shared" si="22"/>
        <v>1.5382251917829184E-3</v>
      </c>
      <c r="M344" s="5">
        <v>42355</v>
      </c>
      <c r="N344">
        <v>1.813E-2</v>
      </c>
      <c r="O344">
        <f t="shared" si="23"/>
        <v>-5.5778532290793409E-2</v>
      </c>
    </row>
    <row r="345" spans="1:15" x14ac:dyDescent="0.25">
      <c r="A345" s="5">
        <v>42354</v>
      </c>
      <c r="B345">
        <v>1.9650000000000001E-2</v>
      </c>
      <c r="C345">
        <f t="shared" si="20"/>
        <v>4.4752524889896228E-2</v>
      </c>
      <c r="E345" s="5">
        <v>42354</v>
      </c>
      <c r="F345">
        <v>3.2230000000000002E-2</v>
      </c>
      <c r="G345">
        <f t="shared" si="21"/>
        <v>9.9782555371943412E-3</v>
      </c>
      <c r="I345" s="5">
        <v>42354</v>
      </c>
      <c r="J345">
        <v>3.2480000000000002E-2</v>
      </c>
      <c r="K345">
        <f t="shared" si="22"/>
        <v>-3.99447450775054E-3</v>
      </c>
      <c r="M345" s="5">
        <v>42354</v>
      </c>
      <c r="N345">
        <v>1.917E-2</v>
      </c>
      <c r="O345">
        <f t="shared" si="23"/>
        <v>5.7434618785772891E-2</v>
      </c>
    </row>
    <row r="346" spans="1:15" x14ac:dyDescent="0.25">
      <c r="A346" s="5">
        <v>42353</v>
      </c>
      <c r="B346">
        <v>1.8790000000000001E-2</v>
      </c>
      <c r="C346">
        <f t="shared" si="20"/>
        <v>0</v>
      </c>
      <c r="E346" s="5">
        <v>42353</v>
      </c>
      <c r="F346">
        <v>3.1910000000000001E-2</v>
      </c>
      <c r="G346">
        <f t="shared" si="21"/>
        <v>-6.2656643653848218E-4</v>
      </c>
      <c r="I346" s="5">
        <v>42353</v>
      </c>
      <c r="J346">
        <v>3.261E-2</v>
      </c>
      <c r="K346">
        <f t="shared" si="22"/>
        <v>6.4605670029441167E-3</v>
      </c>
      <c r="M346" s="5">
        <v>42353</v>
      </c>
      <c r="N346">
        <v>1.8100000000000002E-2</v>
      </c>
      <c r="O346">
        <f t="shared" si="23"/>
        <v>0</v>
      </c>
    </row>
    <row r="347" spans="1:15" x14ac:dyDescent="0.25">
      <c r="A347" s="5">
        <v>42352</v>
      </c>
      <c r="B347">
        <v>1.8790000000000001E-2</v>
      </c>
      <c r="C347">
        <f t="shared" si="20"/>
        <v>0</v>
      </c>
      <c r="E347" s="5">
        <v>42352</v>
      </c>
      <c r="F347">
        <v>3.193E-2</v>
      </c>
      <c r="G347">
        <f t="shared" si="21"/>
        <v>0</v>
      </c>
      <c r="I347" s="5">
        <v>42352</v>
      </c>
      <c r="J347">
        <v>3.2399999999999998E-2</v>
      </c>
      <c r="K347">
        <f t="shared" si="22"/>
        <v>0</v>
      </c>
      <c r="M347" s="5">
        <v>42352</v>
      </c>
      <c r="N347">
        <v>1.8100000000000002E-2</v>
      </c>
      <c r="O347">
        <f t="shared" si="23"/>
        <v>0</v>
      </c>
    </row>
    <row r="348" spans="1:15" x14ac:dyDescent="0.25">
      <c r="A348" s="5">
        <v>42349</v>
      </c>
      <c r="B348">
        <v>1.8790000000000001E-2</v>
      </c>
      <c r="C348">
        <f t="shared" si="20"/>
        <v>0</v>
      </c>
      <c r="E348" s="5">
        <v>42349</v>
      </c>
      <c r="F348">
        <v>3.193E-2</v>
      </c>
      <c r="G348">
        <f t="shared" si="21"/>
        <v>6.2834011315863131E-3</v>
      </c>
      <c r="I348" s="5">
        <v>42349</v>
      </c>
      <c r="J348">
        <v>3.2399999999999998E-2</v>
      </c>
      <c r="K348">
        <f t="shared" si="22"/>
        <v>1.3047715392475455E-2</v>
      </c>
      <c r="M348" s="5">
        <v>42349</v>
      </c>
      <c r="N348">
        <v>1.8100000000000002E-2</v>
      </c>
      <c r="O348">
        <f t="shared" si="23"/>
        <v>0</v>
      </c>
    </row>
    <row r="349" spans="1:15" x14ac:dyDescent="0.25">
      <c r="A349" s="5">
        <v>42348</v>
      </c>
      <c r="B349">
        <v>1.8790000000000001E-2</v>
      </c>
      <c r="C349">
        <f t="shared" si="20"/>
        <v>0</v>
      </c>
      <c r="E349" s="5">
        <v>42348</v>
      </c>
      <c r="F349">
        <v>3.1730000000000001E-2</v>
      </c>
      <c r="G349">
        <f t="shared" si="21"/>
        <v>-4.4025228341409315E-3</v>
      </c>
      <c r="I349" s="5">
        <v>42348</v>
      </c>
      <c r="J349">
        <v>3.1980000000000001E-2</v>
      </c>
      <c r="K349">
        <f t="shared" si="22"/>
        <v>-3.4337477159572822E-3</v>
      </c>
      <c r="M349" s="5">
        <v>42348</v>
      </c>
      <c r="N349">
        <v>1.8100000000000002E-2</v>
      </c>
      <c r="O349">
        <f t="shared" si="23"/>
        <v>0</v>
      </c>
    </row>
    <row r="350" spans="1:15" x14ac:dyDescent="0.25">
      <c r="A350" s="5">
        <v>42347</v>
      </c>
      <c r="B350">
        <v>1.8790000000000001E-2</v>
      </c>
      <c r="C350">
        <f t="shared" si="20"/>
        <v>0</v>
      </c>
      <c r="E350" s="5">
        <v>42347</v>
      </c>
      <c r="F350">
        <v>3.1870000000000002E-2</v>
      </c>
      <c r="G350">
        <f t="shared" si="21"/>
        <v>1.7408257306642656E-2</v>
      </c>
      <c r="I350" s="5">
        <v>42347</v>
      </c>
      <c r="J350">
        <v>3.209E-2</v>
      </c>
      <c r="K350">
        <f t="shared" si="22"/>
        <v>-6.5227751068454073E-3</v>
      </c>
      <c r="M350" s="5">
        <v>42347</v>
      </c>
      <c r="N350">
        <v>1.8100000000000002E-2</v>
      </c>
      <c r="O350">
        <f t="shared" si="23"/>
        <v>0</v>
      </c>
    </row>
    <row r="351" spans="1:15" x14ac:dyDescent="0.25">
      <c r="A351" s="5">
        <v>42346</v>
      </c>
      <c r="B351">
        <v>1.8790000000000001E-2</v>
      </c>
      <c r="C351">
        <f t="shared" si="20"/>
        <v>-2.936760605041679E-2</v>
      </c>
      <c r="E351" s="5">
        <v>42346</v>
      </c>
      <c r="F351">
        <v>3.1320000000000001E-2</v>
      </c>
      <c r="G351">
        <f t="shared" si="21"/>
        <v>1.1883871991997403E-2</v>
      </c>
      <c r="I351" s="5">
        <v>42346</v>
      </c>
      <c r="J351">
        <v>3.2300000000000002E-2</v>
      </c>
      <c r="K351">
        <f t="shared" si="22"/>
        <v>1.8593125901834146E-3</v>
      </c>
      <c r="M351" s="5">
        <v>42346</v>
      </c>
      <c r="N351">
        <v>1.8100000000000002E-2</v>
      </c>
      <c r="O351">
        <f t="shared" si="23"/>
        <v>-8.4706697472162668E-2</v>
      </c>
    </row>
    <row r="352" spans="1:15" x14ac:dyDescent="0.25">
      <c r="A352" s="5">
        <v>42345</v>
      </c>
      <c r="B352">
        <v>1.9349999999999999E-2</v>
      </c>
      <c r="C352">
        <f t="shared" si="20"/>
        <v>7.2320661579626078E-2</v>
      </c>
      <c r="E352" s="5">
        <v>42345</v>
      </c>
      <c r="F352">
        <v>3.0949999999999998E-2</v>
      </c>
      <c r="G352">
        <f t="shared" si="21"/>
        <v>-2.5814793296837276E-3</v>
      </c>
      <c r="I352" s="5">
        <v>42345</v>
      </c>
      <c r="J352">
        <v>3.2239999999999998E-2</v>
      </c>
      <c r="K352">
        <f t="shared" si="22"/>
        <v>-4.9505051598562029E-3</v>
      </c>
      <c r="M352" s="5">
        <v>42345</v>
      </c>
      <c r="N352">
        <v>1.9699999999999999E-2</v>
      </c>
      <c r="O352">
        <f t="shared" si="23"/>
        <v>9.0246877847778226E-2</v>
      </c>
    </row>
    <row r="353" spans="1:15" x14ac:dyDescent="0.25">
      <c r="A353" s="5">
        <v>42342</v>
      </c>
      <c r="B353">
        <v>1.7999999999999999E-2</v>
      </c>
      <c r="C353">
        <f t="shared" si="20"/>
        <v>4.8373584284215884E-2</v>
      </c>
      <c r="E353" s="5">
        <v>42342</v>
      </c>
      <c r="F353">
        <v>3.1029999999999999E-2</v>
      </c>
      <c r="G353">
        <f t="shared" si="21"/>
        <v>1.7555717460125353E-2</v>
      </c>
      <c r="I353" s="5">
        <v>42342</v>
      </c>
      <c r="J353">
        <v>3.2399999999999998E-2</v>
      </c>
      <c r="K353">
        <f t="shared" si="22"/>
        <v>-1.2879662863661252E-2</v>
      </c>
      <c r="M353" s="5">
        <v>42342</v>
      </c>
      <c r="N353">
        <v>1.7999999999999999E-2</v>
      </c>
      <c r="O353">
        <f t="shared" si="23"/>
        <v>7.6761061133462011E-2</v>
      </c>
    </row>
    <row r="354" spans="1:15" x14ac:dyDescent="0.25">
      <c r="A354" s="5">
        <v>42341</v>
      </c>
      <c r="B354">
        <v>1.7149999999999999E-2</v>
      </c>
      <c r="C354">
        <f t="shared" si="20"/>
        <v>1.5868684444137741E-2</v>
      </c>
      <c r="E354" s="5">
        <v>42341</v>
      </c>
      <c r="F354">
        <v>3.049E-2</v>
      </c>
      <c r="G354">
        <f t="shared" si="21"/>
        <v>-7.516162667596471E-2</v>
      </c>
      <c r="I354" s="5">
        <v>42341</v>
      </c>
      <c r="J354">
        <v>3.2820000000000002E-2</v>
      </c>
      <c r="K354">
        <f t="shared" si="22"/>
        <v>-0.12365647026261482</v>
      </c>
      <c r="M354" s="5">
        <v>42341</v>
      </c>
      <c r="N354">
        <v>1.6670000000000001E-2</v>
      </c>
      <c r="O354">
        <f t="shared" si="23"/>
        <v>-8.3632506578214492E-3</v>
      </c>
    </row>
    <row r="355" spans="1:15" x14ac:dyDescent="0.25">
      <c r="A355" s="5">
        <v>42340</v>
      </c>
      <c r="B355">
        <v>1.6879999999999999E-2</v>
      </c>
      <c r="C355">
        <f t="shared" si="20"/>
        <v>-3.0340717052672272E-2</v>
      </c>
      <c r="E355" s="5">
        <v>42340</v>
      </c>
      <c r="F355">
        <v>3.2870000000000003E-2</v>
      </c>
      <c r="G355">
        <f t="shared" si="21"/>
        <v>-2.1273370733660671E-3</v>
      </c>
      <c r="I355" s="5">
        <v>42340</v>
      </c>
      <c r="J355">
        <v>3.7139999999999999E-2</v>
      </c>
      <c r="K355">
        <f t="shared" si="22"/>
        <v>-2.6921523920852978E-4</v>
      </c>
      <c r="M355" s="5">
        <v>42340</v>
      </c>
      <c r="N355">
        <v>1.6809999999999999E-2</v>
      </c>
      <c r="O355">
        <f t="shared" si="23"/>
        <v>-1.4176256309001635E-2</v>
      </c>
    </row>
    <row r="356" spans="1:15" x14ac:dyDescent="0.25">
      <c r="A356" s="5">
        <v>42339</v>
      </c>
      <c r="B356">
        <v>1.7399999999999999E-2</v>
      </c>
      <c r="C356">
        <f t="shared" si="20"/>
        <v>0</v>
      </c>
      <c r="E356" s="5">
        <v>42339</v>
      </c>
      <c r="F356">
        <v>3.2939999999999997E-2</v>
      </c>
      <c r="G356">
        <f t="shared" si="21"/>
        <v>1.8382870600533358E-2</v>
      </c>
      <c r="I356" s="5">
        <v>42339</v>
      </c>
      <c r="J356">
        <v>3.7150000000000002E-2</v>
      </c>
      <c r="K356">
        <f t="shared" si="22"/>
        <v>2.7010235639792646E-2</v>
      </c>
      <c r="M356" s="5">
        <v>42339</v>
      </c>
      <c r="N356">
        <v>1.7049999999999999E-2</v>
      </c>
      <c r="O356">
        <f t="shared" si="23"/>
        <v>0</v>
      </c>
    </row>
    <row r="357" spans="1:15" x14ac:dyDescent="0.25">
      <c r="A357" s="5">
        <v>42338</v>
      </c>
      <c r="B357">
        <v>1.7399999999999999E-2</v>
      </c>
      <c r="C357">
        <f t="shared" si="20"/>
        <v>0</v>
      </c>
      <c r="E357" s="5">
        <v>42338</v>
      </c>
      <c r="F357">
        <v>3.2340000000000001E-2</v>
      </c>
      <c r="G357">
        <f t="shared" si="21"/>
        <v>0</v>
      </c>
      <c r="I357" s="5">
        <v>42338</v>
      </c>
      <c r="J357">
        <v>3.6159999999999998E-2</v>
      </c>
      <c r="K357">
        <f t="shared" si="22"/>
        <v>0</v>
      </c>
      <c r="M357" s="5">
        <v>42338</v>
      </c>
      <c r="N357">
        <v>1.7049999999999999E-2</v>
      </c>
      <c r="O357">
        <f t="shared" si="23"/>
        <v>0</v>
      </c>
    </row>
    <row r="358" spans="1:15" x14ac:dyDescent="0.25">
      <c r="A358" s="5">
        <v>42335</v>
      </c>
      <c r="B358">
        <v>1.7399999999999999E-2</v>
      </c>
      <c r="C358">
        <f t="shared" si="20"/>
        <v>-6.0218859993054839E-2</v>
      </c>
      <c r="E358" s="5">
        <v>42335</v>
      </c>
      <c r="F358">
        <v>3.2340000000000001E-2</v>
      </c>
      <c r="G358">
        <f t="shared" si="21"/>
        <v>-1.3208608561762427E-2</v>
      </c>
      <c r="I358" s="5">
        <v>42335</v>
      </c>
      <c r="J358">
        <v>3.6159999999999998E-2</v>
      </c>
      <c r="K358">
        <f t="shared" si="22"/>
        <v>-3.2647077836666143E-2</v>
      </c>
      <c r="M358" s="5">
        <v>42335</v>
      </c>
      <c r="N358">
        <v>1.7049999999999999E-2</v>
      </c>
      <c r="O358">
        <f t="shared" si="23"/>
        <v>-9.557673984855275E-2</v>
      </c>
    </row>
    <row r="359" spans="1:15" x14ac:dyDescent="0.25">
      <c r="A359" s="5">
        <v>42334</v>
      </c>
      <c r="B359">
        <v>1.848E-2</v>
      </c>
      <c r="C359">
        <f t="shared" si="20"/>
        <v>1.6246957270017613E-3</v>
      </c>
      <c r="E359" s="5">
        <v>42334</v>
      </c>
      <c r="F359">
        <v>3.2770000000000001E-2</v>
      </c>
      <c r="G359">
        <f t="shared" si="21"/>
        <v>-3.0511060496028216E-4</v>
      </c>
      <c r="I359" s="5">
        <v>42334</v>
      </c>
      <c r="J359">
        <v>3.7359999999999997E-2</v>
      </c>
      <c r="K359">
        <f t="shared" si="22"/>
        <v>0</v>
      </c>
      <c r="M359" s="5">
        <v>42334</v>
      </c>
      <c r="N359">
        <v>1.8759999999999999E-2</v>
      </c>
      <c r="O359">
        <f t="shared" si="23"/>
        <v>2.1344725286326196E-3</v>
      </c>
    </row>
    <row r="360" spans="1:15" x14ac:dyDescent="0.25">
      <c r="A360" s="5">
        <v>42333</v>
      </c>
      <c r="B360">
        <v>1.8450000000000001E-2</v>
      </c>
      <c r="C360">
        <f t="shared" si="20"/>
        <v>7.3649457316902603E-2</v>
      </c>
      <c r="E360" s="5">
        <v>42333</v>
      </c>
      <c r="F360">
        <v>3.2779999999999997E-2</v>
      </c>
      <c r="G360">
        <f t="shared" si="21"/>
        <v>-3.3891382821863804E-2</v>
      </c>
      <c r="I360" s="5">
        <v>42333</v>
      </c>
      <c r="J360">
        <v>3.7359999999999997E-2</v>
      </c>
      <c r="K360">
        <f t="shared" si="22"/>
        <v>-5.6459263947952414E-2</v>
      </c>
      <c r="M360" s="5">
        <v>42333</v>
      </c>
      <c r="N360">
        <v>1.8720000000000001E-2</v>
      </c>
      <c r="O360">
        <f t="shared" si="23"/>
        <v>0.10880899995999668</v>
      </c>
    </row>
    <row r="361" spans="1:15" x14ac:dyDescent="0.25">
      <c r="A361" s="5">
        <v>42332</v>
      </c>
      <c r="B361">
        <v>1.7139999999999999E-2</v>
      </c>
      <c r="C361">
        <f t="shared" si="20"/>
        <v>5.8360083360507276E-4</v>
      </c>
      <c r="E361" s="5">
        <v>42332</v>
      </c>
      <c r="F361">
        <v>3.3910000000000003E-2</v>
      </c>
      <c r="G361">
        <f t="shared" si="21"/>
        <v>2.9933393182298665E-2</v>
      </c>
      <c r="I361" s="5">
        <v>42332</v>
      </c>
      <c r="J361">
        <v>3.9530000000000003E-2</v>
      </c>
      <c r="K361">
        <f t="shared" si="22"/>
        <v>5.6191633811201701E-2</v>
      </c>
      <c r="M361" s="5">
        <v>42332</v>
      </c>
      <c r="N361">
        <v>1.6789999999999999E-2</v>
      </c>
      <c r="O361">
        <f t="shared" si="23"/>
        <v>0</v>
      </c>
    </row>
    <row r="362" spans="1:15" x14ac:dyDescent="0.25">
      <c r="A362" s="5">
        <v>42331</v>
      </c>
      <c r="B362">
        <v>1.7129999999999999E-2</v>
      </c>
      <c r="C362">
        <f t="shared" si="20"/>
        <v>6.442189190800379E-3</v>
      </c>
      <c r="E362" s="5">
        <v>42331</v>
      </c>
      <c r="F362">
        <v>3.2910000000000002E-2</v>
      </c>
      <c r="G362">
        <f t="shared" si="21"/>
        <v>-1.5181420860224215E-3</v>
      </c>
      <c r="I362" s="5">
        <v>42331</v>
      </c>
      <c r="J362">
        <v>3.737E-2</v>
      </c>
      <c r="K362">
        <f t="shared" si="22"/>
        <v>-2.6755853002415444E-4</v>
      </c>
      <c r="M362" s="5">
        <v>42331</v>
      </c>
      <c r="N362">
        <v>1.6789999999999999E-2</v>
      </c>
      <c r="O362">
        <f t="shared" si="23"/>
        <v>2.9824060281200895E-3</v>
      </c>
    </row>
    <row r="363" spans="1:15" x14ac:dyDescent="0.25">
      <c r="A363" s="5">
        <v>42328</v>
      </c>
      <c r="B363">
        <v>1.702E-2</v>
      </c>
      <c r="C363">
        <f t="shared" si="20"/>
        <v>4.1212893187689342E-3</v>
      </c>
      <c r="E363" s="5">
        <v>42328</v>
      </c>
      <c r="F363">
        <v>3.2960000000000003E-2</v>
      </c>
      <c r="G363">
        <f t="shared" si="21"/>
        <v>9.1060865299801344E-4</v>
      </c>
      <c r="I363" s="5">
        <v>42328</v>
      </c>
      <c r="J363">
        <v>3.7379999999999997E-2</v>
      </c>
      <c r="K363">
        <f t="shared" si="22"/>
        <v>0</v>
      </c>
      <c r="M363" s="5">
        <v>42328</v>
      </c>
      <c r="N363">
        <v>1.6740000000000001E-2</v>
      </c>
      <c r="O363">
        <f t="shared" si="23"/>
        <v>-1.7175429613267585E-2</v>
      </c>
    </row>
    <row r="364" spans="1:15" x14ac:dyDescent="0.25">
      <c r="A364" s="5">
        <v>42327</v>
      </c>
      <c r="B364">
        <v>1.695E-2</v>
      </c>
      <c r="C364">
        <f t="shared" si="20"/>
        <v>2.3277684869345627E-2</v>
      </c>
      <c r="E364" s="5">
        <v>42327</v>
      </c>
      <c r="F364">
        <v>3.2930000000000001E-2</v>
      </c>
      <c r="G364">
        <f t="shared" si="21"/>
        <v>7.3710938225460862E-2</v>
      </c>
      <c r="I364" s="5">
        <v>42327</v>
      </c>
      <c r="J364">
        <v>3.7379999999999997E-2</v>
      </c>
      <c r="K364">
        <f t="shared" si="22"/>
        <v>0.13040245505440642</v>
      </c>
      <c r="M364" s="5">
        <v>42327</v>
      </c>
      <c r="N364">
        <v>1.703E-2</v>
      </c>
      <c r="O364">
        <f t="shared" si="23"/>
        <v>3.8305101918858775E-2</v>
      </c>
    </row>
    <row r="365" spans="1:15" x14ac:dyDescent="0.25">
      <c r="A365" s="5">
        <v>42326</v>
      </c>
      <c r="B365">
        <v>1.6559999999999998E-2</v>
      </c>
      <c r="C365">
        <f t="shared" si="20"/>
        <v>-4.2559614418796007E-2</v>
      </c>
      <c r="E365" s="5">
        <v>42326</v>
      </c>
      <c r="F365">
        <v>3.0589999999999999E-2</v>
      </c>
      <c r="G365">
        <f t="shared" si="21"/>
        <v>0</v>
      </c>
      <c r="I365" s="5">
        <v>42326</v>
      </c>
      <c r="J365">
        <v>3.2809999999999999E-2</v>
      </c>
      <c r="K365">
        <f t="shared" si="22"/>
        <v>0</v>
      </c>
      <c r="M365" s="5">
        <v>42326</v>
      </c>
      <c r="N365">
        <v>1.6389999999999998E-2</v>
      </c>
      <c r="O365">
        <f t="shared" si="23"/>
        <v>-2.0532122242994277E-2</v>
      </c>
    </row>
    <row r="366" spans="1:15" x14ac:dyDescent="0.25">
      <c r="A366" s="5">
        <v>42325</v>
      </c>
      <c r="B366">
        <v>1.728E-2</v>
      </c>
      <c r="C366">
        <f t="shared" si="20"/>
        <v>7.5087796754448016E-2</v>
      </c>
      <c r="E366" s="5">
        <v>42325</v>
      </c>
      <c r="F366">
        <v>3.0589999999999999E-2</v>
      </c>
      <c r="G366">
        <f t="shared" si="21"/>
        <v>-2.9949106826866245E-2</v>
      </c>
      <c r="I366" s="5">
        <v>42325</v>
      </c>
      <c r="J366">
        <v>3.2809999999999999E-2</v>
      </c>
      <c r="K366">
        <f t="shared" si="22"/>
        <v>-4.9646098822482013E-2</v>
      </c>
      <c r="M366" s="5">
        <v>42325</v>
      </c>
      <c r="N366">
        <v>1.6729999999999998E-2</v>
      </c>
      <c r="O366">
        <f t="shared" si="23"/>
        <v>7.7654646837151411E-2</v>
      </c>
    </row>
    <row r="367" spans="1:15" x14ac:dyDescent="0.25">
      <c r="A367" s="5">
        <v>42324</v>
      </c>
      <c r="B367">
        <v>1.6029999999999999E-2</v>
      </c>
      <c r="C367">
        <f t="shared" si="20"/>
        <v>0</v>
      </c>
      <c r="E367" s="5">
        <v>42324</v>
      </c>
      <c r="F367">
        <v>3.1519999999999999E-2</v>
      </c>
      <c r="G367">
        <f t="shared" si="21"/>
        <v>1.269841440475937E-3</v>
      </c>
      <c r="I367" s="5">
        <v>42324</v>
      </c>
      <c r="J367">
        <v>3.4479999999999997E-2</v>
      </c>
      <c r="K367">
        <f t="shared" si="22"/>
        <v>-5.7987824182193621E-4</v>
      </c>
      <c r="M367" s="5">
        <v>42324</v>
      </c>
      <c r="N367">
        <v>1.5480000000000001E-2</v>
      </c>
      <c r="O367">
        <f t="shared" si="23"/>
        <v>0</v>
      </c>
    </row>
    <row r="368" spans="1:15" x14ac:dyDescent="0.25">
      <c r="A368" s="5">
        <v>42321</v>
      </c>
      <c r="B368">
        <v>1.6029999999999999E-2</v>
      </c>
      <c r="C368">
        <f t="shared" si="20"/>
        <v>0</v>
      </c>
      <c r="E368" s="5">
        <v>42321</v>
      </c>
      <c r="F368">
        <v>3.1480000000000001E-2</v>
      </c>
      <c r="G368">
        <f t="shared" si="21"/>
        <v>-5.6505228656385811E-2</v>
      </c>
      <c r="I368" s="5">
        <v>42321</v>
      </c>
      <c r="J368">
        <v>3.4500000000000003E-2</v>
      </c>
      <c r="K368">
        <f t="shared" si="22"/>
        <v>-0.10527355535514961</v>
      </c>
      <c r="M368" s="5">
        <v>42321</v>
      </c>
      <c r="N368">
        <v>1.5480000000000001E-2</v>
      </c>
      <c r="O368">
        <f t="shared" si="23"/>
        <v>0</v>
      </c>
    </row>
    <row r="369" spans="1:15" x14ac:dyDescent="0.25">
      <c r="A369" s="5">
        <v>42320</v>
      </c>
      <c r="B369">
        <v>1.6029999999999999E-2</v>
      </c>
      <c r="C369">
        <f t="shared" si="20"/>
        <v>0</v>
      </c>
      <c r="E369" s="5">
        <v>42320</v>
      </c>
      <c r="F369">
        <v>3.3309999999999999E-2</v>
      </c>
      <c r="G369">
        <f t="shared" si="21"/>
        <v>-1.6672014624091982E-2</v>
      </c>
      <c r="I369" s="5">
        <v>42320</v>
      </c>
      <c r="J369">
        <v>3.8330000000000003E-2</v>
      </c>
      <c r="K369">
        <f t="shared" si="22"/>
        <v>-1.8866046056069005E-2</v>
      </c>
      <c r="M369" s="5">
        <v>42320</v>
      </c>
      <c r="N369">
        <v>1.5480000000000001E-2</v>
      </c>
      <c r="O369">
        <f t="shared" si="23"/>
        <v>0</v>
      </c>
    </row>
    <row r="370" spans="1:15" x14ac:dyDescent="0.25">
      <c r="A370" s="5">
        <v>42319</v>
      </c>
      <c r="B370">
        <v>1.6029999999999999E-2</v>
      </c>
      <c r="C370">
        <f t="shared" si="20"/>
        <v>0</v>
      </c>
      <c r="E370" s="5">
        <v>42319</v>
      </c>
      <c r="F370">
        <v>3.3869999999999997E-2</v>
      </c>
      <c r="G370">
        <f t="shared" si="21"/>
        <v>7.2859631716747142E-2</v>
      </c>
      <c r="I370" s="5">
        <v>42319</v>
      </c>
      <c r="J370">
        <v>3.9059999999999997E-2</v>
      </c>
      <c r="K370">
        <f t="shared" si="22"/>
        <v>0.13082858956201537</v>
      </c>
      <c r="M370" s="5">
        <v>42319</v>
      </c>
      <c r="N370">
        <v>1.5480000000000001E-2</v>
      </c>
      <c r="O370">
        <f t="shared" si="23"/>
        <v>0</v>
      </c>
    </row>
    <row r="371" spans="1:15" x14ac:dyDescent="0.25">
      <c r="A371" s="5">
        <v>42318</v>
      </c>
      <c r="B371">
        <v>1.6029999999999999E-2</v>
      </c>
      <c r="C371">
        <f t="shared" si="20"/>
        <v>0</v>
      </c>
      <c r="E371" s="5">
        <v>42318</v>
      </c>
      <c r="F371">
        <v>3.1489999999999997E-2</v>
      </c>
      <c r="G371">
        <f t="shared" si="21"/>
        <v>-3.1751071865416554E-4</v>
      </c>
      <c r="I371" s="5">
        <v>42318</v>
      </c>
      <c r="J371">
        <v>3.4270000000000002E-2</v>
      </c>
      <c r="K371">
        <f t="shared" si="22"/>
        <v>1.8554500781770025E-2</v>
      </c>
      <c r="M371" s="5">
        <v>42318</v>
      </c>
      <c r="N371">
        <v>1.5480000000000001E-2</v>
      </c>
      <c r="O371">
        <f t="shared" si="23"/>
        <v>0</v>
      </c>
    </row>
    <row r="372" spans="1:15" x14ac:dyDescent="0.25">
      <c r="A372" s="5">
        <v>42317</v>
      </c>
      <c r="B372">
        <v>1.6029999999999999E-2</v>
      </c>
      <c r="C372">
        <f t="shared" si="20"/>
        <v>0</v>
      </c>
      <c r="E372" s="5">
        <v>42317</v>
      </c>
      <c r="F372">
        <v>3.15E-2</v>
      </c>
      <c r="G372">
        <f t="shared" si="21"/>
        <v>-0.11502792105996298</v>
      </c>
      <c r="I372" s="5">
        <v>42317</v>
      </c>
      <c r="J372">
        <v>3.3640000000000003E-2</v>
      </c>
      <c r="K372">
        <f t="shared" si="22"/>
        <v>-0.1641228743570399</v>
      </c>
      <c r="M372" s="5">
        <v>42317</v>
      </c>
      <c r="N372">
        <v>1.5480000000000001E-2</v>
      </c>
      <c r="O372">
        <f t="shared" si="23"/>
        <v>0</v>
      </c>
    </row>
    <row r="373" spans="1:15" x14ac:dyDescent="0.25">
      <c r="A373" s="5">
        <v>42314</v>
      </c>
      <c r="B373">
        <v>1.6029999999999999E-2</v>
      </c>
      <c r="C373">
        <f t="shared" si="20"/>
        <v>0</v>
      </c>
      <c r="E373" s="5">
        <v>42314</v>
      </c>
      <c r="F373">
        <v>3.5340000000000003E-2</v>
      </c>
      <c r="G373">
        <f t="shared" si="21"/>
        <v>4.4850566165351921E-2</v>
      </c>
      <c r="I373" s="5">
        <v>42314</v>
      </c>
      <c r="J373">
        <v>3.9640000000000002E-2</v>
      </c>
      <c r="K373">
        <f t="shared" si="22"/>
        <v>3.2823459446549942E-2</v>
      </c>
      <c r="M373" s="5">
        <v>42314</v>
      </c>
      <c r="N373">
        <v>1.5480000000000001E-2</v>
      </c>
      <c r="O373">
        <f t="shared" si="23"/>
        <v>0</v>
      </c>
    </row>
    <row r="374" spans="1:15" x14ac:dyDescent="0.25">
      <c r="A374" s="5">
        <v>42313</v>
      </c>
      <c r="B374">
        <v>1.6029999999999999E-2</v>
      </c>
      <c r="C374">
        <f t="shared" si="20"/>
        <v>7.5141242717658967E-3</v>
      </c>
      <c r="E374" s="5">
        <v>42313</v>
      </c>
      <c r="F374">
        <v>3.3790000000000001E-2</v>
      </c>
      <c r="G374">
        <f t="shared" si="21"/>
        <v>1.6110133624335315E-2</v>
      </c>
      <c r="I374" s="5">
        <v>42313</v>
      </c>
      <c r="J374">
        <v>3.8359999999999998E-2</v>
      </c>
      <c r="K374">
        <f t="shared" si="22"/>
        <v>1.0432969125776675E-3</v>
      </c>
      <c r="M374" s="5">
        <v>42313</v>
      </c>
      <c r="N374">
        <v>1.5480000000000001E-2</v>
      </c>
      <c r="O374">
        <f t="shared" si="23"/>
        <v>1.2349848220610186E-2</v>
      </c>
    </row>
    <row r="375" spans="1:15" x14ac:dyDescent="0.25">
      <c r="A375" s="5">
        <v>42312</v>
      </c>
      <c r="B375">
        <v>1.5910000000000001E-2</v>
      </c>
      <c r="C375">
        <f t="shared" si="20"/>
        <v>-7.514124271766039E-3</v>
      </c>
      <c r="E375" s="5">
        <v>42312</v>
      </c>
      <c r="F375">
        <v>3.3250000000000002E-2</v>
      </c>
      <c r="G375">
        <f t="shared" si="21"/>
        <v>-1.6997576368571136E-2</v>
      </c>
      <c r="I375" s="5">
        <v>42312</v>
      </c>
      <c r="J375">
        <v>3.832E-2</v>
      </c>
      <c r="K375">
        <f t="shared" si="22"/>
        <v>-7.2803233681254971E-3</v>
      </c>
      <c r="M375" s="5">
        <v>42312</v>
      </c>
      <c r="N375">
        <v>1.529E-2</v>
      </c>
      <c r="O375">
        <f t="shared" si="23"/>
        <v>-1.2349848220610221E-2</v>
      </c>
    </row>
    <row r="376" spans="1:15" x14ac:dyDescent="0.25">
      <c r="A376" s="5">
        <v>42311</v>
      </c>
      <c r="B376">
        <v>1.6029999999999999E-2</v>
      </c>
      <c r="C376">
        <f t="shared" si="20"/>
        <v>0</v>
      </c>
      <c r="E376" s="5">
        <v>42311</v>
      </c>
      <c r="F376">
        <v>3.3820000000000003E-2</v>
      </c>
      <c r="G376">
        <f t="shared" si="21"/>
        <v>3.2578142244650402E-3</v>
      </c>
      <c r="I376" s="5">
        <v>42311</v>
      </c>
      <c r="J376">
        <v>3.8600000000000002E-2</v>
      </c>
      <c r="K376">
        <f t="shared" si="22"/>
        <v>6.2370264555479194E-3</v>
      </c>
      <c r="M376" s="5">
        <v>42311</v>
      </c>
      <c r="N376">
        <v>1.5480000000000001E-2</v>
      </c>
      <c r="O376">
        <f t="shared" si="23"/>
        <v>0</v>
      </c>
    </row>
    <row r="377" spans="1:15" x14ac:dyDescent="0.25">
      <c r="A377" s="5">
        <v>42310</v>
      </c>
      <c r="B377">
        <v>1.6029999999999999E-2</v>
      </c>
      <c r="C377">
        <f t="shared" si="20"/>
        <v>8.1428573952756315E-3</v>
      </c>
      <c r="E377" s="5">
        <v>42310</v>
      </c>
      <c r="F377">
        <v>3.3709999999999997E-2</v>
      </c>
      <c r="G377">
        <f t="shared" si="21"/>
        <v>2.3714153437100254E-2</v>
      </c>
      <c r="I377" s="5">
        <v>42310</v>
      </c>
      <c r="J377">
        <v>3.8359999999999998E-2</v>
      </c>
      <c r="K377">
        <f t="shared" si="22"/>
        <v>4.4783602626973444E-2</v>
      </c>
      <c r="M377" s="5">
        <v>42310</v>
      </c>
      <c r="N377">
        <v>1.5480000000000001E-2</v>
      </c>
      <c r="O377">
        <f t="shared" si="23"/>
        <v>3.8835000263976122E-3</v>
      </c>
    </row>
    <row r="378" spans="1:15" x14ac:dyDescent="0.25">
      <c r="A378" s="5">
        <v>42307</v>
      </c>
      <c r="B378">
        <v>1.5900000000000001E-2</v>
      </c>
      <c r="C378">
        <f t="shared" si="20"/>
        <v>-8.1428573952756194E-3</v>
      </c>
      <c r="E378" s="5">
        <v>42307</v>
      </c>
      <c r="F378">
        <v>3.2919999999999998E-2</v>
      </c>
      <c r="G378">
        <f t="shared" si="21"/>
        <v>-2.4900041509669898E-2</v>
      </c>
      <c r="I378" s="5">
        <v>42307</v>
      </c>
      <c r="J378">
        <v>3.6679999999999997E-2</v>
      </c>
      <c r="K378">
        <f t="shared" si="22"/>
        <v>-3.8769726481208328E-2</v>
      </c>
      <c r="M378" s="5">
        <v>42307</v>
      </c>
      <c r="N378">
        <v>1.542E-2</v>
      </c>
      <c r="O378">
        <f t="shared" si="23"/>
        <v>-3.8835000263977445E-3</v>
      </c>
    </row>
    <row r="379" spans="1:15" x14ac:dyDescent="0.25">
      <c r="A379" s="5">
        <v>42306</v>
      </c>
      <c r="B379">
        <v>1.6029999999999999E-2</v>
      </c>
      <c r="C379">
        <f t="shared" si="20"/>
        <v>1.6986882191728499E-2</v>
      </c>
      <c r="E379" s="5">
        <v>42306</v>
      </c>
      <c r="F379">
        <v>3.3750000000000002E-2</v>
      </c>
      <c r="G379">
        <f t="shared" si="21"/>
        <v>8.0321716972642527E-3</v>
      </c>
      <c r="I379" s="5">
        <v>42306</v>
      </c>
      <c r="J379">
        <v>3.8129999999999997E-2</v>
      </c>
      <c r="K379">
        <f t="shared" si="22"/>
        <v>5.2465898370359179E-4</v>
      </c>
      <c r="M379" s="5">
        <v>42306</v>
      </c>
      <c r="N379">
        <v>1.5480000000000001E-2</v>
      </c>
      <c r="O379">
        <f t="shared" si="23"/>
        <v>2.0888487947355532E-2</v>
      </c>
    </row>
    <row r="380" spans="1:15" x14ac:dyDescent="0.25">
      <c r="A380" s="5">
        <v>42305</v>
      </c>
      <c r="B380">
        <v>1.576E-2</v>
      </c>
      <c r="C380">
        <f t="shared" si="20"/>
        <v>-1.5738442578890247E-2</v>
      </c>
      <c r="E380" s="5">
        <v>42305</v>
      </c>
      <c r="F380">
        <v>3.3480000000000003E-2</v>
      </c>
      <c r="G380">
        <f t="shared" si="21"/>
        <v>-1.5412278994886786E-2</v>
      </c>
      <c r="I380" s="5">
        <v>42305</v>
      </c>
      <c r="J380">
        <v>3.8109999999999998E-2</v>
      </c>
      <c r="K380">
        <f t="shared" si="22"/>
        <v>-1.0490428446973397E-3</v>
      </c>
      <c r="M380" s="5">
        <v>42305</v>
      </c>
      <c r="N380">
        <v>1.516E-2</v>
      </c>
      <c r="O380">
        <f t="shared" si="23"/>
        <v>-2.0242284370749083E-2</v>
      </c>
    </row>
    <row r="381" spans="1:15" x14ac:dyDescent="0.25">
      <c r="A381" s="5">
        <v>42304</v>
      </c>
      <c r="B381">
        <v>1.601E-2</v>
      </c>
      <c r="C381">
        <f t="shared" si="20"/>
        <v>-1.7337895605330399E-2</v>
      </c>
      <c r="E381" s="5">
        <v>42304</v>
      </c>
      <c r="F381">
        <v>3.4000000000000002E-2</v>
      </c>
      <c r="G381">
        <f t="shared" si="21"/>
        <v>-1.3438706483621988E-2</v>
      </c>
      <c r="I381" s="5">
        <v>42304</v>
      </c>
      <c r="J381">
        <v>3.8150000000000003E-2</v>
      </c>
      <c r="K381">
        <f t="shared" si="22"/>
        <v>-1.0479435069587911E-3</v>
      </c>
      <c r="M381" s="5">
        <v>42304</v>
      </c>
      <c r="N381">
        <v>1.5469999999999999E-2</v>
      </c>
      <c r="O381">
        <f t="shared" si="23"/>
        <v>-2.6157791234014887E-2</v>
      </c>
    </row>
    <row r="382" spans="1:15" x14ac:dyDescent="0.25">
      <c r="A382" s="5">
        <v>42303</v>
      </c>
      <c r="B382">
        <v>1.6289999999999999E-2</v>
      </c>
      <c r="C382">
        <f t="shared" si="20"/>
        <v>-2.9040153221163802E-2</v>
      </c>
      <c r="E382" s="5">
        <v>42303</v>
      </c>
      <c r="F382">
        <v>3.4459999999999998E-2</v>
      </c>
      <c r="G382">
        <f t="shared" si="21"/>
        <v>-6.0755285971485764E-3</v>
      </c>
      <c r="I382" s="5">
        <v>42303</v>
      </c>
      <c r="J382">
        <v>3.8190000000000002E-2</v>
      </c>
      <c r="K382">
        <f t="shared" si="22"/>
        <v>-3.6002859880614406E-2</v>
      </c>
      <c r="M382" s="5">
        <v>42303</v>
      </c>
      <c r="N382">
        <v>1.5879999999999998E-2</v>
      </c>
      <c r="O382">
        <f t="shared" si="23"/>
        <v>-2.916744152427287E-2</v>
      </c>
    </row>
    <row r="383" spans="1:15" x14ac:dyDescent="0.25">
      <c r="A383" s="5">
        <v>42300</v>
      </c>
      <c r="B383">
        <v>1.677E-2</v>
      </c>
      <c r="C383">
        <f t="shared" si="20"/>
        <v>-2.2406597776831388E-2</v>
      </c>
      <c r="E383" s="5">
        <v>42300</v>
      </c>
      <c r="F383">
        <v>3.4669999999999999E-2</v>
      </c>
      <c r="G383">
        <f t="shared" si="21"/>
        <v>-5.7521009906277305E-3</v>
      </c>
      <c r="I383" s="5">
        <v>42300</v>
      </c>
      <c r="J383">
        <v>3.959E-2</v>
      </c>
      <c r="K383">
        <f t="shared" si="22"/>
        <v>-2.5255714239564144E-4</v>
      </c>
      <c r="M383" s="5">
        <v>42300</v>
      </c>
      <c r="N383">
        <v>1.635E-2</v>
      </c>
      <c r="O383">
        <f t="shared" si="23"/>
        <v>1.8365478073013304E-3</v>
      </c>
    </row>
    <row r="384" spans="1:15" x14ac:dyDescent="0.25">
      <c r="A384" s="5">
        <v>42299</v>
      </c>
      <c r="B384">
        <v>1.7149999999999999E-2</v>
      </c>
      <c r="C384">
        <f t="shared" si="20"/>
        <v>-9.1326639813425134E-2</v>
      </c>
      <c r="E384" s="5">
        <v>42299</v>
      </c>
      <c r="F384">
        <v>3.4869999999999998E-2</v>
      </c>
      <c r="G384">
        <f t="shared" si="21"/>
        <v>-1.2539349252735364E-2</v>
      </c>
      <c r="I384" s="5">
        <v>42299</v>
      </c>
      <c r="J384">
        <v>3.9600000000000003E-2</v>
      </c>
      <c r="K384">
        <f t="shared" si="22"/>
        <v>-1.0095912013523254E-3</v>
      </c>
      <c r="M384" s="5">
        <v>42299</v>
      </c>
      <c r="N384">
        <v>1.6320000000000001E-2</v>
      </c>
      <c r="O384">
        <f t="shared" si="23"/>
        <v>-0.10352058873581918</v>
      </c>
    </row>
    <row r="385" spans="1:15" x14ac:dyDescent="0.25">
      <c r="A385" s="5">
        <v>42298</v>
      </c>
      <c r="B385">
        <v>1.8790000000000001E-2</v>
      </c>
      <c r="C385">
        <f t="shared" si="20"/>
        <v>0</v>
      </c>
      <c r="E385" s="5">
        <v>42298</v>
      </c>
      <c r="F385">
        <v>3.5310000000000001E-2</v>
      </c>
      <c r="G385">
        <f t="shared" si="21"/>
        <v>1.3113072733762136E-2</v>
      </c>
      <c r="I385" s="5">
        <v>42298</v>
      </c>
      <c r="J385">
        <v>3.9640000000000002E-2</v>
      </c>
      <c r="K385">
        <f t="shared" si="22"/>
        <v>1.0095912013522745E-3</v>
      </c>
      <c r="M385" s="5">
        <v>42298</v>
      </c>
      <c r="N385">
        <v>1.8100000000000002E-2</v>
      </c>
      <c r="O385">
        <f t="shared" si="23"/>
        <v>0</v>
      </c>
    </row>
    <row r="386" spans="1:15" x14ac:dyDescent="0.25">
      <c r="A386" s="5">
        <v>42297</v>
      </c>
      <c r="B386">
        <v>1.8790000000000001E-2</v>
      </c>
      <c r="C386">
        <f t="shared" si="20"/>
        <v>0</v>
      </c>
      <c r="E386" s="5">
        <v>42297</v>
      </c>
      <c r="F386">
        <v>3.4849999999999999E-2</v>
      </c>
      <c r="G386">
        <f t="shared" si="21"/>
        <v>1.3869046344790375E-2</v>
      </c>
      <c r="I386" s="5">
        <v>42297</v>
      </c>
      <c r="J386">
        <v>3.9600000000000003E-2</v>
      </c>
      <c r="K386">
        <f t="shared" si="22"/>
        <v>1.0106115059236817E-3</v>
      </c>
      <c r="M386" s="5">
        <v>42297</v>
      </c>
      <c r="N386">
        <v>1.8100000000000002E-2</v>
      </c>
      <c r="O386">
        <f t="shared" si="23"/>
        <v>0</v>
      </c>
    </row>
    <row r="387" spans="1:15" x14ac:dyDescent="0.25">
      <c r="A387" s="5">
        <v>42296</v>
      </c>
      <c r="B387">
        <v>1.8790000000000001E-2</v>
      </c>
      <c r="C387">
        <f t="shared" si="20"/>
        <v>0</v>
      </c>
      <c r="E387" s="5">
        <v>42296</v>
      </c>
      <c r="F387">
        <v>3.4369999999999998E-2</v>
      </c>
      <c r="G387">
        <f t="shared" si="21"/>
        <v>1.4558162419808379E-3</v>
      </c>
      <c r="I387" s="5">
        <v>42296</v>
      </c>
      <c r="J387">
        <v>3.9559999999999998E-2</v>
      </c>
      <c r="K387">
        <f t="shared" si="22"/>
        <v>0</v>
      </c>
      <c r="M387" s="5">
        <v>42296</v>
      </c>
      <c r="N387">
        <v>1.8100000000000002E-2</v>
      </c>
      <c r="O387">
        <f t="shared" si="23"/>
        <v>0</v>
      </c>
    </row>
    <row r="388" spans="1:15" x14ac:dyDescent="0.25">
      <c r="A388" s="5">
        <v>42293</v>
      </c>
      <c r="B388">
        <v>1.8790000000000001E-2</v>
      </c>
      <c r="C388">
        <f t="shared" ref="C388:C451" si="24">LN(B388/B389)</f>
        <v>7.8580233172360403E-2</v>
      </c>
      <c r="E388" s="5">
        <v>42293</v>
      </c>
      <c r="F388">
        <v>3.4320000000000003E-2</v>
      </c>
      <c r="G388">
        <f t="shared" ref="G388:G451" si="25">LN(F388/F389)</f>
        <v>-1.7045046497182893E-2</v>
      </c>
      <c r="I388" s="5">
        <v>42293</v>
      </c>
      <c r="J388">
        <v>3.9559999999999998E-2</v>
      </c>
      <c r="K388">
        <f t="shared" ref="K388:K451" si="26">LN(J388/J389)</f>
        <v>-1.0106115059236142E-3</v>
      </c>
      <c r="M388" s="5">
        <v>42293</v>
      </c>
      <c r="N388">
        <v>1.8100000000000002E-2</v>
      </c>
      <c r="O388">
        <f t="shared" ref="O388:O451" si="27">LN(N388/N389)</f>
        <v>3.7145519790946463E-2</v>
      </c>
    </row>
    <row r="389" spans="1:15" x14ac:dyDescent="0.25">
      <c r="A389" s="5">
        <v>42292</v>
      </c>
      <c r="B389">
        <v>1.737E-2</v>
      </c>
      <c r="C389">
        <f t="shared" si="24"/>
        <v>-7.8580233172360445E-2</v>
      </c>
      <c r="E389" s="5">
        <v>42292</v>
      </c>
      <c r="F389">
        <v>3.4909999999999997E-2</v>
      </c>
      <c r="G389">
        <f t="shared" si="25"/>
        <v>-8.2727614871069104E-3</v>
      </c>
      <c r="I389" s="5">
        <v>42292</v>
      </c>
      <c r="J389">
        <v>3.9600000000000003E-2</v>
      </c>
      <c r="K389">
        <f t="shared" si="26"/>
        <v>-7.5728894190869108E-4</v>
      </c>
      <c r="M389" s="5">
        <v>42292</v>
      </c>
      <c r="N389">
        <v>1.7440000000000001E-2</v>
      </c>
      <c r="O389">
        <f t="shared" si="27"/>
        <v>-3.7145519790946581E-2</v>
      </c>
    </row>
    <row r="390" spans="1:15" x14ac:dyDescent="0.25">
      <c r="A390" s="5">
        <v>42291</v>
      </c>
      <c r="B390">
        <v>1.8790000000000001E-2</v>
      </c>
      <c r="C390">
        <f t="shared" si="24"/>
        <v>0</v>
      </c>
      <c r="E390" s="5">
        <v>42291</v>
      </c>
      <c r="F390">
        <v>3.5200000000000002E-2</v>
      </c>
      <c r="G390">
        <f t="shared" si="25"/>
        <v>2.0086758566737292E-2</v>
      </c>
      <c r="I390" s="5">
        <v>42291</v>
      </c>
      <c r="J390">
        <v>3.9629999999999999E-2</v>
      </c>
      <c r="K390">
        <f t="shared" si="26"/>
        <v>1.515151805010664E-3</v>
      </c>
      <c r="M390" s="5">
        <v>42291</v>
      </c>
      <c r="N390">
        <v>1.8100000000000002E-2</v>
      </c>
      <c r="O390">
        <f t="shared" si="27"/>
        <v>0</v>
      </c>
    </row>
    <row r="391" spans="1:15" x14ac:dyDescent="0.25">
      <c r="A391" s="5">
        <v>42290</v>
      </c>
      <c r="B391">
        <v>1.8790000000000001E-2</v>
      </c>
      <c r="C391">
        <f t="shared" si="24"/>
        <v>0</v>
      </c>
      <c r="E391" s="5">
        <v>42290</v>
      </c>
      <c r="F391">
        <v>3.4500000000000003E-2</v>
      </c>
      <c r="G391">
        <f t="shared" si="25"/>
        <v>-1.1587486812184293E-3</v>
      </c>
      <c r="I391" s="5">
        <v>42290</v>
      </c>
      <c r="J391">
        <v>3.9570000000000001E-2</v>
      </c>
      <c r="K391">
        <f t="shared" si="26"/>
        <v>-2.5268477708659433E-4</v>
      </c>
      <c r="M391" s="5">
        <v>42290</v>
      </c>
      <c r="N391">
        <v>1.8100000000000002E-2</v>
      </c>
      <c r="O391">
        <f t="shared" si="27"/>
        <v>0</v>
      </c>
    </row>
    <row r="392" spans="1:15" x14ac:dyDescent="0.25">
      <c r="A392" s="5">
        <v>42289</v>
      </c>
      <c r="B392">
        <v>1.8790000000000001E-2</v>
      </c>
      <c r="C392">
        <f t="shared" si="24"/>
        <v>0</v>
      </c>
      <c r="E392" s="5">
        <v>42289</v>
      </c>
      <c r="F392">
        <v>3.4540000000000001E-2</v>
      </c>
      <c r="G392">
        <f t="shared" si="25"/>
        <v>1.8703058332127966E-2</v>
      </c>
      <c r="I392" s="5">
        <v>42289</v>
      </c>
      <c r="J392">
        <v>3.9579999999999997E-2</v>
      </c>
      <c r="K392">
        <f t="shared" si="26"/>
        <v>3.1048035915558592E-2</v>
      </c>
      <c r="M392" s="5">
        <v>42289</v>
      </c>
      <c r="N392">
        <v>1.8100000000000002E-2</v>
      </c>
      <c r="O392">
        <f t="shared" si="27"/>
        <v>0</v>
      </c>
    </row>
    <row r="393" spans="1:15" x14ac:dyDescent="0.25">
      <c r="A393" s="5">
        <v>42286</v>
      </c>
      <c r="B393">
        <v>1.8790000000000001E-2</v>
      </c>
      <c r="C393">
        <f t="shared" si="24"/>
        <v>9.42463499167598E-2</v>
      </c>
      <c r="E393" s="5">
        <v>42286</v>
      </c>
      <c r="F393">
        <v>3.39E-2</v>
      </c>
      <c r="G393">
        <f t="shared" si="25"/>
        <v>-3.5355754380511271E-2</v>
      </c>
      <c r="I393" s="5">
        <v>42286</v>
      </c>
      <c r="J393">
        <v>3.8370000000000001E-2</v>
      </c>
      <c r="K393">
        <f t="shared" si="26"/>
        <v>-3.2058137011543891E-2</v>
      </c>
      <c r="M393" s="5">
        <v>42286</v>
      </c>
      <c r="N393">
        <v>1.8100000000000002E-2</v>
      </c>
      <c r="O393">
        <f t="shared" si="27"/>
        <v>4.4050035137491048E-2</v>
      </c>
    </row>
    <row r="394" spans="1:15" x14ac:dyDescent="0.25">
      <c r="A394" s="5">
        <v>42285</v>
      </c>
      <c r="B394">
        <v>1.7100000000000001E-2</v>
      </c>
      <c r="C394">
        <f t="shared" si="24"/>
        <v>-2.4835235424529013E-2</v>
      </c>
      <c r="E394" s="5">
        <v>42285</v>
      </c>
      <c r="F394">
        <v>3.5119999999999998E-2</v>
      </c>
      <c r="G394">
        <f t="shared" si="25"/>
        <v>-2.4192459755471161E-2</v>
      </c>
      <c r="I394" s="5">
        <v>42285</v>
      </c>
      <c r="J394">
        <v>3.9620000000000002E-2</v>
      </c>
      <c r="K394">
        <f t="shared" si="26"/>
        <v>-1.7652255245691922E-3</v>
      </c>
      <c r="M394" s="5">
        <v>42285</v>
      </c>
      <c r="N394">
        <v>1.7319999999999999E-2</v>
      </c>
      <c r="O394">
        <f t="shared" si="27"/>
        <v>1.9825722251087762E-2</v>
      </c>
    </row>
    <row r="395" spans="1:15" x14ac:dyDescent="0.25">
      <c r="A395" s="5">
        <v>42284</v>
      </c>
      <c r="B395">
        <v>1.753E-2</v>
      </c>
      <c r="C395">
        <f t="shared" si="24"/>
        <v>0</v>
      </c>
      <c r="E395" s="5">
        <v>42284</v>
      </c>
      <c r="F395">
        <v>3.5979999999999998E-2</v>
      </c>
      <c r="G395">
        <f t="shared" si="25"/>
        <v>7.5324669160300546E-3</v>
      </c>
      <c r="I395" s="5">
        <v>42284</v>
      </c>
      <c r="J395">
        <v>3.9690000000000003E-2</v>
      </c>
      <c r="K395">
        <f t="shared" si="26"/>
        <v>5.0403226873545974E-4</v>
      </c>
      <c r="M395" s="5">
        <v>42284</v>
      </c>
      <c r="N395">
        <v>1.6979999999999999E-2</v>
      </c>
      <c r="O395">
        <f t="shared" si="27"/>
        <v>0</v>
      </c>
    </row>
    <row r="396" spans="1:15" x14ac:dyDescent="0.25">
      <c r="A396" s="5">
        <v>42283</v>
      </c>
      <c r="B396">
        <v>1.753E-2</v>
      </c>
      <c r="C396">
        <f t="shared" si="24"/>
        <v>5.8736787100210339E-2</v>
      </c>
      <c r="E396" s="5">
        <v>42283</v>
      </c>
      <c r="F396">
        <v>3.5709999999999999E-2</v>
      </c>
      <c r="G396">
        <f t="shared" si="25"/>
        <v>2.9267609694015859E-2</v>
      </c>
      <c r="I396" s="5">
        <v>42283</v>
      </c>
      <c r="J396">
        <v>3.9669999999999997E-2</v>
      </c>
      <c r="K396">
        <f t="shared" si="26"/>
        <v>1.3705798303917544E-2</v>
      </c>
      <c r="M396" s="5">
        <v>42283</v>
      </c>
      <c r="N396">
        <v>1.6979999999999999E-2</v>
      </c>
      <c r="O396">
        <f t="shared" si="27"/>
        <v>6.0698240545072585E-2</v>
      </c>
    </row>
    <row r="397" spans="1:15" x14ac:dyDescent="0.25">
      <c r="A397" s="5">
        <v>42282</v>
      </c>
      <c r="B397">
        <v>1.653E-2</v>
      </c>
      <c r="C397">
        <f t="shared" si="24"/>
        <v>2.573671464404988E-2</v>
      </c>
      <c r="E397" s="5">
        <v>42282</v>
      </c>
      <c r="F397">
        <v>3.4680000000000002E-2</v>
      </c>
      <c r="G397">
        <f t="shared" si="25"/>
        <v>8.6881519576380434E-3</v>
      </c>
      <c r="I397" s="5">
        <v>42282</v>
      </c>
      <c r="J397">
        <v>3.9129999999999998E-2</v>
      </c>
      <c r="K397">
        <f t="shared" si="26"/>
        <v>1.2601426878003795E-2</v>
      </c>
      <c r="M397" s="5">
        <v>42282</v>
      </c>
      <c r="N397">
        <v>1.5980000000000001E-2</v>
      </c>
      <c r="O397">
        <f t="shared" si="27"/>
        <v>4.2831730668536357E-2</v>
      </c>
    </row>
    <row r="398" spans="1:15" x14ac:dyDescent="0.25">
      <c r="A398" s="5">
        <v>42279</v>
      </c>
      <c r="B398">
        <v>1.6109999999999999E-2</v>
      </c>
      <c r="C398">
        <f t="shared" si="24"/>
        <v>-2.5736714644049821E-2</v>
      </c>
      <c r="E398" s="5">
        <v>42279</v>
      </c>
      <c r="F398">
        <v>3.4380000000000001E-2</v>
      </c>
      <c r="G398">
        <f t="shared" si="25"/>
        <v>-2.6407963984547856E-2</v>
      </c>
      <c r="I398" s="5">
        <v>42279</v>
      </c>
      <c r="J398">
        <v>3.8640000000000001E-2</v>
      </c>
      <c r="K398">
        <f t="shared" si="26"/>
        <v>-2.5550700117469988E-2</v>
      </c>
      <c r="M398" s="5">
        <v>42279</v>
      </c>
      <c r="N398">
        <v>1.5310000000000001E-2</v>
      </c>
      <c r="O398">
        <f t="shared" si="27"/>
        <v>-4.2831730668536259E-2</v>
      </c>
    </row>
    <row r="399" spans="1:15" x14ac:dyDescent="0.25">
      <c r="A399" s="5">
        <v>42278</v>
      </c>
      <c r="B399">
        <v>1.653E-2</v>
      </c>
      <c r="C399">
        <f t="shared" si="24"/>
        <v>0</v>
      </c>
      <c r="E399" s="5">
        <v>42278</v>
      </c>
      <c r="F399">
        <v>3.5299999999999998E-2</v>
      </c>
      <c r="G399">
        <f t="shared" si="25"/>
        <v>2.2923639901936809E-2</v>
      </c>
      <c r="I399" s="5">
        <v>42278</v>
      </c>
      <c r="J399">
        <v>3.9640000000000002E-2</v>
      </c>
      <c r="K399">
        <f t="shared" si="26"/>
        <v>1.7674540644543638E-3</v>
      </c>
      <c r="M399" s="5">
        <v>42278</v>
      </c>
      <c r="N399">
        <v>1.5980000000000001E-2</v>
      </c>
      <c r="O399">
        <f t="shared" si="27"/>
        <v>0</v>
      </c>
    </row>
    <row r="400" spans="1:15" x14ac:dyDescent="0.25">
      <c r="A400" s="5">
        <v>42277</v>
      </c>
      <c r="B400">
        <v>1.653E-2</v>
      </c>
      <c r="C400">
        <f t="shared" si="24"/>
        <v>1.4625489218979012E-2</v>
      </c>
      <c r="E400" s="5">
        <v>42277</v>
      </c>
      <c r="F400">
        <v>3.4500000000000003E-2</v>
      </c>
      <c r="G400">
        <f t="shared" si="25"/>
        <v>3.240342405465943E-2</v>
      </c>
      <c r="I400" s="5">
        <v>42277</v>
      </c>
      <c r="J400">
        <v>3.9570000000000001E-2</v>
      </c>
      <c r="K400">
        <f t="shared" si="26"/>
        <v>6.2300273104035075E-2</v>
      </c>
      <c r="M400" s="5">
        <v>42277</v>
      </c>
      <c r="N400">
        <v>1.5980000000000001E-2</v>
      </c>
      <c r="O400">
        <f t="shared" si="27"/>
        <v>2.4067026082637378E-2</v>
      </c>
    </row>
    <row r="401" spans="1:15" x14ac:dyDescent="0.25">
      <c r="A401" s="5">
        <v>42276</v>
      </c>
      <c r="B401">
        <v>1.6289999999999999E-2</v>
      </c>
      <c r="C401">
        <f t="shared" si="24"/>
        <v>-1.4625489218979127E-2</v>
      </c>
      <c r="E401" s="5">
        <v>42276</v>
      </c>
      <c r="F401">
        <v>3.3399999999999999E-2</v>
      </c>
      <c r="G401">
        <f t="shared" si="25"/>
        <v>-2.8046118685703603E-2</v>
      </c>
      <c r="I401" s="5">
        <v>42276</v>
      </c>
      <c r="J401">
        <v>3.7179999999999998E-2</v>
      </c>
      <c r="K401">
        <f t="shared" si="26"/>
        <v>-6.2047524461213442E-2</v>
      </c>
      <c r="M401" s="5">
        <v>42276</v>
      </c>
      <c r="N401">
        <v>1.5599999999999999E-2</v>
      </c>
      <c r="O401">
        <f t="shared" si="27"/>
        <v>-2.4067026082637374E-2</v>
      </c>
    </row>
    <row r="402" spans="1:15" x14ac:dyDescent="0.25">
      <c r="A402" s="5">
        <v>42275</v>
      </c>
      <c r="B402">
        <v>1.653E-2</v>
      </c>
      <c r="C402">
        <f t="shared" si="24"/>
        <v>1.4625489218979012E-2</v>
      </c>
      <c r="E402" s="5">
        <v>42275</v>
      </c>
      <c r="F402">
        <v>3.4349999999999999E-2</v>
      </c>
      <c r="G402">
        <f t="shared" si="25"/>
        <v>-6.9626042807191656E-3</v>
      </c>
      <c r="I402" s="5">
        <v>42275</v>
      </c>
      <c r="J402">
        <v>3.9559999999999998E-2</v>
      </c>
      <c r="K402">
        <f t="shared" si="26"/>
        <v>2.8980102177758683E-2</v>
      </c>
      <c r="M402" s="5">
        <v>42275</v>
      </c>
      <c r="N402">
        <v>1.5980000000000001E-2</v>
      </c>
      <c r="O402">
        <f t="shared" si="27"/>
        <v>2.4067026082637378E-2</v>
      </c>
    </row>
    <row r="403" spans="1:15" x14ac:dyDescent="0.25">
      <c r="A403" s="5">
        <v>42272</v>
      </c>
      <c r="B403">
        <v>1.6289999999999999E-2</v>
      </c>
      <c r="C403">
        <f t="shared" si="24"/>
        <v>-2.3658974316647017E-2</v>
      </c>
      <c r="E403" s="5">
        <v>42272</v>
      </c>
      <c r="F403">
        <v>3.4590000000000003E-2</v>
      </c>
      <c r="G403">
        <f t="shared" si="25"/>
        <v>2.5473489815422804E-2</v>
      </c>
      <c r="I403" s="5">
        <v>42272</v>
      </c>
      <c r="J403">
        <v>3.8429999999999999E-2</v>
      </c>
      <c r="K403">
        <f t="shared" si="26"/>
        <v>7.8370307072801459E-3</v>
      </c>
      <c r="M403" s="5">
        <v>42272</v>
      </c>
      <c r="N403">
        <v>1.5599999999999999E-2</v>
      </c>
      <c r="O403">
        <f t="shared" si="27"/>
        <v>-1.1472401162236807E-2</v>
      </c>
    </row>
    <row r="404" spans="1:15" x14ac:dyDescent="0.25">
      <c r="A404" s="5">
        <v>42271</v>
      </c>
      <c r="B404">
        <v>1.668E-2</v>
      </c>
      <c r="C404">
        <f t="shared" si="24"/>
        <v>-1.0733555643108664E-2</v>
      </c>
      <c r="E404" s="5">
        <v>42271</v>
      </c>
      <c r="F404">
        <v>3.372E-2</v>
      </c>
      <c r="G404">
        <f t="shared" si="25"/>
        <v>-2.2288312661837575E-2</v>
      </c>
      <c r="I404" s="5">
        <v>42271</v>
      </c>
      <c r="J404">
        <v>3.8129999999999997E-2</v>
      </c>
      <c r="K404">
        <f t="shared" si="26"/>
        <v>-1.5723273679526324E-3</v>
      </c>
      <c r="M404" s="5">
        <v>42271</v>
      </c>
      <c r="N404">
        <v>1.5779999999999999E-2</v>
      </c>
      <c r="O404">
        <f t="shared" si="27"/>
        <v>-3.1808107196225607E-2</v>
      </c>
    </row>
    <row r="405" spans="1:15" x14ac:dyDescent="0.25">
      <c r="A405" s="5">
        <v>42270</v>
      </c>
      <c r="B405">
        <v>1.686E-2</v>
      </c>
      <c r="C405">
        <f t="shared" si="24"/>
        <v>-2.9612103367796217E-3</v>
      </c>
      <c r="E405" s="5">
        <v>42270</v>
      </c>
      <c r="F405">
        <v>3.4479999999999997E-2</v>
      </c>
      <c r="G405">
        <f t="shared" si="25"/>
        <v>-5.7987824182193621E-4</v>
      </c>
      <c r="I405" s="5">
        <v>42270</v>
      </c>
      <c r="J405">
        <v>3.8190000000000002E-2</v>
      </c>
      <c r="K405">
        <f t="shared" si="26"/>
        <v>0</v>
      </c>
      <c r="M405" s="5">
        <v>42270</v>
      </c>
      <c r="N405">
        <v>1.6289999999999999E-2</v>
      </c>
      <c r="O405">
        <f t="shared" si="27"/>
        <v>-7.9486814103284873E-3</v>
      </c>
    </row>
    <row r="406" spans="1:15" x14ac:dyDescent="0.25">
      <c r="A406" s="5">
        <v>42269</v>
      </c>
      <c r="B406">
        <v>1.6910000000000001E-2</v>
      </c>
      <c r="C406">
        <f t="shared" si="24"/>
        <v>0</v>
      </c>
      <c r="E406" s="5">
        <v>42269</v>
      </c>
      <c r="F406">
        <v>3.4500000000000003E-2</v>
      </c>
      <c r="G406">
        <f t="shared" si="25"/>
        <v>0</v>
      </c>
      <c r="I406" s="5">
        <v>42269</v>
      </c>
      <c r="J406">
        <v>3.8190000000000002E-2</v>
      </c>
      <c r="K406">
        <f t="shared" si="26"/>
        <v>0</v>
      </c>
      <c r="M406" s="5">
        <v>42269</v>
      </c>
      <c r="N406">
        <v>1.6420000000000001E-2</v>
      </c>
      <c r="O406">
        <f t="shared" si="27"/>
        <v>0</v>
      </c>
    </row>
    <row r="407" spans="1:15" x14ac:dyDescent="0.25">
      <c r="A407" s="5">
        <v>42268</v>
      </c>
      <c r="B407">
        <v>1.6910000000000001E-2</v>
      </c>
      <c r="C407">
        <f t="shared" si="24"/>
        <v>-7.0765397800370791E-2</v>
      </c>
      <c r="E407" s="5">
        <v>42268</v>
      </c>
      <c r="F407">
        <v>3.4500000000000003E-2</v>
      </c>
      <c r="G407">
        <f t="shared" si="25"/>
        <v>1.7839338418354122E-2</v>
      </c>
      <c r="I407" s="5">
        <v>42268</v>
      </c>
      <c r="J407">
        <v>3.8190000000000002E-2</v>
      </c>
      <c r="K407">
        <f t="shared" si="26"/>
        <v>1.3101010651518593E-3</v>
      </c>
      <c r="M407" s="5">
        <v>42268</v>
      </c>
      <c r="N407">
        <v>1.6420000000000001E-2</v>
      </c>
      <c r="O407">
        <f t="shared" si="27"/>
        <v>-8.0698353273757212E-2</v>
      </c>
    </row>
    <row r="408" spans="1:15" x14ac:dyDescent="0.25">
      <c r="A408" s="5">
        <v>42265</v>
      </c>
      <c r="B408">
        <v>1.8149999999999999E-2</v>
      </c>
      <c r="C408">
        <f t="shared" si="24"/>
        <v>1.9472103412820314E-2</v>
      </c>
      <c r="E408" s="5">
        <v>42265</v>
      </c>
      <c r="F408">
        <v>3.3890000000000003E-2</v>
      </c>
      <c r="G408">
        <f t="shared" si="25"/>
        <v>2.3633688991655487E-3</v>
      </c>
      <c r="I408" s="5">
        <v>42265</v>
      </c>
      <c r="J408">
        <v>3.814E-2</v>
      </c>
      <c r="K408">
        <f t="shared" si="26"/>
        <v>0</v>
      </c>
      <c r="M408" s="5">
        <v>42265</v>
      </c>
      <c r="N408">
        <v>1.78E-2</v>
      </c>
      <c r="O408">
        <f t="shared" si="27"/>
        <v>3.1966192062492502E-2</v>
      </c>
    </row>
    <row r="409" spans="1:15" x14ac:dyDescent="0.25">
      <c r="A409" s="5">
        <v>42264</v>
      </c>
      <c r="B409">
        <v>1.78E-2</v>
      </c>
      <c r="C409">
        <f t="shared" si="24"/>
        <v>-5.6022555486697871E-3</v>
      </c>
      <c r="E409" s="5">
        <v>42264</v>
      </c>
      <c r="F409">
        <v>3.381E-2</v>
      </c>
      <c r="G409">
        <f t="shared" si="25"/>
        <v>-8.8691801822800395E-4</v>
      </c>
      <c r="I409" s="5">
        <v>42264</v>
      </c>
      <c r="J409">
        <v>3.814E-2</v>
      </c>
      <c r="K409">
        <f t="shared" si="26"/>
        <v>0</v>
      </c>
      <c r="M409" s="5">
        <v>42264</v>
      </c>
      <c r="N409">
        <v>1.7239999999999998E-2</v>
      </c>
      <c r="O409">
        <f t="shared" si="27"/>
        <v>-1.0386706188809833E-2</v>
      </c>
    </row>
    <row r="410" spans="1:15" x14ac:dyDescent="0.25">
      <c r="A410" s="5">
        <v>42263</v>
      </c>
      <c r="B410">
        <v>1.7899999999999999E-2</v>
      </c>
      <c r="C410">
        <f t="shared" si="24"/>
        <v>2.7755959066611609E-2</v>
      </c>
      <c r="E410" s="5">
        <v>42263</v>
      </c>
      <c r="F410">
        <v>3.3840000000000002E-2</v>
      </c>
      <c r="G410">
        <f t="shared" si="25"/>
        <v>1.1292839179344686E-2</v>
      </c>
      <c r="I410" s="5">
        <v>42263</v>
      </c>
      <c r="J410">
        <v>3.814E-2</v>
      </c>
      <c r="K410">
        <f t="shared" si="26"/>
        <v>2.5223692235294269E-2</v>
      </c>
      <c r="M410" s="5">
        <v>42263</v>
      </c>
      <c r="N410">
        <v>1.7420000000000001E-2</v>
      </c>
      <c r="O410">
        <f t="shared" si="27"/>
        <v>3.6835500334907401E-2</v>
      </c>
    </row>
    <row r="411" spans="1:15" x14ac:dyDescent="0.25">
      <c r="A411" s="5">
        <v>42262</v>
      </c>
      <c r="B411">
        <v>1.7409999999999998E-2</v>
      </c>
      <c r="C411">
        <f t="shared" si="24"/>
        <v>-7.4392331639393482E-3</v>
      </c>
      <c r="E411" s="5">
        <v>42262</v>
      </c>
      <c r="F411">
        <v>3.3459999999999997E-2</v>
      </c>
      <c r="G411">
        <f t="shared" si="25"/>
        <v>7.8008196362350192E-3</v>
      </c>
      <c r="I411" s="5">
        <v>42262</v>
      </c>
      <c r="J411">
        <v>3.7190000000000001E-2</v>
      </c>
      <c r="K411">
        <f t="shared" si="26"/>
        <v>5.3792362781791077E-4</v>
      </c>
      <c r="M411" s="5">
        <v>42262</v>
      </c>
      <c r="N411">
        <v>1.6789999999999999E-2</v>
      </c>
      <c r="O411">
        <f t="shared" si="27"/>
        <v>-3.5671857089213136E-3</v>
      </c>
    </row>
    <row r="412" spans="1:15" x14ac:dyDescent="0.25">
      <c r="A412" s="5">
        <v>42261</v>
      </c>
      <c r="B412">
        <v>1.754E-2</v>
      </c>
      <c r="C412">
        <f t="shared" si="24"/>
        <v>0</v>
      </c>
      <c r="E412" s="5">
        <v>42261</v>
      </c>
      <c r="F412">
        <v>3.32E-2</v>
      </c>
      <c r="G412">
        <f t="shared" si="25"/>
        <v>3.3382367821020317E-2</v>
      </c>
      <c r="I412" s="5">
        <v>42261</v>
      </c>
      <c r="J412">
        <v>3.7170000000000002E-2</v>
      </c>
      <c r="K412">
        <f t="shared" si="26"/>
        <v>8.9435620601136134E-2</v>
      </c>
      <c r="M412" s="5">
        <v>42261</v>
      </c>
      <c r="N412">
        <v>1.685E-2</v>
      </c>
      <c r="O412">
        <f t="shared" si="27"/>
        <v>0</v>
      </c>
    </row>
    <row r="413" spans="1:15" x14ac:dyDescent="0.25">
      <c r="A413" s="5">
        <v>42258</v>
      </c>
      <c r="B413">
        <v>1.754E-2</v>
      </c>
      <c r="C413">
        <f t="shared" si="24"/>
        <v>-0.13623582812099311</v>
      </c>
      <c r="E413" s="5">
        <v>42258</v>
      </c>
      <c r="F413">
        <v>3.211E-2</v>
      </c>
      <c r="G413">
        <f t="shared" si="25"/>
        <v>-9.7261786255949348E-2</v>
      </c>
      <c r="I413" s="5">
        <v>42258</v>
      </c>
      <c r="J413">
        <v>3.3989999999999999E-2</v>
      </c>
      <c r="K413">
        <f t="shared" si="26"/>
        <v>-0.15377234575376264</v>
      </c>
      <c r="M413" s="5">
        <v>42258</v>
      </c>
      <c r="N413">
        <v>1.685E-2</v>
      </c>
      <c r="O413">
        <f t="shared" si="27"/>
        <v>-6.7686380416855221E-2</v>
      </c>
    </row>
    <row r="414" spans="1:15" x14ac:dyDescent="0.25">
      <c r="A414" s="5">
        <v>42257</v>
      </c>
      <c r="B414">
        <v>2.01E-2</v>
      </c>
      <c r="C414">
        <f t="shared" si="24"/>
        <v>0.10204925435417037</v>
      </c>
      <c r="E414" s="5">
        <v>42257</v>
      </c>
      <c r="F414">
        <v>3.5389999999999998E-2</v>
      </c>
      <c r="G414">
        <f t="shared" si="25"/>
        <v>4.5968491868399047E-2</v>
      </c>
      <c r="I414" s="5">
        <v>42257</v>
      </c>
      <c r="J414">
        <v>3.9640000000000002E-2</v>
      </c>
      <c r="K414">
        <f t="shared" si="26"/>
        <v>7.570048380294174E-2</v>
      </c>
      <c r="M414" s="5">
        <v>42257</v>
      </c>
      <c r="N414">
        <v>1.8030000000000001E-2</v>
      </c>
      <c r="O414">
        <f t="shared" si="27"/>
        <v>1.283857991718659E-2</v>
      </c>
    </row>
    <row r="415" spans="1:15" x14ac:dyDescent="0.25">
      <c r="A415" s="5">
        <v>42256</v>
      </c>
      <c r="B415">
        <v>1.8149999999999999E-2</v>
      </c>
      <c r="C415">
        <f t="shared" si="24"/>
        <v>0</v>
      </c>
      <c r="E415" s="5">
        <v>42256</v>
      </c>
      <c r="F415">
        <v>3.3799999999999997E-2</v>
      </c>
      <c r="G415">
        <f t="shared" si="25"/>
        <v>-3.9163815767700921E-2</v>
      </c>
      <c r="I415" s="5">
        <v>42256</v>
      </c>
      <c r="J415">
        <v>3.6749999999999998E-2</v>
      </c>
      <c r="K415">
        <f t="shared" si="26"/>
        <v>-7.5195815611559261E-2</v>
      </c>
      <c r="M415" s="5">
        <v>42256</v>
      </c>
      <c r="N415">
        <v>1.78E-2</v>
      </c>
      <c r="O415">
        <f t="shared" si="27"/>
        <v>0</v>
      </c>
    </row>
    <row r="416" spans="1:15" x14ac:dyDescent="0.25">
      <c r="A416" s="5">
        <v>42255</v>
      </c>
      <c r="B416">
        <v>1.8149999999999999E-2</v>
      </c>
      <c r="C416">
        <f t="shared" si="24"/>
        <v>0</v>
      </c>
      <c r="E416" s="5">
        <v>42255</v>
      </c>
      <c r="F416">
        <v>3.5150000000000001E-2</v>
      </c>
      <c r="G416">
        <f t="shared" si="25"/>
        <v>5.4668002303666183E-2</v>
      </c>
      <c r="I416" s="5">
        <v>42255</v>
      </c>
      <c r="J416">
        <v>3.9620000000000002E-2</v>
      </c>
      <c r="K416">
        <f t="shared" si="26"/>
        <v>0.10166551649247037</v>
      </c>
      <c r="M416" s="5">
        <v>42255</v>
      </c>
      <c r="N416">
        <v>1.78E-2</v>
      </c>
      <c r="O416">
        <f t="shared" si="27"/>
        <v>0</v>
      </c>
    </row>
    <row r="417" spans="1:15" x14ac:dyDescent="0.25">
      <c r="A417" s="5">
        <v>42254</v>
      </c>
      <c r="B417">
        <v>1.8149999999999999E-2</v>
      </c>
      <c r="C417">
        <f t="shared" si="24"/>
        <v>0</v>
      </c>
      <c r="E417" s="5">
        <v>42254</v>
      </c>
      <c r="F417">
        <v>3.3279999999999997E-2</v>
      </c>
      <c r="G417">
        <f t="shared" si="25"/>
        <v>1.3004871022388356E-2</v>
      </c>
      <c r="I417" s="5">
        <v>42254</v>
      </c>
      <c r="J417">
        <v>3.5790000000000002E-2</v>
      </c>
      <c r="K417">
        <f t="shared" si="26"/>
        <v>2.7189440400024641E-2</v>
      </c>
      <c r="M417" s="5">
        <v>42254</v>
      </c>
      <c r="N417">
        <v>1.78E-2</v>
      </c>
      <c r="O417">
        <f t="shared" si="27"/>
        <v>0</v>
      </c>
    </row>
    <row r="418" spans="1:15" x14ac:dyDescent="0.25">
      <c r="A418" s="5">
        <v>42251</v>
      </c>
      <c r="B418">
        <v>1.8149999999999999E-2</v>
      </c>
      <c r="C418">
        <f t="shared" si="24"/>
        <v>0</v>
      </c>
      <c r="E418" s="5">
        <v>42251</v>
      </c>
      <c r="F418">
        <v>3.2849999999999997E-2</v>
      </c>
      <c r="G418">
        <f t="shared" si="25"/>
        <v>2.9032304640467216E-2</v>
      </c>
      <c r="I418" s="5">
        <v>42251</v>
      </c>
      <c r="J418">
        <v>3.483E-2</v>
      </c>
      <c r="K418">
        <f t="shared" si="26"/>
        <v>2.0117839807186032E-3</v>
      </c>
      <c r="M418" s="5">
        <v>42251</v>
      </c>
      <c r="N418">
        <v>1.78E-2</v>
      </c>
      <c r="O418">
        <f t="shared" si="27"/>
        <v>0</v>
      </c>
    </row>
    <row r="419" spans="1:15" x14ac:dyDescent="0.25">
      <c r="A419" s="5">
        <v>42250</v>
      </c>
      <c r="B419">
        <v>1.8149999999999999E-2</v>
      </c>
      <c r="C419">
        <f t="shared" si="24"/>
        <v>0</v>
      </c>
      <c r="E419" s="5">
        <v>42250</v>
      </c>
      <c r="F419">
        <v>3.1910000000000001E-2</v>
      </c>
      <c r="G419">
        <f t="shared" si="25"/>
        <v>6.2695926818586041E-4</v>
      </c>
      <c r="I419" s="5">
        <v>42250</v>
      </c>
      <c r="J419">
        <v>3.4759999999999999E-2</v>
      </c>
      <c r="K419">
        <f t="shared" si="26"/>
        <v>3.1695747612790395E-3</v>
      </c>
      <c r="M419" s="5">
        <v>42250</v>
      </c>
      <c r="N419">
        <v>1.78E-2</v>
      </c>
      <c r="O419">
        <f t="shared" si="27"/>
        <v>0</v>
      </c>
    </row>
    <row r="420" spans="1:15" x14ac:dyDescent="0.25">
      <c r="A420" s="5">
        <v>42249</v>
      </c>
      <c r="B420">
        <v>1.8149999999999999E-2</v>
      </c>
      <c r="C420">
        <f t="shared" si="24"/>
        <v>0</v>
      </c>
      <c r="E420" s="5">
        <v>42249</v>
      </c>
      <c r="F420">
        <v>3.1890000000000002E-2</v>
      </c>
      <c r="G420">
        <f t="shared" si="25"/>
        <v>-1.7716081064478903E-2</v>
      </c>
      <c r="I420" s="5">
        <v>42249</v>
      </c>
      <c r="J420">
        <v>3.465E-2</v>
      </c>
      <c r="K420">
        <f t="shared" si="26"/>
        <v>-3.0413030372386046E-2</v>
      </c>
      <c r="M420" s="5">
        <v>42249</v>
      </c>
      <c r="N420">
        <v>1.78E-2</v>
      </c>
      <c r="O420">
        <f t="shared" si="27"/>
        <v>0</v>
      </c>
    </row>
    <row r="421" spans="1:15" x14ac:dyDescent="0.25">
      <c r="A421" s="5">
        <v>42248</v>
      </c>
      <c r="B421">
        <v>1.8149999999999999E-2</v>
      </c>
      <c r="C421">
        <f t="shared" si="24"/>
        <v>0</v>
      </c>
      <c r="E421" s="5">
        <v>42248</v>
      </c>
      <c r="F421">
        <v>3.2460000000000003E-2</v>
      </c>
      <c r="G421">
        <f t="shared" si="25"/>
        <v>9.2464176721868488E-4</v>
      </c>
      <c r="I421" s="5">
        <v>42248</v>
      </c>
      <c r="J421">
        <v>3.5720000000000002E-2</v>
      </c>
      <c r="K421">
        <f t="shared" si="26"/>
        <v>-2.7991602702004024E-4</v>
      </c>
      <c r="M421" s="5">
        <v>42248</v>
      </c>
      <c r="N421">
        <v>1.78E-2</v>
      </c>
      <c r="O421">
        <f t="shared" si="27"/>
        <v>0</v>
      </c>
    </row>
    <row r="422" spans="1:15" x14ac:dyDescent="0.25">
      <c r="A422" s="5">
        <v>42247</v>
      </c>
      <c r="B422">
        <v>1.8149999999999999E-2</v>
      </c>
      <c r="C422">
        <f t="shared" si="24"/>
        <v>0</v>
      </c>
      <c r="E422" s="5">
        <v>42247</v>
      </c>
      <c r="F422">
        <v>3.243E-2</v>
      </c>
      <c r="G422">
        <f t="shared" si="25"/>
        <v>9.2549752094297122E-4</v>
      </c>
      <c r="I422" s="5">
        <v>42247</v>
      </c>
      <c r="J422">
        <v>3.5729999999999998E-2</v>
      </c>
      <c r="K422">
        <f t="shared" si="26"/>
        <v>2.7991602702011456E-4</v>
      </c>
      <c r="M422" s="5">
        <v>42247</v>
      </c>
      <c r="N422">
        <v>1.78E-2</v>
      </c>
      <c r="O422">
        <f t="shared" si="27"/>
        <v>0</v>
      </c>
    </row>
    <row r="423" spans="1:15" x14ac:dyDescent="0.25">
      <c r="A423" s="5">
        <v>42244</v>
      </c>
      <c r="B423">
        <v>1.8149999999999999E-2</v>
      </c>
      <c r="C423">
        <f t="shared" si="24"/>
        <v>-6.5898096790556644E-3</v>
      </c>
      <c r="E423" s="5">
        <v>42244</v>
      </c>
      <c r="F423">
        <v>3.2399999999999998E-2</v>
      </c>
      <c r="G423">
        <f t="shared" si="25"/>
        <v>2.7816429618767705E-3</v>
      </c>
      <c r="I423" s="5">
        <v>42244</v>
      </c>
      <c r="J423">
        <v>3.5720000000000002E-2</v>
      </c>
      <c r="K423">
        <f t="shared" si="26"/>
        <v>2.803478146782795E-3</v>
      </c>
      <c r="M423" s="5">
        <v>42244</v>
      </c>
      <c r="N423">
        <v>1.78E-2</v>
      </c>
      <c r="O423">
        <f t="shared" si="27"/>
        <v>-1.0617590664402234E-2</v>
      </c>
    </row>
    <row r="424" spans="1:15" x14ac:dyDescent="0.25">
      <c r="A424" s="5">
        <v>42243</v>
      </c>
      <c r="B424">
        <v>1.8270000000000002E-2</v>
      </c>
      <c r="C424">
        <f t="shared" si="24"/>
        <v>2.213704121857869E-2</v>
      </c>
      <c r="E424" s="5">
        <v>42243</v>
      </c>
      <c r="F424">
        <v>3.2309999999999998E-2</v>
      </c>
      <c r="G424">
        <f t="shared" si="25"/>
        <v>3.0954960779590193E-4</v>
      </c>
      <c r="I424" s="5">
        <v>42243</v>
      </c>
      <c r="J424">
        <v>3.5619999999999999E-2</v>
      </c>
      <c r="K424">
        <f t="shared" si="26"/>
        <v>-2.5234837448414381E-3</v>
      </c>
      <c r="M424" s="5">
        <v>42243</v>
      </c>
      <c r="N424">
        <v>1.7989999999999999E-2</v>
      </c>
      <c r="O424">
        <f t="shared" si="27"/>
        <v>1.0055950660871423E-2</v>
      </c>
    </row>
    <row r="425" spans="1:15" x14ac:dyDescent="0.25">
      <c r="A425" s="5">
        <v>42242</v>
      </c>
      <c r="B425">
        <v>1.787E-2</v>
      </c>
      <c r="C425">
        <f t="shared" si="24"/>
        <v>-7.2484287248279263E-3</v>
      </c>
      <c r="E425" s="5">
        <v>42242</v>
      </c>
      <c r="F425">
        <v>3.2300000000000002E-2</v>
      </c>
      <c r="G425">
        <f t="shared" si="25"/>
        <v>6.1938682686271738E-4</v>
      </c>
      <c r="I425" s="5">
        <v>42242</v>
      </c>
      <c r="J425">
        <v>3.5709999999999999E-2</v>
      </c>
      <c r="K425">
        <f t="shared" si="26"/>
        <v>0</v>
      </c>
      <c r="M425" s="5">
        <v>42242</v>
      </c>
      <c r="N425">
        <v>1.7809999999999999E-2</v>
      </c>
      <c r="O425">
        <f t="shared" si="27"/>
        <v>-2.8034781467827703E-3</v>
      </c>
    </row>
    <row r="426" spans="1:15" x14ac:dyDescent="0.25">
      <c r="A426" s="5">
        <v>42241</v>
      </c>
      <c r="B426">
        <v>1.7999999999999999E-2</v>
      </c>
      <c r="C426">
        <f t="shared" si="24"/>
        <v>2.3609865639133667E-2</v>
      </c>
      <c r="E426" s="5">
        <v>42241</v>
      </c>
      <c r="F426">
        <v>3.2280000000000003E-2</v>
      </c>
      <c r="G426">
        <f t="shared" si="25"/>
        <v>-2.784224536404875E-3</v>
      </c>
      <c r="I426" s="5">
        <v>42241</v>
      </c>
      <c r="J426">
        <v>3.5709999999999999E-2</v>
      </c>
      <c r="K426">
        <f t="shared" si="26"/>
        <v>-2.7999440194131675E-4</v>
      </c>
      <c r="M426" s="5">
        <v>42241</v>
      </c>
      <c r="N426">
        <v>1.7860000000000001E-2</v>
      </c>
      <c r="O426">
        <f t="shared" si="27"/>
        <v>1.069528911674795E-2</v>
      </c>
    </row>
    <row r="427" spans="1:15" x14ac:dyDescent="0.25">
      <c r="A427" s="5">
        <v>42240</v>
      </c>
      <c r="B427">
        <v>1.7579999999999998E-2</v>
      </c>
      <c r="C427">
        <f t="shared" si="24"/>
        <v>-9.8511173812251634E-2</v>
      </c>
      <c r="E427" s="5">
        <v>42240</v>
      </c>
      <c r="F427">
        <v>3.2370000000000003E-2</v>
      </c>
      <c r="G427">
        <f t="shared" si="25"/>
        <v>-5.5453007164252641E-3</v>
      </c>
      <c r="I427" s="5">
        <v>42240</v>
      </c>
      <c r="J427">
        <v>3.5720000000000002E-2</v>
      </c>
      <c r="K427">
        <f t="shared" si="26"/>
        <v>-1.3072081567352775E-2</v>
      </c>
      <c r="M427" s="5">
        <v>42240</v>
      </c>
      <c r="N427">
        <v>1.7670000000000002E-2</v>
      </c>
      <c r="O427">
        <f t="shared" si="27"/>
        <v>-7.5198815241104847E-2</v>
      </c>
    </row>
    <row r="428" spans="1:15" x14ac:dyDescent="0.25">
      <c r="A428" s="5">
        <v>42237</v>
      </c>
      <c r="B428">
        <v>1.9400000000000001E-2</v>
      </c>
      <c r="C428">
        <f t="shared" si="24"/>
        <v>0.10078907912524548</v>
      </c>
      <c r="E428" s="5">
        <v>42237</v>
      </c>
      <c r="F428">
        <v>3.2550000000000003E-2</v>
      </c>
      <c r="G428">
        <f t="shared" si="25"/>
        <v>4.2038812371890159E-2</v>
      </c>
      <c r="I428" s="5">
        <v>42237</v>
      </c>
      <c r="J428">
        <v>3.619E-2</v>
      </c>
      <c r="K428">
        <f t="shared" si="26"/>
        <v>7.574597415796018E-2</v>
      </c>
      <c r="M428" s="5">
        <v>42237</v>
      </c>
      <c r="N428">
        <v>1.9050000000000001E-2</v>
      </c>
      <c r="O428">
        <f t="shared" si="27"/>
        <v>0.12271644477433929</v>
      </c>
    </row>
    <row r="429" spans="1:15" x14ac:dyDescent="0.25">
      <c r="A429" s="5">
        <v>42236</v>
      </c>
      <c r="B429">
        <v>1.754E-2</v>
      </c>
      <c r="C429">
        <f t="shared" si="24"/>
        <v>0</v>
      </c>
      <c r="E429" s="5">
        <v>42236</v>
      </c>
      <c r="F429">
        <v>3.1210000000000002E-2</v>
      </c>
      <c r="G429">
        <f t="shared" si="25"/>
        <v>-2.4372151123120047E-2</v>
      </c>
      <c r="I429" s="5">
        <v>42236</v>
      </c>
      <c r="J429">
        <v>3.3550000000000003E-2</v>
      </c>
      <c r="K429">
        <f t="shared" si="26"/>
        <v>-3.5718082602079232E-2</v>
      </c>
      <c r="M429" s="5">
        <v>42236</v>
      </c>
      <c r="N429">
        <v>1.685E-2</v>
      </c>
      <c r="O429">
        <f t="shared" si="27"/>
        <v>0</v>
      </c>
    </row>
    <row r="430" spans="1:15" x14ac:dyDescent="0.25">
      <c r="A430" s="5">
        <v>42235</v>
      </c>
      <c r="B430">
        <v>1.754E-2</v>
      </c>
      <c r="C430">
        <f t="shared" si="24"/>
        <v>0</v>
      </c>
      <c r="E430" s="5">
        <v>42235</v>
      </c>
      <c r="F430">
        <v>3.1980000000000001E-2</v>
      </c>
      <c r="G430">
        <f t="shared" si="25"/>
        <v>9.385265822645086E-4</v>
      </c>
      <c r="I430" s="5">
        <v>42235</v>
      </c>
      <c r="J430">
        <v>3.4770000000000002E-2</v>
      </c>
      <c r="K430">
        <f t="shared" si="26"/>
        <v>2.8764562257878497E-4</v>
      </c>
      <c r="M430" s="5">
        <v>42235</v>
      </c>
      <c r="N430">
        <v>1.685E-2</v>
      </c>
      <c r="O430">
        <f t="shared" si="27"/>
        <v>0</v>
      </c>
    </row>
    <row r="431" spans="1:15" x14ac:dyDescent="0.25">
      <c r="A431" s="5">
        <v>42234</v>
      </c>
      <c r="B431">
        <v>1.754E-2</v>
      </c>
      <c r="C431">
        <f t="shared" si="24"/>
        <v>0</v>
      </c>
      <c r="E431" s="5">
        <v>42234</v>
      </c>
      <c r="F431">
        <v>3.1949999999999999E-2</v>
      </c>
      <c r="G431">
        <f t="shared" si="25"/>
        <v>-5.3067082550172463E-3</v>
      </c>
      <c r="I431" s="5">
        <v>42234</v>
      </c>
      <c r="J431">
        <v>3.4759999999999999E-2</v>
      </c>
      <c r="K431">
        <f t="shared" si="26"/>
        <v>-5.7520852894570843E-4</v>
      </c>
      <c r="M431" s="5">
        <v>42234</v>
      </c>
      <c r="N431">
        <v>1.685E-2</v>
      </c>
      <c r="O431">
        <f t="shared" si="27"/>
        <v>0</v>
      </c>
    </row>
    <row r="432" spans="1:15" x14ac:dyDescent="0.25">
      <c r="A432" s="5">
        <v>42233</v>
      </c>
      <c r="B432">
        <v>1.754E-2</v>
      </c>
      <c r="C432">
        <f t="shared" si="24"/>
        <v>2.4236616230440954E-2</v>
      </c>
      <c r="E432" s="5">
        <v>42233</v>
      </c>
      <c r="F432">
        <v>3.2120000000000003E-2</v>
      </c>
      <c r="G432">
        <f t="shared" si="25"/>
        <v>8.7555281023787238E-3</v>
      </c>
      <c r="I432" s="5">
        <v>42233</v>
      </c>
      <c r="J432">
        <v>3.4779999999999998E-2</v>
      </c>
      <c r="K432">
        <f t="shared" si="26"/>
        <v>8.6293691533573128E-4</v>
      </c>
      <c r="M432" s="5">
        <v>42233</v>
      </c>
      <c r="N432">
        <v>1.685E-2</v>
      </c>
      <c r="O432">
        <f t="shared" si="27"/>
        <v>1.9778888705538764E-2</v>
      </c>
    </row>
    <row r="433" spans="1:15" x14ac:dyDescent="0.25">
      <c r="A433" s="5">
        <v>42230</v>
      </c>
      <c r="B433">
        <v>1.712E-2</v>
      </c>
      <c r="C433">
        <f t="shared" si="24"/>
        <v>0</v>
      </c>
      <c r="E433" s="5">
        <v>42230</v>
      </c>
      <c r="F433">
        <v>3.184E-2</v>
      </c>
      <c r="G433">
        <f t="shared" si="25"/>
        <v>0</v>
      </c>
      <c r="I433" s="5">
        <v>42230</v>
      </c>
      <c r="J433">
        <v>3.4750000000000003E-2</v>
      </c>
      <c r="K433">
        <f t="shared" si="26"/>
        <v>0</v>
      </c>
      <c r="M433" s="5">
        <v>42230</v>
      </c>
      <c r="N433">
        <v>1.652E-2</v>
      </c>
      <c r="O433">
        <f t="shared" si="27"/>
        <v>0</v>
      </c>
    </row>
    <row r="434" spans="1:15" x14ac:dyDescent="0.25">
      <c r="A434" s="5">
        <v>42229</v>
      </c>
      <c r="B434">
        <v>1.712E-2</v>
      </c>
      <c r="C434">
        <f t="shared" si="24"/>
        <v>5.2708760389990799E-3</v>
      </c>
      <c r="E434" s="5">
        <v>42229</v>
      </c>
      <c r="F434">
        <v>3.184E-2</v>
      </c>
      <c r="G434">
        <f t="shared" si="25"/>
        <v>1.2570711900511137E-3</v>
      </c>
      <c r="I434" s="5">
        <v>42229</v>
      </c>
      <c r="J434">
        <v>3.4750000000000003E-2</v>
      </c>
      <c r="K434">
        <f t="shared" si="26"/>
        <v>0</v>
      </c>
      <c r="M434" s="5">
        <v>42229</v>
      </c>
      <c r="N434">
        <v>1.652E-2</v>
      </c>
      <c r="O434">
        <f t="shared" si="27"/>
        <v>2.4242436115062545E-3</v>
      </c>
    </row>
    <row r="435" spans="1:15" x14ac:dyDescent="0.25">
      <c r="A435" s="5">
        <v>42228</v>
      </c>
      <c r="B435">
        <v>1.703E-2</v>
      </c>
      <c r="C435">
        <f t="shared" si="24"/>
        <v>0</v>
      </c>
      <c r="E435" s="5">
        <v>42228</v>
      </c>
      <c r="F435">
        <v>3.1800000000000002E-2</v>
      </c>
      <c r="G435">
        <f t="shared" si="25"/>
        <v>-1.6219943866763495E-2</v>
      </c>
      <c r="I435" s="5">
        <v>42228</v>
      </c>
      <c r="J435">
        <v>3.4750000000000003E-2</v>
      </c>
      <c r="K435">
        <f t="shared" si="26"/>
        <v>-8.8813074822871856E-3</v>
      </c>
      <c r="M435" s="5">
        <v>42228</v>
      </c>
      <c r="N435">
        <v>1.6480000000000002E-2</v>
      </c>
      <c r="O435">
        <f t="shared" si="27"/>
        <v>0</v>
      </c>
    </row>
    <row r="436" spans="1:15" x14ac:dyDescent="0.25">
      <c r="A436" s="5">
        <v>42227</v>
      </c>
      <c r="B436">
        <v>1.703E-2</v>
      </c>
      <c r="C436">
        <f t="shared" si="24"/>
        <v>2.9799582841664111E-2</v>
      </c>
      <c r="E436" s="5">
        <v>42227</v>
      </c>
      <c r="F436">
        <v>3.2320000000000002E-2</v>
      </c>
      <c r="G436">
        <f t="shared" si="25"/>
        <v>1.4021105223649502E-2</v>
      </c>
      <c r="I436" s="5">
        <v>42227</v>
      </c>
      <c r="J436">
        <v>3.5060000000000001E-2</v>
      </c>
      <c r="K436">
        <f t="shared" si="26"/>
        <v>2.1332604873326874E-2</v>
      </c>
      <c r="M436" s="5">
        <v>42227</v>
      </c>
      <c r="N436">
        <v>1.6480000000000002E-2</v>
      </c>
      <c r="O436">
        <f t="shared" si="27"/>
        <v>3.0809584143197108E-2</v>
      </c>
    </row>
    <row r="437" spans="1:15" x14ac:dyDescent="0.25">
      <c r="A437" s="5">
        <v>42226</v>
      </c>
      <c r="B437">
        <v>1.653E-2</v>
      </c>
      <c r="C437">
        <f t="shared" si="24"/>
        <v>0</v>
      </c>
      <c r="E437" s="5">
        <v>42226</v>
      </c>
      <c r="F437">
        <v>3.1870000000000002E-2</v>
      </c>
      <c r="G437">
        <f t="shared" si="25"/>
        <v>1.0725654872275503E-2</v>
      </c>
      <c r="I437" s="5">
        <v>42226</v>
      </c>
      <c r="J437">
        <v>3.4320000000000003E-2</v>
      </c>
      <c r="K437">
        <f t="shared" si="26"/>
        <v>1.4971657899967076E-2</v>
      </c>
      <c r="M437" s="5">
        <v>42226</v>
      </c>
      <c r="N437">
        <v>1.5980000000000001E-2</v>
      </c>
      <c r="O437">
        <f t="shared" si="27"/>
        <v>0</v>
      </c>
    </row>
    <row r="438" spans="1:15" x14ac:dyDescent="0.25">
      <c r="A438" s="5">
        <v>42223</v>
      </c>
      <c r="B438">
        <v>1.653E-2</v>
      </c>
      <c r="C438">
        <f t="shared" si="24"/>
        <v>3.8229069483237149E-2</v>
      </c>
      <c r="E438" s="5">
        <v>42223</v>
      </c>
      <c r="F438">
        <v>3.1530000000000002E-2</v>
      </c>
      <c r="G438">
        <f t="shared" si="25"/>
        <v>7.3213760108620223E-3</v>
      </c>
      <c r="I438" s="5">
        <v>42223</v>
      </c>
      <c r="J438">
        <v>3.381E-2</v>
      </c>
      <c r="K438">
        <f t="shared" si="26"/>
        <v>8.8770534014059183E-4</v>
      </c>
      <c r="M438" s="5">
        <v>42223</v>
      </c>
      <c r="N438">
        <v>1.5980000000000001E-2</v>
      </c>
      <c r="O438">
        <f t="shared" si="27"/>
        <v>6.3954628223622426E-2</v>
      </c>
    </row>
    <row r="439" spans="1:15" x14ac:dyDescent="0.25">
      <c r="A439" s="5">
        <v>42222</v>
      </c>
      <c r="B439">
        <v>1.5910000000000001E-2</v>
      </c>
      <c r="C439">
        <f t="shared" si="24"/>
        <v>-2.3603580264258201E-2</v>
      </c>
      <c r="E439" s="5">
        <v>42222</v>
      </c>
      <c r="F439">
        <v>3.1300000000000001E-2</v>
      </c>
      <c r="G439">
        <f t="shared" si="25"/>
        <v>-1.1751763004440721E-2</v>
      </c>
      <c r="I439" s="5">
        <v>42222</v>
      </c>
      <c r="J439">
        <v>3.3779999999999998E-2</v>
      </c>
      <c r="K439">
        <f t="shared" si="26"/>
        <v>-2.8022849433304926E-2</v>
      </c>
      <c r="M439" s="5">
        <v>42222</v>
      </c>
      <c r="N439">
        <v>1.499E-2</v>
      </c>
      <c r="O439">
        <f t="shared" si="27"/>
        <v>-3.9887602140984996E-2</v>
      </c>
    </row>
    <row r="440" spans="1:15" x14ac:dyDescent="0.25">
      <c r="A440" s="5">
        <v>42221</v>
      </c>
      <c r="B440">
        <v>1.6289999999999999E-2</v>
      </c>
      <c r="C440">
        <f t="shared" si="24"/>
        <v>0</v>
      </c>
      <c r="E440" s="5">
        <v>42221</v>
      </c>
      <c r="F440">
        <v>3.1669999999999997E-2</v>
      </c>
      <c r="G440">
        <f t="shared" si="25"/>
        <v>4.747595560869948E-3</v>
      </c>
      <c r="I440" s="5">
        <v>42221</v>
      </c>
      <c r="J440">
        <v>3.474E-2</v>
      </c>
      <c r="K440">
        <f t="shared" si="26"/>
        <v>2.8789405697620665E-4</v>
      </c>
      <c r="M440" s="5">
        <v>42221</v>
      </c>
      <c r="N440">
        <v>1.5599999999999999E-2</v>
      </c>
      <c r="O440">
        <f t="shared" si="27"/>
        <v>0</v>
      </c>
    </row>
    <row r="441" spans="1:15" x14ac:dyDescent="0.25">
      <c r="A441" s="5">
        <v>42220</v>
      </c>
      <c r="B441">
        <v>1.6289999999999999E-2</v>
      </c>
      <c r="C441">
        <f t="shared" si="24"/>
        <v>0</v>
      </c>
      <c r="E441" s="5">
        <v>42220</v>
      </c>
      <c r="F441">
        <v>3.1519999999999999E-2</v>
      </c>
      <c r="G441">
        <f t="shared" si="25"/>
        <v>0</v>
      </c>
      <c r="I441" s="5">
        <v>42220</v>
      </c>
      <c r="J441">
        <v>3.4729999999999997E-2</v>
      </c>
      <c r="K441">
        <f t="shared" si="26"/>
        <v>0</v>
      </c>
      <c r="M441" s="5">
        <v>42220</v>
      </c>
      <c r="N441">
        <v>1.5599999999999999E-2</v>
      </c>
      <c r="O441">
        <f t="shared" si="27"/>
        <v>0</v>
      </c>
    </row>
    <row r="442" spans="1:15" x14ac:dyDescent="0.25">
      <c r="A442" s="5">
        <v>42219</v>
      </c>
      <c r="B442">
        <v>1.6289999999999999E-2</v>
      </c>
      <c r="C442">
        <f t="shared" si="24"/>
        <v>0</v>
      </c>
      <c r="E442" s="5">
        <v>42219</v>
      </c>
      <c r="F442">
        <v>3.1519999999999999E-2</v>
      </c>
      <c r="G442">
        <f t="shared" si="25"/>
        <v>-3.1675667916477041E-3</v>
      </c>
      <c r="I442" s="5">
        <v>42219</v>
      </c>
      <c r="J442">
        <v>3.4729999999999997E-2</v>
      </c>
      <c r="K442">
        <f t="shared" si="26"/>
        <v>-2.878940569763489E-4</v>
      </c>
      <c r="M442" s="5">
        <v>42219</v>
      </c>
      <c r="N442">
        <v>1.5599999999999999E-2</v>
      </c>
      <c r="O442">
        <f t="shared" si="27"/>
        <v>0</v>
      </c>
    </row>
    <row r="443" spans="1:15" x14ac:dyDescent="0.25">
      <c r="A443" s="5">
        <v>42216</v>
      </c>
      <c r="B443">
        <v>1.6289999999999999E-2</v>
      </c>
      <c r="C443">
        <f t="shared" si="24"/>
        <v>2.8013036227673888E-2</v>
      </c>
      <c r="E443" s="5">
        <v>42216</v>
      </c>
      <c r="F443">
        <v>3.1620000000000002E-2</v>
      </c>
      <c r="G443">
        <f t="shared" si="25"/>
        <v>-8.1890221406882568E-3</v>
      </c>
      <c r="I443" s="5">
        <v>42216</v>
      </c>
      <c r="J443">
        <v>3.474E-2</v>
      </c>
      <c r="K443">
        <f t="shared" si="26"/>
        <v>-5.755395842323858E-4</v>
      </c>
      <c r="M443" s="5">
        <v>42216</v>
      </c>
      <c r="N443">
        <v>1.5599999999999999E-2</v>
      </c>
      <c r="O443">
        <f t="shared" si="27"/>
        <v>4.6581067559573655E-2</v>
      </c>
    </row>
    <row r="444" spans="1:15" x14ac:dyDescent="0.25">
      <c r="A444" s="5">
        <v>42215</v>
      </c>
      <c r="B444">
        <v>1.584E-2</v>
      </c>
      <c r="C444">
        <f t="shared" si="24"/>
        <v>1.2634240467719201E-3</v>
      </c>
      <c r="E444" s="5">
        <v>42215</v>
      </c>
      <c r="F444">
        <v>3.1879999999999999E-2</v>
      </c>
      <c r="G444">
        <f t="shared" si="25"/>
        <v>-5.9421597830493144E-3</v>
      </c>
      <c r="I444" s="5">
        <v>42215</v>
      </c>
      <c r="J444">
        <v>3.4759999999999999E-2</v>
      </c>
      <c r="K444">
        <f t="shared" si="26"/>
        <v>-2.8764562257880768E-4</v>
      </c>
      <c r="M444" s="5">
        <v>42215</v>
      </c>
      <c r="N444">
        <v>1.489E-2</v>
      </c>
      <c r="O444">
        <f t="shared" si="27"/>
        <v>-4.0150177229283275E-2</v>
      </c>
    </row>
    <row r="445" spans="1:15" x14ac:dyDescent="0.25">
      <c r="A445" s="5">
        <v>42214</v>
      </c>
      <c r="B445">
        <v>1.5820000000000001E-2</v>
      </c>
      <c r="C445">
        <f t="shared" si="24"/>
        <v>-3.6006372490644957E-2</v>
      </c>
      <c r="E445" s="5">
        <v>42214</v>
      </c>
      <c r="F445">
        <v>3.2070000000000001E-2</v>
      </c>
      <c r="G445">
        <f t="shared" si="25"/>
        <v>3.1186652365683697E-4</v>
      </c>
      <c r="I445" s="5">
        <v>42214</v>
      </c>
      <c r="J445">
        <v>3.4770000000000002E-2</v>
      </c>
      <c r="K445">
        <f t="shared" si="26"/>
        <v>0</v>
      </c>
      <c r="M445" s="5">
        <v>42214</v>
      </c>
      <c r="N445">
        <v>1.55E-2</v>
      </c>
      <c r="O445">
        <f t="shared" si="27"/>
        <v>-1.7903291492527139E-2</v>
      </c>
    </row>
    <row r="446" spans="1:15" x14ac:dyDescent="0.25">
      <c r="A446" s="5">
        <v>42213</v>
      </c>
      <c r="B446">
        <v>1.6400000000000001E-2</v>
      </c>
      <c r="C446">
        <f t="shared" si="24"/>
        <v>6.0967668455083321E-2</v>
      </c>
      <c r="E446" s="5">
        <v>42213</v>
      </c>
      <c r="F446">
        <v>3.2059999999999998E-2</v>
      </c>
      <c r="G446">
        <f t="shared" si="25"/>
        <v>-2.8033035022215335E-3</v>
      </c>
      <c r="I446" s="5">
        <v>42213</v>
      </c>
      <c r="J446">
        <v>3.4770000000000002E-2</v>
      </c>
      <c r="K446">
        <f t="shared" si="26"/>
        <v>-2.8756290636678631E-4</v>
      </c>
      <c r="M446" s="5">
        <v>42213</v>
      </c>
      <c r="N446">
        <v>1.5779999999999999E-2</v>
      </c>
      <c r="O446">
        <f t="shared" si="27"/>
        <v>8.252783783553666E-2</v>
      </c>
    </row>
    <row r="447" spans="1:15" x14ac:dyDescent="0.25">
      <c r="A447" s="5">
        <v>42212</v>
      </c>
      <c r="B447">
        <v>1.5429999999999999E-2</v>
      </c>
      <c r="C447">
        <f t="shared" si="24"/>
        <v>-1.6709900369871716E-2</v>
      </c>
      <c r="E447" s="5">
        <v>42212</v>
      </c>
      <c r="F447">
        <v>3.2149999999999998E-2</v>
      </c>
      <c r="G447">
        <f t="shared" si="25"/>
        <v>-4.654779544982628E-3</v>
      </c>
      <c r="I447" s="5">
        <v>42212</v>
      </c>
      <c r="J447">
        <v>3.4779999999999998E-2</v>
      </c>
      <c r="K447">
        <f t="shared" si="26"/>
        <v>-2.8748023771380389E-4</v>
      </c>
      <c r="M447" s="5">
        <v>42212</v>
      </c>
      <c r="N447">
        <v>1.453E-2</v>
      </c>
      <c r="O447">
        <f t="shared" si="27"/>
        <v>-8.2248578808848099E-3</v>
      </c>
    </row>
    <row r="448" spans="1:15" x14ac:dyDescent="0.25">
      <c r="A448" s="5">
        <v>42209</v>
      </c>
      <c r="B448">
        <v>1.5689999999999999E-2</v>
      </c>
      <c r="C448">
        <f t="shared" si="24"/>
        <v>0</v>
      </c>
      <c r="E448" s="5">
        <v>42209</v>
      </c>
      <c r="F448">
        <v>3.2300000000000002E-2</v>
      </c>
      <c r="G448">
        <f t="shared" si="25"/>
        <v>9.2922416474051103E-4</v>
      </c>
      <c r="I448" s="5">
        <v>42209</v>
      </c>
      <c r="J448">
        <v>3.4790000000000001E-2</v>
      </c>
      <c r="K448">
        <f t="shared" si="26"/>
        <v>0</v>
      </c>
      <c r="M448" s="5">
        <v>42209</v>
      </c>
      <c r="N448">
        <v>1.465E-2</v>
      </c>
      <c r="O448">
        <f t="shared" si="27"/>
        <v>0</v>
      </c>
    </row>
    <row r="449" spans="1:15" x14ac:dyDescent="0.25">
      <c r="A449" s="5">
        <v>42208</v>
      </c>
      <c r="B449">
        <v>1.5689999999999999E-2</v>
      </c>
      <c r="C449">
        <f t="shared" si="24"/>
        <v>2.3211873861218466E-2</v>
      </c>
      <c r="E449" s="5">
        <v>42208</v>
      </c>
      <c r="F449">
        <v>3.227E-2</v>
      </c>
      <c r="G449">
        <f t="shared" si="25"/>
        <v>4.6591169853094395E-3</v>
      </c>
      <c r="I449" s="5">
        <v>42208</v>
      </c>
      <c r="J449">
        <v>3.4790000000000001E-2</v>
      </c>
      <c r="K449">
        <f t="shared" si="26"/>
        <v>2.8748023771375884E-4</v>
      </c>
      <c r="M449" s="5">
        <v>42208</v>
      </c>
      <c r="N449">
        <v>1.465E-2</v>
      </c>
      <c r="O449">
        <f t="shared" si="27"/>
        <v>3.9684984733180009E-2</v>
      </c>
    </row>
    <row r="450" spans="1:15" x14ac:dyDescent="0.25">
      <c r="A450" s="5">
        <v>42207</v>
      </c>
      <c r="B450">
        <v>1.533E-2</v>
      </c>
      <c r="C450">
        <f t="shared" si="24"/>
        <v>1.7105680245318625E-2</v>
      </c>
      <c r="E450" s="5">
        <v>42207</v>
      </c>
      <c r="F450">
        <v>3.2120000000000003E-2</v>
      </c>
      <c r="G450">
        <f t="shared" si="25"/>
        <v>-2.1769562321559254E-3</v>
      </c>
      <c r="I450" s="5">
        <v>42207</v>
      </c>
      <c r="J450">
        <v>3.4779999999999998E-2</v>
      </c>
      <c r="K450">
        <f t="shared" si="26"/>
        <v>0</v>
      </c>
      <c r="M450" s="5">
        <v>42207</v>
      </c>
      <c r="N450">
        <v>1.4080000000000001E-2</v>
      </c>
      <c r="O450">
        <f t="shared" si="27"/>
        <v>8.5592533956699111E-3</v>
      </c>
    </row>
    <row r="451" spans="1:15" x14ac:dyDescent="0.25">
      <c r="A451" s="5">
        <v>42206</v>
      </c>
      <c r="B451">
        <v>1.507E-2</v>
      </c>
      <c r="C451">
        <f t="shared" si="24"/>
        <v>1.6053856488563476E-2</v>
      </c>
      <c r="E451" s="5">
        <v>42206</v>
      </c>
      <c r="F451">
        <v>3.2190000000000003E-2</v>
      </c>
      <c r="G451">
        <f t="shared" si="25"/>
        <v>-7.4280750085097486E-3</v>
      </c>
      <c r="I451" s="5">
        <v>42206</v>
      </c>
      <c r="J451">
        <v>3.4779999999999998E-2</v>
      </c>
      <c r="K451">
        <f t="shared" si="26"/>
        <v>-5.7487785429166346E-4</v>
      </c>
      <c r="M451" s="5">
        <v>42206</v>
      </c>
      <c r="N451">
        <v>1.396E-2</v>
      </c>
      <c r="O451">
        <f t="shared" si="27"/>
        <v>7.9108647008790198E-3</v>
      </c>
    </row>
    <row r="452" spans="1:15" x14ac:dyDescent="0.25">
      <c r="A452" s="5">
        <v>42205</v>
      </c>
      <c r="B452">
        <v>1.4829999999999999E-2</v>
      </c>
      <c r="C452">
        <f t="shared" ref="C452:C515" si="28">LN(B452/B453)</f>
        <v>-3.3159536733882028E-2</v>
      </c>
      <c r="E452" s="5">
        <v>42205</v>
      </c>
      <c r="F452">
        <v>3.243E-2</v>
      </c>
      <c r="G452">
        <f t="shared" ref="G452:G515" si="29">LN(F452/F453)</f>
        <v>-1.3172192289895432E-2</v>
      </c>
      <c r="I452" s="5">
        <v>42205</v>
      </c>
      <c r="J452">
        <v>3.4799999999999998E-2</v>
      </c>
      <c r="K452">
        <f t="shared" ref="K452:K515" si="30">LN(J452/J453)</f>
        <v>-8.6169759748123086E-4</v>
      </c>
      <c r="M452" s="5">
        <v>42205</v>
      </c>
      <c r="N452">
        <v>1.3849999999999999E-2</v>
      </c>
      <c r="O452">
        <f t="shared" ref="O452:O515" si="31">LN(N452/N453)</f>
        <v>-1.6470118096548855E-2</v>
      </c>
    </row>
    <row r="453" spans="1:15" x14ac:dyDescent="0.25">
      <c r="A453" s="5">
        <v>42202</v>
      </c>
      <c r="B453">
        <v>1.533E-2</v>
      </c>
      <c r="C453">
        <f t="shared" si="28"/>
        <v>0</v>
      </c>
      <c r="E453" s="5">
        <v>42202</v>
      </c>
      <c r="F453">
        <v>3.286E-2</v>
      </c>
      <c r="G453">
        <f t="shared" si="29"/>
        <v>-8.1831037026824354E-3</v>
      </c>
      <c r="I453" s="5">
        <v>42202</v>
      </c>
      <c r="J453">
        <v>3.483E-2</v>
      </c>
      <c r="K453">
        <f t="shared" si="30"/>
        <v>-5.7405282862299175E-4</v>
      </c>
      <c r="M453" s="5">
        <v>42202</v>
      </c>
      <c r="N453">
        <v>1.4080000000000001E-2</v>
      </c>
      <c r="O453">
        <f t="shared" si="31"/>
        <v>0</v>
      </c>
    </row>
    <row r="454" spans="1:15" x14ac:dyDescent="0.25">
      <c r="A454" s="5">
        <v>42201</v>
      </c>
      <c r="B454">
        <v>1.533E-2</v>
      </c>
      <c r="C454">
        <f t="shared" si="28"/>
        <v>0</v>
      </c>
      <c r="E454" s="5">
        <v>42201</v>
      </c>
      <c r="F454">
        <v>3.313E-2</v>
      </c>
      <c r="G454">
        <f t="shared" si="29"/>
        <v>-1.5080684504939358E-3</v>
      </c>
      <c r="I454" s="5">
        <v>42201</v>
      </c>
      <c r="J454">
        <v>3.4849999999999999E-2</v>
      </c>
      <c r="K454">
        <f t="shared" si="30"/>
        <v>-2.8690288534202182E-4</v>
      </c>
      <c r="M454" s="5">
        <v>42201</v>
      </c>
      <c r="N454">
        <v>1.4080000000000001E-2</v>
      </c>
      <c r="O454">
        <f t="shared" si="31"/>
        <v>0</v>
      </c>
    </row>
    <row r="455" spans="1:15" x14ac:dyDescent="0.25">
      <c r="A455" s="5">
        <v>42200</v>
      </c>
      <c r="B455">
        <v>1.533E-2</v>
      </c>
      <c r="C455">
        <f t="shared" si="28"/>
        <v>0</v>
      </c>
      <c r="E455" s="5">
        <v>42200</v>
      </c>
      <c r="F455">
        <v>3.3180000000000001E-2</v>
      </c>
      <c r="G455">
        <f t="shared" si="29"/>
        <v>-1.4362904000361536E-2</v>
      </c>
      <c r="I455" s="5">
        <v>42200</v>
      </c>
      <c r="J455">
        <v>3.4860000000000002E-2</v>
      </c>
      <c r="K455">
        <f t="shared" si="30"/>
        <v>-1.1467891165065712E-3</v>
      </c>
      <c r="M455" s="5">
        <v>42200</v>
      </c>
      <c r="N455">
        <v>1.4080000000000001E-2</v>
      </c>
      <c r="O455">
        <f t="shared" si="31"/>
        <v>0</v>
      </c>
    </row>
    <row r="456" spans="1:15" x14ac:dyDescent="0.25">
      <c r="A456" s="5">
        <v>42199</v>
      </c>
      <c r="B456">
        <v>1.533E-2</v>
      </c>
      <c r="C456">
        <f t="shared" si="28"/>
        <v>3.6536777363667096E-2</v>
      </c>
      <c r="E456" s="5">
        <v>42199</v>
      </c>
      <c r="F456">
        <v>3.3660000000000002E-2</v>
      </c>
      <c r="G456">
        <f t="shared" si="29"/>
        <v>-3.85471196353856E-3</v>
      </c>
      <c r="I456" s="5">
        <v>42199</v>
      </c>
      <c r="J456">
        <v>3.49E-2</v>
      </c>
      <c r="K456">
        <f t="shared" si="30"/>
        <v>-2.8649190856309178E-4</v>
      </c>
      <c r="M456" s="5">
        <v>42199</v>
      </c>
      <c r="N456">
        <v>1.4080000000000001E-2</v>
      </c>
      <c r="O456">
        <f t="shared" si="31"/>
        <v>2.808971142953872E-2</v>
      </c>
    </row>
    <row r="457" spans="1:15" x14ac:dyDescent="0.25">
      <c r="A457" s="5">
        <v>42198</v>
      </c>
      <c r="B457">
        <v>1.478E-2</v>
      </c>
      <c r="C457">
        <f t="shared" si="28"/>
        <v>-2.7027043478851389E-3</v>
      </c>
      <c r="E457" s="5">
        <v>42198</v>
      </c>
      <c r="F457">
        <v>3.3790000000000001E-2</v>
      </c>
      <c r="G457">
        <f t="shared" si="29"/>
        <v>2.0631618343181377E-2</v>
      </c>
      <c r="I457" s="5">
        <v>42198</v>
      </c>
      <c r="J457">
        <v>3.4909999999999997E-2</v>
      </c>
      <c r="K457">
        <f t="shared" si="30"/>
        <v>1.720183910411763E-3</v>
      </c>
      <c r="M457" s="5">
        <v>42198</v>
      </c>
      <c r="N457">
        <v>1.3690000000000001E-2</v>
      </c>
      <c r="O457">
        <f t="shared" si="31"/>
        <v>-1.4598542738654056E-3</v>
      </c>
    </row>
    <row r="458" spans="1:15" x14ac:dyDescent="0.25">
      <c r="A458" s="5">
        <v>42195</v>
      </c>
      <c r="B458">
        <v>1.482E-2</v>
      </c>
      <c r="C458">
        <f t="shared" si="28"/>
        <v>0</v>
      </c>
      <c r="E458" s="5">
        <v>42195</v>
      </c>
      <c r="F458">
        <v>3.3099999999999997E-2</v>
      </c>
      <c r="G458">
        <f t="shared" si="29"/>
        <v>2.1683549199779158E-2</v>
      </c>
      <c r="I458" s="5">
        <v>42195</v>
      </c>
      <c r="J458">
        <v>3.4849999999999999E-2</v>
      </c>
      <c r="K458">
        <f t="shared" si="30"/>
        <v>1.4742281737203213E-2</v>
      </c>
      <c r="M458" s="5">
        <v>42195</v>
      </c>
      <c r="N458">
        <v>1.371E-2</v>
      </c>
      <c r="O458">
        <f t="shared" si="31"/>
        <v>0</v>
      </c>
    </row>
    <row r="459" spans="1:15" x14ac:dyDescent="0.25">
      <c r="A459" s="5">
        <v>42194</v>
      </c>
      <c r="B459">
        <v>1.482E-2</v>
      </c>
      <c r="C459">
        <f t="shared" si="28"/>
        <v>1.4271394105332761E-2</v>
      </c>
      <c r="E459" s="5">
        <v>42194</v>
      </c>
      <c r="F459">
        <v>3.2390000000000002E-2</v>
      </c>
      <c r="G459">
        <f t="shared" si="29"/>
        <v>-7.3823774219911971E-3</v>
      </c>
      <c r="I459" s="5">
        <v>42194</v>
      </c>
      <c r="J459">
        <v>3.4340000000000002E-2</v>
      </c>
      <c r="K459">
        <f t="shared" si="30"/>
        <v>6.4271328458511724E-3</v>
      </c>
      <c r="M459" s="5">
        <v>42194</v>
      </c>
      <c r="N459">
        <v>1.371E-2</v>
      </c>
      <c r="O459">
        <f t="shared" si="31"/>
        <v>2.1379362030687261E-2</v>
      </c>
    </row>
    <row r="460" spans="1:15" x14ac:dyDescent="0.25">
      <c r="A460" s="5">
        <v>42193</v>
      </c>
      <c r="B460">
        <v>1.461E-2</v>
      </c>
      <c r="C460">
        <f t="shared" si="28"/>
        <v>-1.6966813527004996E-2</v>
      </c>
      <c r="E460" s="5">
        <v>42193</v>
      </c>
      <c r="F460">
        <v>3.2629999999999999E-2</v>
      </c>
      <c r="G460">
        <f t="shared" si="29"/>
        <v>-4.8914802513276377E-3</v>
      </c>
      <c r="I460" s="5">
        <v>42193</v>
      </c>
      <c r="J460">
        <v>3.4119999999999998E-2</v>
      </c>
      <c r="K460">
        <f t="shared" si="30"/>
        <v>6.1737664859308986E-3</v>
      </c>
      <c r="M460" s="5">
        <v>42193</v>
      </c>
      <c r="N460">
        <v>1.342E-2</v>
      </c>
      <c r="O460">
        <f t="shared" si="31"/>
        <v>-3.2260862218221553E-2</v>
      </c>
    </row>
    <row r="461" spans="1:15" x14ac:dyDescent="0.25">
      <c r="A461" s="5">
        <v>42192</v>
      </c>
      <c r="B461">
        <v>1.486E-2</v>
      </c>
      <c r="C461">
        <f t="shared" si="28"/>
        <v>-6.0382605470823006E-3</v>
      </c>
      <c r="E461" s="5">
        <v>42192</v>
      </c>
      <c r="F461">
        <v>3.279E-2</v>
      </c>
      <c r="G461">
        <f t="shared" si="29"/>
        <v>8.5758565407430855E-3</v>
      </c>
      <c r="I461" s="5">
        <v>42192</v>
      </c>
      <c r="J461">
        <v>3.3910000000000003E-2</v>
      </c>
      <c r="K461">
        <f t="shared" si="30"/>
        <v>8.8508635369366939E-4</v>
      </c>
      <c r="M461" s="5">
        <v>42192</v>
      </c>
      <c r="N461">
        <v>1.3860000000000001E-2</v>
      </c>
      <c r="O461">
        <f t="shared" si="31"/>
        <v>-2.8818463748888153E-3</v>
      </c>
    </row>
    <row r="462" spans="1:15" x14ac:dyDescent="0.25">
      <c r="A462" s="5">
        <v>42191</v>
      </c>
      <c r="B462">
        <v>1.495E-2</v>
      </c>
      <c r="C462">
        <f t="shared" si="28"/>
        <v>-2.5100393047027322E-2</v>
      </c>
      <c r="E462" s="5">
        <v>42191</v>
      </c>
      <c r="F462">
        <v>3.2509999999999997E-2</v>
      </c>
      <c r="G462">
        <f t="shared" si="29"/>
        <v>3.6980011325758308E-3</v>
      </c>
      <c r="I462" s="5">
        <v>42191</v>
      </c>
      <c r="J462">
        <v>3.388E-2</v>
      </c>
      <c r="K462">
        <f t="shared" si="30"/>
        <v>0</v>
      </c>
      <c r="M462" s="5">
        <v>42191</v>
      </c>
      <c r="N462">
        <v>1.3899999999999999E-2</v>
      </c>
      <c r="O462">
        <f t="shared" si="31"/>
        <v>-2.8735651957318073E-3</v>
      </c>
    </row>
    <row r="463" spans="1:15" x14ac:dyDescent="0.25">
      <c r="A463" s="5">
        <v>42188</v>
      </c>
      <c r="B463">
        <v>1.533E-2</v>
      </c>
      <c r="C463">
        <f t="shared" si="28"/>
        <v>-7.7973104600317297E-3</v>
      </c>
      <c r="E463" s="5">
        <v>42188</v>
      </c>
      <c r="F463">
        <v>3.2390000000000002E-2</v>
      </c>
      <c r="G463">
        <f t="shared" si="29"/>
        <v>2.3111584593052899E-2</v>
      </c>
      <c r="I463" s="5">
        <v>42188</v>
      </c>
      <c r="J463">
        <v>3.388E-2</v>
      </c>
      <c r="K463">
        <f t="shared" si="30"/>
        <v>2.2385653472049159E-2</v>
      </c>
      <c r="M463" s="5">
        <v>42188</v>
      </c>
      <c r="N463">
        <v>1.3939999999999999E-2</v>
      </c>
      <c r="O463">
        <f t="shared" si="31"/>
        <v>-1.3537791364058319E-2</v>
      </c>
    </row>
    <row r="464" spans="1:15" x14ac:dyDescent="0.25">
      <c r="A464" s="5">
        <v>42187</v>
      </c>
      <c r="B464">
        <v>1.545E-2</v>
      </c>
      <c r="C464">
        <f t="shared" si="28"/>
        <v>0</v>
      </c>
      <c r="E464" s="5">
        <v>42187</v>
      </c>
      <c r="F464">
        <v>3.1649999999999998E-2</v>
      </c>
      <c r="G464">
        <f t="shared" si="29"/>
        <v>-4.0990125183849192E-3</v>
      </c>
      <c r="I464" s="5">
        <v>42187</v>
      </c>
      <c r="J464">
        <v>3.313E-2</v>
      </c>
      <c r="K464">
        <f t="shared" si="30"/>
        <v>-3.0179568661247477E-4</v>
      </c>
      <c r="M464" s="5">
        <v>42187</v>
      </c>
      <c r="N464">
        <v>1.413E-2</v>
      </c>
      <c r="O464">
        <f t="shared" si="31"/>
        <v>-2.7915280885755411E-2</v>
      </c>
    </row>
    <row r="465" spans="1:15" x14ac:dyDescent="0.25">
      <c r="A465" s="5">
        <v>42186</v>
      </c>
      <c r="B465">
        <v>1.545E-2</v>
      </c>
      <c r="C465">
        <f t="shared" si="28"/>
        <v>6.4745874712435897E-4</v>
      </c>
      <c r="E465" s="5">
        <v>42186</v>
      </c>
      <c r="F465">
        <v>3.1780000000000003E-2</v>
      </c>
      <c r="G465">
        <f t="shared" si="29"/>
        <v>1.0120263478438274E-2</v>
      </c>
      <c r="I465" s="5">
        <v>42186</v>
      </c>
      <c r="J465">
        <v>3.3140000000000003E-2</v>
      </c>
      <c r="K465">
        <f t="shared" si="30"/>
        <v>7.5723517974513252E-3</v>
      </c>
      <c r="M465" s="5">
        <v>42186</v>
      </c>
      <c r="N465">
        <v>1.453E-2</v>
      </c>
      <c r="O465">
        <f t="shared" si="31"/>
        <v>2.8623245517095396E-2</v>
      </c>
    </row>
    <row r="466" spans="1:15" x14ac:dyDescent="0.25">
      <c r="A466" s="5">
        <v>42185</v>
      </c>
      <c r="B466">
        <v>1.5440000000000001E-2</v>
      </c>
      <c r="C466">
        <f t="shared" si="28"/>
        <v>-1.7972242404430367E-2</v>
      </c>
      <c r="E466" s="5">
        <v>42185</v>
      </c>
      <c r="F466">
        <v>3.1460000000000002E-2</v>
      </c>
      <c r="G466">
        <f t="shared" si="29"/>
        <v>4.4600265075295242E-3</v>
      </c>
      <c r="I466" s="5">
        <v>42185</v>
      </c>
      <c r="J466">
        <v>3.2890000000000003E-2</v>
      </c>
      <c r="K466">
        <f t="shared" si="30"/>
        <v>-3.0399757036050234E-4</v>
      </c>
      <c r="M466" s="5">
        <v>42185</v>
      </c>
      <c r="N466">
        <v>1.4120000000000001E-2</v>
      </c>
      <c r="O466">
        <f t="shared" si="31"/>
        <v>0</v>
      </c>
    </row>
    <row r="467" spans="1:15" x14ac:dyDescent="0.25">
      <c r="A467" s="5">
        <v>42184</v>
      </c>
      <c r="B467">
        <v>1.5720000000000001E-2</v>
      </c>
      <c r="C467">
        <f t="shared" si="28"/>
        <v>-3.6231320811655948E-2</v>
      </c>
      <c r="E467" s="5">
        <v>42184</v>
      </c>
      <c r="F467">
        <v>3.1320000000000001E-2</v>
      </c>
      <c r="G467">
        <f t="shared" si="29"/>
        <v>2.2374949401918671E-3</v>
      </c>
      <c r="I467" s="5">
        <v>42184</v>
      </c>
      <c r="J467">
        <v>3.2899999999999999E-2</v>
      </c>
      <c r="K467">
        <f t="shared" si="30"/>
        <v>2.7393107983159927E-3</v>
      </c>
      <c r="M467" s="5">
        <v>42184</v>
      </c>
      <c r="N467">
        <v>1.4120000000000001E-2</v>
      </c>
      <c r="O467">
        <f t="shared" si="31"/>
        <v>-4.6359044657612369E-2</v>
      </c>
    </row>
    <row r="468" spans="1:15" x14ac:dyDescent="0.25">
      <c r="A468" s="5">
        <v>42181</v>
      </c>
      <c r="B468">
        <v>1.6299999999999999E-2</v>
      </c>
      <c r="C468">
        <f t="shared" si="28"/>
        <v>3.623132081165592E-2</v>
      </c>
      <c r="E468" s="5">
        <v>42181</v>
      </c>
      <c r="F468">
        <v>3.125E-2</v>
      </c>
      <c r="G468">
        <f t="shared" si="29"/>
        <v>1.9218455626986012E-3</v>
      </c>
      <c r="I468" s="5">
        <v>42181</v>
      </c>
      <c r="J468">
        <v>3.2809999999999999E-2</v>
      </c>
      <c r="K468">
        <f t="shared" si="30"/>
        <v>1.2574924174726641E-2</v>
      </c>
      <c r="M468" s="5">
        <v>42181</v>
      </c>
      <c r="N468">
        <v>1.4789999999999999E-2</v>
      </c>
      <c r="O468">
        <f t="shared" si="31"/>
        <v>1.1560822401076006E-2</v>
      </c>
    </row>
    <row r="469" spans="1:15" x14ac:dyDescent="0.25">
      <c r="A469" s="5">
        <v>42180</v>
      </c>
      <c r="B469">
        <v>1.5720000000000001E-2</v>
      </c>
      <c r="C469">
        <f t="shared" si="28"/>
        <v>-0.16175527921247748</v>
      </c>
      <c r="E469" s="5">
        <v>42180</v>
      </c>
      <c r="F469">
        <v>3.1189999999999999E-2</v>
      </c>
      <c r="G469">
        <f t="shared" si="29"/>
        <v>-1.9218455626986459E-3</v>
      </c>
      <c r="I469" s="5">
        <v>42180</v>
      </c>
      <c r="J469">
        <v>3.2399999999999998E-2</v>
      </c>
      <c r="K469">
        <f t="shared" si="30"/>
        <v>-2.8299469521364581E-2</v>
      </c>
      <c r="M469" s="5">
        <v>42180</v>
      </c>
      <c r="N469">
        <v>1.4619999999999999E-2</v>
      </c>
      <c r="O469">
        <f t="shared" si="31"/>
        <v>-0.19004360288786498</v>
      </c>
    </row>
    <row r="470" spans="1:15" x14ac:dyDescent="0.25">
      <c r="A470" s="5">
        <v>42179</v>
      </c>
      <c r="B470">
        <v>1.848E-2</v>
      </c>
      <c r="C470">
        <f t="shared" si="28"/>
        <v>-2.7019740837303349E-3</v>
      </c>
      <c r="E470" s="5">
        <v>42179</v>
      </c>
      <c r="F470">
        <v>3.125E-2</v>
      </c>
      <c r="G470">
        <f t="shared" si="29"/>
        <v>6.0985584618693791E-3</v>
      </c>
      <c r="I470" s="5">
        <v>42179</v>
      </c>
      <c r="J470">
        <v>3.3329999999999999E-2</v>
      </c>
      <c r="K470">
        <f t="shared" si="30"/>
        <v>2.7065663072436137E-2</v>
      </c>
      <c r="M470" s="5">
        <v>42179</v>
      </c>
      <c r="N470">
        <v>1.7680000000000001E-2</v>
      </c>
      <c r="O470">
        <f t="shared" si="31"/>
        <v>-1.6825971833976792E-2</v>
      </c>
    </row>
    <row r="471" spans="1:15" x14ac:dyDescent="0.25">
      <c r="A471" s="5">
        <v>42178</v>
      </c>
      <c r="B471">
        <v>1.8530000000000001E-2</v>
      </c>
      <c r="C471">
        <f t="shared" si="28"/>
        <v>6.4970450522820111E-3</v>
      </c>
      <c r="E471" s="5">
        <v>42178</v>
      </c>
      <c r="F471">
        <v>3.1060000000000001E-2</v>
      </c>
      <c r="G471">
        <f t="shared" si="29"/>
        <v>-3.3246690380881468E-2</v>
      </c>
      <c r="I471" s="5">
        <v>42178</v>
      </c>
      <c r="J471">
        <v>3.2439999999999997E-2</v>
      </c>
      <c r="K471">
        <f t="shared" si="30"/>
        <v>-8.2789571820766766E-2</v>
      </c>
      <c r="M471" s="5">
        <v>42178</v>
      </c>
      <c r="N471">
        <v>1.7979999999999999E-2</v>
      </c>
      <c r="O471">
        <f t="shared" si="31"/>
        <v>1.0623527365730473E-2</v>
      </c>
    </row>
    <row r="472" spans="1:15" x14ac:dyDescent="0.25">
      <c r="A472" s="5">
        <v>42177</v>
      </c>
      <c r="B472">
        <v>1.8409999999999999E-2</v>
      </c>
      <c r="C472">
        <f t="shared" si="28"/>
        <v>0</v>
      </c>
      <c r="E472" s="5">
        <v>42177</v>
      </c>
      <c r="F472">
        <v>3.211E-2</v>
      </c>
      <c r="G472">
        <f t="shared" si="29"/>
        <v>1.1274782762721812E-2</v>
      </c>
      <c r="I472" s="5">
        <v>42177</v>
      </c>
      <c r="J472">
        <v>3.524E-2</v>
      </c>
      <c r="K472">
        <f t="shared" si="30"/>
        <v>4.9741240589841591E-2</v>
      </c>
      <c r="M472" s="5">
        <v>42177</v>
      </c>
      <c r="N472">
        <v>1.779E-2</v>
      </c>
      <c r="O472">
        <f t="shared" si="31"/>
        <v>0</v>
      </c>
    </row>
    <row r="473" spans="1:15" x14ac:dyDescent="0.25">
      <c r="A473" s="5">
        <v>42174</v>
      </c>
      <c r="B473">
        <v>1.8409999999999999E-2</v>
      </c>
      <c r="C473">
        <f t="shared" si="28"/>
        <v>-1.3488200174211293E-2</v>
      </c>
      <c r="E473" s="5">
        <v>42174</v>
      </c>
      <c r="F473">
        <v>3.175E-2</v>
      </c>
      <c r="G473">
        <f t="shared" si="29"/>
        <v>-8.1556286430709557E-3</v>
      </c>
      <c r="I473" s="5">
        <v>42174</v>
      </c>
      <c r="J473">
        <v>3.3529999999999997E-2</v>
      </c>
      <c r="K473">
        <f t="shared" si="30"/>
        <v>-9.4984388801468891E-3</v>
      </c>
      <c r="M473" s="5">
        <v>42174</v>
      </c>
      <c r="N473">
        <v>1.779E-2</v>
      </c>
      <c r="O473">
        <f t="shared" si="31"/>
        <v>-1.3955012956733875E-2</v>
      </c>
    </row>
    <row r="474" spans="1:15" x14ac:dyDescent="0.25">
      <c r="A474" s="5">
        <v>42173</v>
      </c>
      <c r="B474">
        <v>1.866E-2</v>
      </c>
      <c r="C474">
        <f t="shared" si="28"/>
        <v>-6.9426180061762273E-3</v>
      </c>
      <c r="E474" s="5">
        <v>42173</v>
      </c>
      <c r="F474">
        <v>3.2009999999999997E-2</v>
      </c>
      <c r="G474">
        <f t="shared" si="29"/>
        <v>-3.4692658016645318E-2</v>
      </c>
      <c r="I474" s="5">
        <v>42173</v>
      </c>
      <c r="J474">
        <v>3.3849999999999998E-2</v>
      </c>
      <c r="K474">
        <f t="shared" si="30"/>
        <v>-6.1857678302499879E-2</v>
      </c>
      <c r="M474" s="5">
        <v>42173</v>
      </c>
      <c r="N474">
        <v>1.804E-2</v>
      </c>
      <c r="O474">
        <f t="shared" si="31"/>
        <v>-3.3204236373025223E-3</v>
      </c>
    </row>
    <row r="475" spans="1:15" x14ac:dyDescent="0.25">
      <c r="A475" s="5">
        <v>42172</v>
      </c>
      <c r="B475">
        <v>1.8790000000000001E-2</v>
      </c>
      <c r="C475">
        <f t="shared" si="28"/>
        <v>2.6970351022599554E-2</v>
      </c>
      <c r="E475" s="5">
        <v>42172</v>
      </c>
      <c r="F475">
        <v>3.3140000000000003E-2</v>
      </c>
      <c r="G475">
        <f t="shared" si="29"/>
        <v>2.2273994844960926E-2</v>
      </c>
      <c r="I475" s="5">
        <v>42172</v>
      </c>
      <c r="J475">
        <v>3.601E-2</v>
      </c>
      <c r="K475">
        <f t="shared" si="30"/>
        <v>3.4179290880355276E-2</v>
      </c>
      <c r="M475" s="5">
        <v>42172</v>
      </c>
      <c r="N475">
        <v>1.8100000000000002E-2</v>
      </c>
      <c r="O475">
        <f t="shared" si="31"/>
        <v>2.8013036227673888E-2</v>
      </c>
    </row>
    <row r="476" spans="1:15" x14ac:dyDescent="0.25">
      <c r="A476" s="5">
        <v>42171</v>
      </c>
      <c r="B476">
        <v>1.8290000000000001E-2</v>
      </c>
      <c r="C476">
        <f t="shared" si="28"/>
        <v>-4.0187566960445009E-2</v>
      </c>
      <c r="E476" s="5">
        <v>42171</v>
      </c>
      <c r="F476">
        <v>3.2410000000000001E-2</v>
      </c>
      <c r="G476">
        <f t="shared" si="29"/>
        <v>1.9315242230744791E-2</v>
      </c>
      <c r="I476" s="5">
        <v>42171</v>
      </c>
      <c r="J476">
        <v>3.4799999999999998E-2</v>
      </c>
      <c r="K476">
        <f t="shared" si="30"/>
        <v>5.2503948288446595E-2</v>
      </c>
      <c r="M476" s="5">
        <v>42171</v>
      </c>
      <c r="N476">
        <v>1.7600000000000001E-2</v>
      </c>
      <c r="O476">
        <f t="shared" si="31"/>
        <v>-3.4071991695410433E-2</v>
      </c>
    </row>
    <row r="477" spans="1:15" x14ac:dyDescent="0.25">
      <c r="A477" s="5">
        <v>42170</v>
      </c>
      <c r="B477">
        <v>1.9040000000000001E-2</v>
      </c>
      <c r="C477">
        <f t="shared" si="28"/>
        <v>-4.7157540889422866E-3</v>
      </c>
      <c r="E477" s="5">
        <v>42170</v>
      </c>
      <c r="F477">
        <v>3.1789999999999999E-2</v>
      </c>
      <c r="G477">
        <f t="shared" si="29"/>
        <v>-2.5773822270156562E-2</v>
      </c>
      <c r="I477" s="5">
        <v>42170</v>
      </c>
      <c r="J477">
        <v>3.3020000000000001E-2</v>
      </c>
      <c r="K477">
        <f t="shared" si="30"/>
        <v>-2.6596517645565317E-2</v>
      </c>
      <c r="M477" s="5">
        <v>42170</v>
      </c>
      <c r="N477">
        <v>1.821E-2</v>
      </c>
      <c r="O477">
        <f t="shared" si="31"/>
        <v>-2.2802290873980492E-2</v>
      </c>
    </row>
    <row r="478" spans="1:15" x14ac:dyDescent="0.25">
      <c r="A478" s="5">
        <v>42167</v>
      </c>
      <c r="B478">
        <v>1.9130000000000001E-2</v>
      </c>
      <c r="C478">
        <f t="shared" si="28"/>
        <v>-2.681955486310875E-2</v>
      </c>
      <c r="E478" s="5">
        <v>42167</v>
      </c>
      <c r="F478">
        <v>3.2620000000000003E-2</v>
      </c>
      <c r="G478">
        <f t="shared" si="29"/>
        <v>-8.9944940309201055E-2</v>
      </c>
      <c r="I478" s="5">
        <v>42167</v>
      </c>
      <c r="J478">
        <v>3.3910000000000003E-2</v>
      </c>
      <c r="K478">
        <f t="shared" si="30"/>
        <v>-0.12121761044720626</v>
      </c>
      <c r="M478" s="5">
        <v>42167</v>
      </c>
      <c r="N478">
        <v>1.8630000000000001E-2</v>
      </c>
      <c r="O478">
        <f t="shared" si="31"/>
        <v>-2.8573372444056E-2</v>
      </c>
    </row>
    <row r="479" spans="1:15" x14ac:dyDescent="0.25">
      <c r="A479" s="5">
        <v>42166</v>
      </c>
      <c r="B479">
        <v>1.9650000000000001E-2</v>
      </c>
      <c r="C479">
        <f t="shared" si="28"/>
        <v>-8.0160140590117751E-2</v>
      </c>
      <c r="E479" s="5">
        <v>42166</v>
      </c>
      <c r="F479">
        <v>3.569E-2</v>
      </c>
      <c r="G479">
        <f t="shared" si="29"/>
        <v>2.4965835678721487E-2</v>
      </c>
      <c r="I479" s="5">
        <v>42166</v>
      </c>
      <c r="J479">
        <v>3.8280000000000002E-2</v>
      </c>
      <c r="K479">
        <f t="shared" si="30"/>
        <v>0.10049601683669052</v>
      </c>
      <c r="M479" s="5">
        <v>42166</v>
      </c>
      <c r="N479">
        <v>1.917E-2</v>
      </c>
      <c r="O479">
        <f t="shared" si="31"/>
        <v>-7.1944518737982313E-2</v>
      </c>
    </row>
    <row r="480" spans="1:15" x14ac:dyDescent="0.25">
      <c r="A480" s="5">
        <v>42165</v>
      </c>
      <c r="B480">
        <v>2.129E-2</v>
      </c>
      <c r="C480">
        <f t="shared" si="28"/>
        <v>6.0507202688724192E-2</v>
      </c>
      <c r="E480" s="5">
        <v>42165</v>
      </c>
      <c r="F480">
        <v>3.4810000000000001E-2</v>
      </c>
      <c r="G480">
        <f t="shared" si="29"/>
        <v>-1.5676535946095211E-2</v>
      </c>
      <c r="I480" s="5">
        <v>42165</v>
      </c>
      <c r="J480">
        <v>3.4619999999999998E-2</v>
      </c>
      <c r="K480">
        <f t="shared" si="30"/>
        <v>-7.5365743178429423E-2</v>
      </c>
      <c r="M480" s="5">
        <v>42165</v>
      </c>
      <c r="N480">
        <v>2.06E-2</v>
      </c>
      <c r="O480">
        <f t="shared" si="31"/>
        <v>6.2598656319744553E-2</v>
      </c>
    </row>
    <row r="481" spans="1:15" x14ac:dyDescent="0.25">
      <c r="A481" s="5">
        <v>42164</v>
      </c>
      <c r="B481">
        <v>2.0039999999999999E-2</v>
      </c>
      <c r="C481">
        <f t="shared" si="28"/>
        <v>0</v>
      </c>
      <c r="E481" s="5">
        <v>42164</v>
      </c>
      <c r="F481">
        <v>3.5360000000000003E-2</v>
      </c>
      <c r="G481">
        <f t="shared" si="29"/>
        <v>3.5990641338888359E-2</v>
      </c>
      <c r="I481" s="5">
        <v>42164</v>
      </c>
      <c r="J481">
        <v>3.7330000000000002E-2</v>
      </c>
      <c r="K481">
        <f t="shared" si="30"/>
        <v>7.9127865977743003E-2</v>
      </c>
      <c r="M481" s="5">
        <v>42164</v>
      </c>
      <c r="N481">
        <v>1.9349999999999999E-2</v>
      </c>
      <c r="O481">
        <f t="shared" si="31"/>
        <v>0</v>
      </c>
    </row>
    <row r="482" spans="1:15" x14ac:dyDescent="0.25">
      <c r="A482" s="5">
        <v>42163</v>
      </c>
      <c r="B482">
        <v>2.0039999999999999E-2</v>
      </c>
      <c r="C482">
        <f t="shared" si="28"/>
        <v>3.7625180305823971E-2</v>
      </c>
      <c r="E482" s="5">
        <v>42163</v>
      </c>
      <c r="F482">
        <v>3.4110000000000001E-2</v>
      </c>
      <c r="G482">
        <f t="shared" si="29"/>
        <v>-1.6572555481786714E-2</v>
      </c>
      <c r="I482" s="5">
        <v>42163</v>
      </c>
      <c r="J482">
        <v>3.449E-2</v>
      </c>
      <c r="K482">
        <f t="shared" si="30"/>
        <v>-3.6719651131823572E-2</v>
      </c>
      <c r="M482" s="5">
        <v>42163</v>
      </c>
      <c r="N482">
        <v>1.9349999999999999E-2</v>
      </c>
      <c r="O482">
        <f t="shared" si="31"/>
        <v>2.6710150327573862E-2</v>
      </c>
    </row>
    <row r="483" spans="1:15" x14ac:dyDescent="0.25">
      <c r="A483" s="5">
        <v>42160</v>
      </c>
      <c r="B483">
        <v>1.9300000000000001E-2</v>
      </c>
      <c r="C483">
        <f t="shared" si="28"/>
        <v>1.0368067284405303E-3</v>
      </c>
      <c r="E483" s="5">
        <v>42160</v>
      </c>
      <c r="F483">
        <v>3.4680000000000002E-2</v>
      </c>
      <c r="G483">
        <f t="shared" si="29"/>
        <v>-2.3041484848500774E-3</v>
      </c>
      <c r="I483" s="5">
        <v>42160</v>
      </c>
      <c r="J483">
        <v>3.5779999999999999E-2</v>
      </c>
      <c r="K483">
        <f t="shared" si="30"/>
        <v>-2.3751461725356429E-2</v>
      </c>
      <c r="M483" s="5">
        <v>42160</v>
      </c>
      <c r="N483">
        <v>1.8839999999999999E-2</v>
      </c>
      <c r="O483">
        <f t="shared" si="31"/>
        <v>-1.0610080570943841E-3</v>
      </c>
    </row>
    <row r="484" spans="1:15" x14ac:dyDescent="0.25">
      <c r="A484" s="5">
        <v>42159</v>
      </c>
      <c r="B484">
        <v>1.9279999999999999E-2</v>
      </c>
      <c r="C484">
        <f t="shared" si="28"/>
        <v>-2.5900040378400448E-3</v>
      </c>
      <c r="E484" s="5">
        <v>42159</v>
      </c>
      <c r="F484">
        <v>3.4759999999999999E-2</v>
      </c>
      <c r="G484">
        <f t="shared" si="29"/>
        <v>-3.0039096235374436E-2</v>
      </c>
      <c r="I484" s="5">
        <v>42159</v>
      </c>
      <c r="J484">
        <v>3.6639999999999999E-2</v>
      </c>
      <c r="K484">
        <f t="shared" si="30"/>
        <v>-4.4048225683273545E-2</v>
      </c>
      <c r="M484" s="5">
        <v>42159</v>
      </c>
      <c r="N484">
        <v>1.8859999999999998E-2</v>
      </c>
      <c r="O484">
        <f t="shared" si="31"/>
        <v>-1.0598835120433575E-3</v>
      </c>
    </row>
    <row r="485" spans="1:15" x14ac:dyDescent="0.25">
      <c r="A485" s="5">
        <v>42158</v>
      </c>
      <c r="B485">
        <v>1.933E-2</v>
      </c>
      <c r="C485">
        <f t="shared" si="28"/>
        <v>-1.0341262555512928E-3</v>
      </c>
      <c r="E485" s="5">
        <v>42158</v>
      </c>
      <c r="F485">
        <v>3.5819999999999998E-2</v>
      </c>
      <c r="G485">
        <f t="shared" si="29"/>
        <v>2.4015845557281045E-2</v>
      </c>
      <c r="I485" s="5">
        <v>42158</v>
      </c>
      <c r="J485">
        <v>3.8289999999999998E-2</v>
      </c>
      <c r="K485">
        <f t="shared" si="30"/>
        <v>5.1169592399226776E-2</v>
      </c>
      <c r="M485" s="5">
        <v>42158</v>
      </c>
      <c r="N485">
        <v>1.8880000000000001E-2</v>
      </c>
      <c r="O485">
        <f t="shared" si="31"/>
        <v>-5.2952079606353531E-4</v>
      </c>
    </row>
    <row r="486" spans="1:15" x14ac:dyDescent="0.25">
      <c r="A486" s="5">
        <v>42157</v>
      </c>
      <c r="B486">
        <v>1.9349999999999999E-2</v>
      </c>
      <c r="C486">
        <f t="shared" si="28"/>
        <v>-2.197890671877523E-2</v>
      </c>
      <c r="E486" s="5">
        <v>42157</v>
      </c>
      <c r="F486">
        <v>3.4970000000000001E-2</v>
      </c>
      <c r="G486">
        <f t="shared" si="29"/>
        <v>-2.6246744418948746E-2</v>
      </c>
      <c r="I486" s="5">
        <v>42157</v>
      </c>
      <c r="J486">
        <v>3.6380000000000003E-2</v>
      </c>
      <c r="K486">
        <f t="shared" si="30"/>
        <v>-5.1430723096624047E-2</v>
      </c>
      <c r="M486" s="5">
        <v>42157</v>
      </c>
      <c r="N486">
        <v>1.8890000000000001E-2</v>
      </c>
      <c r="O486">
        <f t="shared" si="31"/>
        <v>-1.7838878087270232E-2</v>
      </c>
    </row>
    <row r="487" spans="1:15" x14ac:dyDescent="0.25">
      <c r="A487" s="5">
        <v>42156</v>
      </c>
      <c r="B487">
        <v>1.9779999999999999E-2</v>
      </c>
      <c r="C487">
        <f t="shared" si="28"/>
        <v>-3.1353650627187431E-2</v>
      </c>
      <c r="E487" s="5">
        <v>42156</v>
      </c>
      <c r="F487">
        <v>3.5900000000000001E-2</v>
      </c>
      <c r="G487">
        <f t="shared" si="29"/>
        <v>0</v>
      </c>
      <c r="I487" s="5">
        <v>42156</v>
      </c>
      <c r="J487">
        <v>3.8300000000000001E-2</v>
      </c>
      <c r="K487">
        <f t="shared" si="30"/>
        <v>0</v>
      </c>
      <c r="M487" s="5">
        <v>42156</v>
      </c>
      <c r="N487">
        <v>1.9230000000000001E-2</v>
      </c>
      <c r="O487">
        <f t="shared" si="31"/>
        <v>-2.8705200013785927E-2</v>
      </c>
    </row>
    <row r="488" spans="1:15" x14ac:dyDescent="0.25">
      <c r="A488" s="5">
        <v>42153</v>
      </c>
      <c r="B488">
        <v>2.0410000000000001E-2</v>
      </c>
      <c r="C488">
        <f t="shared" si="28"/>
        <v>5.3332557345962761E-2</v>
      </c>
      <c r="E488" s="5">
        <v>42153</v>
      </c>
      <c r="F488">
        <v>3.5900000000000001E-2</v>
      </c>
      <c r="G488">
        <f t="shared" si="29"/>
        <v>3.284553468127431E-2</v>
      </c>
      <c r="I488" s="5">
        <v>42153</v>
      </c>
      <c r="J488">
        <v>3.8300000000000001E-2</v>
      </c>
      <c r="K488">
        <f t="shared" si="30"/>
        <v>6.4712600692367006E-2</v>
      </c>
      <c r="M488" s="5">
        <v>42153</v>
      </c>
      <c r="N488">
        <v>1.9789999999999999E-2</v>
      </c>
      <c r="O488">
        <f t="shared" si="31"/>
        <v>1.8358496225125573E-2</v>
      </c>
    </row>
    <row r="489" spans="1:15" x14ac:dyDescent="0.25">
      <c r="A489" s="5">
        <v>42152</v>
      </c>
      <c r="B489">
        <v>1.9349999999999999E-2</v>
      </c>
      <c r="C489">
        <f t="shared" si="28"/>
        <v>-7.75350939647515E-2</v>
      </c>
      <c r="E489" s="5">
        <v>42152</v>
      </c>
      <c r="F489">
        <v>3.474E-2</v>
      </c>
      <c r="G489">
        <f t="shared" si="29"/>
        <v>-3.4237323354096919E-2</v>
      </c>
      <c r="I489" s="5">
        <v>42152</v>
      </c>
      <c r="J489">
        <v>3.5900000000000001E-2</v>
      </c>
      <c r="K489">
        <f t="shared" si="30"/>
        <v>-6.4712600692367089E-2</v>
      </c>
      <c r="M489" s="5">
        <v>42152</v>
      </c>
      <c r="N489">
        <v>1.9429999999999999E-2</v>
      </c>
      <c r="O489">
        <f t="shared" si="31"/>
        <v>-4.330989044837464E-2</v>
      </c>
    </row>
    <row r="490" spans="1:15" x14ac:dyDescent="0.25">
      <c r="A490" s="5">
        <v>42151</v>
      </c>
      <c r="B490">
        <v>2.0910000000000002E-2</v>
      </c>
      <c r="C490">
        <f t="shared" si="28"/>
        <v>4.1998359687964094E-2</v>
      </c>
      <c r="E490" s="5">
        <v>42151</v>
      </c>
      <c r="F490">
        <v>3.5950000000000003E-2</v>
      </c>
      <c r="G490">
        <f t="shared" si="29"/>
        <v>6.4183281587574803E-3</v>
      </c>
      <c r="I490" s="5">
        <v>42151</v>
      </c>
      <c r="J490">
        <v>3.8300000000000001E-2</v>
      </c>
      <c r="K490">
        <f t="shared" si="30"/>
        <v>1.2611832956288876E-2</v>
      </c>
      <c r="M490" s="5">
        <v>42151</v>
      </c>
      <c r="N490">
        <v>2.0289999999999999E-2</v>
      </c>
      <c r="O490">
        <f t="shared" si="31"/>
        <v>1.3396379950648782E-2</v>
      </c>
    </row>
    <row r="491" spans="1:15" x14ac:dyDescent="0.25">
      <c r="A491" s="5">
        <v>42150</v>
      </c>
      <c r="B491">
        <v>2.0049999999999998E-2</v>
      </c>
      <c r="C491">
        <f t="shared" si="28"/>
        <v>-5.3883453237520557E-2</v>
      </c>
      <c r="E491" s="5">
        <v>42150</v>
      </c>
      <c r="F491">
        <v>3.5720000000000002E-2</v>
      </c>
      <c r="G491">
        <f t="shared" si="29"/>
        <v>0</v>
      </c>
      <c r="I491" s="5">
        <v>42150</v>
      </c>
      <c r="J491">
        <v>3.7819999999999999E-2</v>
      </c>
      <c r="K491">
        <f t="shared" si="30"/>
        <v>0</v>
      </c>
      <c r="M491" s="5">
        <v>42150</v>
      </c>
      <c r="N491">
        <v>2.002E-2</v>
      </c>
      <c r="O491">
        <f t="shared" si="31"/>
        <v>-2.564243061333767E-2</v>
      </c>
    </row>
    <row r="492" spans="1:15" x14ac:dyDescent="0.25">
      <c r="A492" s="5">
        <v>42149</v>
      </c>
      <c r="B492">
        <v>2.1160000000000002E-2</v>
      </c>
      <c r="C492">
        <f t="shared" si="28"/>
        <v>5.9886472765395479E-2</v>
      </c>
      <c r="E492" s="5">
        <v>42149</v>
      </c>
      <c r="F492">
        <v>3.5720000000000002E-2</v>
      </c>
      <c r="G492">
        <f t="shared" si="29"/>
        <v>0</v>
      </c>
      <c r="I492" s="5">
        <v>42149</v>
      </c>
      <c r="J492">
        <v>3.7819999999999999E-2</v>
      </c>
      <c r="K492">
        <f t="shared" si="30"/>
        <v>0</v>
      </c>
      <c r="M492" s="5">
        <v>42149</v>
      </c>
      <c r="N492">
        <v>2.0539999999999999E-2</v>
      </c>
      <c r="O492">
        <f t="shared" si="31"/>
        <v>2.8143057072688306E-2</v>
      </c>
    </row>
    <row r="493" spans="1:15" x14ac:dyDescent="0.25">
      <c r="A493" s="5">
        <v>42146</v>
      </c>
      <c r="B493">
        <v>1.993E-2</v>
      </c>
      <c r="C493">
        <f t="shared" si="28"/>
        <v>-7.000028583543455E-3</v>
      </c>
      <c r="E493" s="5">
        <v>42146</v>
      </c>
      <c r="F493">
        <v>3.5720000000000002E-2</v>
      </c>
      <c r="G493">
        <f t="shared" si="29"/>
        <v>4.4948169991499275E-2</v>
      </c>
      <c r="I493" s="5">
        <v>42146</v>
      </c>
      <c r="J493">
        <v>3.7819999999999999E-2</v>
      </c>
      <c r="K493">
        <f t="shared" si="30"/>
        <v>3.1779687763464144E-3</v>
      </c>
      <c r="M493" s="5">
        <v>42146</v>
      </c>
      <c r="N493">
        <v>1.9970000000000002E-2</v>
      </c>
      <c r="O493">
        <f t="shared" si="31"/>
        <v>-3.0000022500028915E-3</v>
      </c>
    </row>
    <row r="494" spans="1:15" x14ac:dyDescent="0.25">
      <c r="A494" s="5">
        <v>42145</v>
      </c>
      <c r="B494">
        <v>2.0070000000000001E-2</v>
      </c>
      <c r="C494">
        <f t="shared" si="28"/>
        <v>-2.994088683198157E-2</v>
      </c>
      <c r="E494" s="5">
        <v>42145</v>
      </c>
      <c r="F494">
        <v>3.415E-2</v>
      </c>
      <c r="G494">
        <f t="shared" si="29"/>
        <v>-1.8854800763629574E-2</v>
      </c>
      <c r="I494" s="5">
        <v>42145</v>
      </c>
      <c r="J494">
        <v>3.7699999999999997E-2</v>
      </c>
      <c r="K494">
        <f t="shared" si="30"/>
        <v>4.1153614486816037E-2</v>
      </c>
      <c r="M494" s="5">
        <v>42145</v>
      </c>
      <c r="N494">
        <v>2.0029999999999999E-2</v>
      </c>
      <c r="O494">
        <f t="shared" si="31"/>
        <v>1.2559823483160813E-2</v>
      </c>
    </row>
    <row r="495" spans="1:15" x14ac:dyDescent="0.25">
      <c r="A495" s="5">
        <v>42144</v>
      </c>
      <c r="B495">
        <v>2.068E-2</v>
      </c>
      <c r="C495">
        <f t="shared" si="28"/>
        <v>1.5594857957906418E-2</v>
      </c>
      <c r="E495" s="5">
        <v>42144</v>
      </c>
      <c r="F495">
        <v>3.4799999999999998E-2</v>
      </c>
      <c r="G495">
        <f t="shared" si="29"/>
        <v>-1.8505866197707936E-2</v>
      </c>
      <c r="I495" s="5">
        <v>42144</v>
      </c>
      <c r="J495">
        <v>3.6179999999999997E-2</v>
      </c>
      <c r="K495">
        <f t="shared" si="30"/>
        <v>-2.7635760850203063E-4</v>
      </c>
      <c r="M495" s="5">
        <v>42144</v>
      </c>
      <c r="N495">
        <v>1.9779999999999999E-2</v>
      </c>
      <c r="O495">
        <f t="shared" si="31"/>
        <v>-1.9525025771554402E-2</v>
      </c>
    </row>
    <row r="496" spans="1:15" x14ac:dyDescent="0.25">
      <c r="A496" s="5">
        <v>42143</v>
      </c>
      <c r="B496">
        <v>2.036E-2</v>
      </c>
      <c r="C496">
        <f t="shared" si="28"/>
        <v>-4.466528722306614E-2</v>
      </c>
      <c r="E496" s="5">
        <v>42143</v>
      </c>
      <c r="F496">
        <v>3.5450000000000002E-2</v>
      </c>
      <c r="G496">
        <f t="shared" si="29"/>
        <v>1.5922997779453798E-2</v>
      </c>
      <c r="I496" s="5">
        <v>42143</v>
      </c>
      <c r="J496">
        <v>3.619E-2</v>
      </c>
      <c r="K496">
        <f t="shared" si="30"/>
        <v>5.5279161164443482E-4</v>
      </c>
      <c r="M496" s="5">
        <v>42143</v>
      </c>
      <c r="N496">
        <v>2.017E-2</v>
      </c>
      <c r="O496">
        <f t="shared" si="31"/>
        <v>-2.1094723829414935E-2</v>
      </c>
    </row>
    <row r="497" spans="1:15" x14ac:dyDescent="0.25">
      <c r="A497" s="5">
        <v>42142</v>
      </c>
      <c r="B497">
        <v>2.129E-2</v>
      </c>
      <c r="C497">
        <f t="shared" si="28"/>
        <v>5.8015300078545044E-2</v>
      </c>
      <c r="E497" s="5">
        <v>42142</v>
      </c>
      <c r="F497">
        <v>3.4889999999999997E-2</v>
      </c>
      <c r="G497">
        <f t="shared" si="29"/>
        <v>-6.0008752731374685E-3</v>
      </c>
      <c r="I497" s="5">
        <v>42142</v>
      </c>
      <c r="J497">
        <v>3.6170000000000001E-2</v>
      </c>
      <c r="K497">
        <f t="shared" si="30"/>
        <v>4.433368303222638E-3</v>
      </c>
      <c r="M497" s="5">
        <v>42142</v>
      </c>
      <c r="N497">
        <v>2.06E-2</v>
      </c>
      <c r="O497">
        <f t="shared" si="31"/>
        <v>2.7560799578871416E-2</v>
      </c>
    </row>
    <row r="498" spans="1:15" x14ac:dyDescent="0.25">
      <c r="A498" s="5">
        <v>42139</v>
      </c>
      <c r="B498">
        <v>2.009E-2</v>
      </c>
      <c r="C498">
        <f t="shared" si="28"/>
        <v>-5.8015300078544989E-2</v>
      </c>
      <c r="E498" s="5">
        <v>42139</v>
      </c>
      <c r="F498">
        <v>3.5099999999999999E-2</v>
      </c>
      <c r="G498">
        <f t="shared" si="29"/>
        <v>1.059726371583748E-2</v>
      </c>
      <c r="I498" s="5">
        <v>42139</v>
      </c>
      <c r="J498">
        <v>3.601E-2</v>
      </c>
      <c r="K498">
        <f t="shared" si="30"/>
        <v>6.6871243898574649E-3</v>
      </c>
      <c r="M498" s="5">
        <v>42139</v>
      </c>
      <c r="N498">
        <v>2.0039999999999999E-2</v>
      </c>
      <c r="O498">
        <f t="shared" si="31"/>
        <v>-2.7560799578871472E-2</v>
      </c>
    </row>
    <row r="499" spans="1:15" x14ac:dyDescent="0.25">
      <c r="A499" s="5">
        <v>42138</v>
      </c>
      <c r="B499">
        <v>2.129E-2</v>
      </c>
      <c r="C499">
        <f t="shared" si="28"/>
        <v>4.4665287223066161E-2</v>
      </c>
      <c r="E499" s="5">
        <v>42138</v>
      </c>
      <c r="F499">
        <v>3.4729999999999997E-2</v>
      </c>
      <c r="G499">
        <f t="shared" si="29"/>
        <v>1.2458512584088444E-2</v>
      </c>
      <c r="I499" s="5">
        <v>42138</v>
      </c>
      <c r="J499">
        <v>3.5770000000000003E-2</v>
      </c>
      <c r="K499">
        <f t="shared" si="30"/>
        <v>2.5195954230147446E-2</v>
      </c>
      <c r="M499" s="5">
        <v>42138</v>
      </c>
      <c r="N499">
        <v>2.06E-2</v>
      </c>
      <c r="O499">
        <f t="shared" si="31"/>
        <v>2.8059926117808515E-2</v>
      </c>
    </row>
    <row r="500" spans="1:15" x14ac:dyDescent="0.25">
      <c r="A500" s="5">
        <v>42137</v>
      </c>
      <c r="B500">
        <v>2.036E-2</v>
      </c>
      <c r="C500">
        <f t="shared" si="28"/>
        <v>1.0367903289629905E-2</v>
      </c>
      <c r="E500" s="5">
        <v>42137</v>
      </c>
      <c r="F500">
        <v>3.4299999999999997E-2</v>
      </c>
      <c r="G500">
        <f t="shared" si="29"/>
        <v>6.1412680220824288E-3</v>
      </c>
      <c r="I500" s="5">
        <v>42137</v>
      </c>
      <c r="J500">
        <v>3.4880000000000001E-2</v>
      </c>
      <c r="K500">
        <f t="shared" si="30"/>
        <v>-3.148707338817711E-3</v>
      </c>
      <c r="M500" s="5">
        <v>42137</v>
      </c>
      <c r="N500">
        <v>2.0029999999999999E-2</v>
      </c>
      <c r="O500">
        <f t="shared" si="31"/>
        <v>5.005015453023582E-3</v>
      </c>
    </row>
    <row r="501" spans="1:15" x14ac:dyDescent="0.25">
      <c r="A501" s="5">
        <v>42136</v>
      </c>
      <c r="B501">
        <v>2.0150000000000001E-2</v>
      </c>
      <c r="C501">
        <f t="shared" si="28"/>
        <v>-4.2745701321916373E-2</v>
      </c>
      <c r="E501" s="5">
        <v>42136</v>
      </c>
      <c r="F501">
        <v>3.4090000000000002E-2</v>
      </c>
      <c r="G501">
        <f t="shared" si="29"/>
        <v>-3.2215579187476764E-3</v>
      </c>
      <c r="I501" s="5">
        <v>42136</v>
      </c>
      <c r="J501">
        <v>3.499E-2</v>
      </c>
      <c r="K501">
        <f t="shared" si="30"/>
        <v>1.4300016736861199E-3</v>
      </c>
      <c r="M501" s="5">
        <v>42136</v>
      </c>
      <c r="N501">
        <v>1.993E-2</v>
      </c>
      <c r="O501">
        <f t="shared" si="31"/>
        <v>-2.7222665946603799E-2</v>
      </c>
    </row>
    <row r="502" spans="1:15" x14ac:dyDescent="0.25">
      <c r="A502" s="5">
        <v>42135</v>
      </c>
      <c r="B502">
        <v>2.103E-2</v>
      </c>
      <c r="C502">
        <f t="shared" si="28"/>
        <v>0.13523109048757415</v>
      </c>
      <c r="E502" s="5">
        <v>42135</v>
      </c>
      <c r="F502">
        <v>3.4200000000000001E-2</v>
      </c>
      <c r="G502">
        <f t="shared" si="29"/>
        <v>-3.7939634010411365E-3</v>
      </c>
      <c r="I502" s="5">
        <v>42135</v>
      </c>
      <c r="J502">
        <v>3.4939999999999999E-2</v>
      </c>
      <c r="K502">
        <f t="shared" si="30"/>
        <v>-2.8616397390881468E-4</v>
      </c>
      <c r="M502" s="5">
        <v>42135</v>
      </c>
      <c r="N502">
        <v>2.0480000000000002E-2</v>
      </c>
      <c r="O502">
        <f t="shared" si="31"/>
        <v>0.18037033666269289</v>
      </c>
    </row>
    <row r="503" spans="1:15" x14ac:dyDescent="0.25">
      <c r="A503" s="5">
        <v>42132</v>
      </c>
      <c r="B503">
        <v>1.8370000000000001E-2</v>
      </c>
      <c r="C503">
        <f t="shared" si="28"/>
        <v>-2.6324377978277039E-2</v>
      </c>
      <c r="E503" s="5">
        <v>42132</v>
      </c>
      <c r="F503">
        <v>3.4329999999999999E-2</v>
      </c>
      <c r="G503">
        <f t="shared" si="29"/>
        <v>2.8062689235911643E-2</v>
      </c>
      <c r="I503" s="5">
        <v>42132</v>
      </c>
      <c r="J503">
        <v>3.4950000000000002E-2</v>
      </c>
      <c r="K503">
        <f t="shared" si="30"/>
        <v>4.8759597536823353E-3</v>
      </c>
      <c r="M503" s="5">
        <v>42132</v>
      </c>
      <c r="N503">
        <v>1.7100000000000001E-2</v>
      </c>
      <c r="O503">
        <f t="shared" si="31"/>
        <v>-3.3355593700883215E-2</v>
      </c>
    </row>
    <row r="504" spans="1:15" x14ac:dyDescent="0.25">
      <c r="A504" s="5">
        <v>42131</v>
      </c>
      <c r="B504">
        <v>1.8859999999999998E-2</v>
      </c>
      <c r="C504">
        <f t="shared" si="28"/>
        <v>-4.8638660495178322E-2</v>
      </c>
      <c r="E504" s="5">
        <v>42131</v>
      </c>
      <c r="F504">
        <v>3.338E-2</v>
      </c>
      <c r="G504">
        <f t="shared" si="29"/>
        <v>-3.8206233678652141E-2</v>
      </c>
      <c r="I504" s="5">
        <v>42131</v>
      </c>
      <c r="J504">
        <v>3.4779999999999998E-2</v>
      </c>
      <c r="K504">
        <f t="shared" si="30"/>
        <v>-2.5267490444663272E-2</v>
      </c>
      <c r="M504" s="5">
        <v>42131</v>
      </c>
      <c r="N504">
        <v>1.7680000000000001E-2</v>
      </c>
      <c r="O504">
        <f t="shared" si="31"/>
        <v>-7.3582624098560631E-2</v>
      </c>
    </row>
    <row r="505" spans="1:15" x14ac:dyDescent="0.25">
      <c r="A505" s="5">
        <v>42130</v>
      </c>
      <c r="B505">
        <v>1.9800000000000002E-2</v>
      </c>
      <c r="C505">
        <f t="shared" si="28"/>
        <v>-8.9323516748009202E-2</v>
      </c>
      <c r="E505" s="5">
        <v>42130</v>
      </c>
      <c r="F505">
        <v>3.4680000000000002E-2</v>
      </c>
      <c r="G505">
        <f t="shared" si="29"/>
        <v>1.2768600638799739E-2</v>
      </c>
      <c r="I505" s="5">
        <v>42130</v>
      </c>
      <c r="J505">
        <v>3.567E-2</v>
      </c>
      <c r="K505">
        <f t="shared" si="30"/>
        <v>-1.1705819283896912E-2</v>
      </c>
      <c r="M505" s="5">
        <v>42130</v>
      </c>
      <c r="N505">
        <v>1.9029999999999998E-2</v>
      </c>
      <c r="O505">
        <f t="shared" si="31"/>
        <v>-0.10656840383871578</v>
      </c>
    </row>
    <row r="506" spans="1:15" x14ac:dyDescent="0.25">
      <c r="A506" s="5">
        <v>42129</v>
      </c>
      <c r="B506">
        <v>2.1649999999999999E-2</v>
      </c>
      <c r="C506">
        <f t="shared" si="28"/>
        <v>0.18630175365303117</v>
      </c>
      <c r="E506" s="5">
        <v>42129</v>
      </c>
      <c r="F506">
        <v>3.424E-2</v>
      </c>
      <c r="G506">
        <f t="shared" si="29"/>
        <v>3.5070458880663159E-2</v>
      </c>
      <c r="I506" s="5">
        <v>42129</v>
      </c>
      <c r="J506">
        <v>3.6089999999999997E-2</v>
      </c>
      <c r="K506">
        <f t="shared" si="30"/>
        <v>3.4962681448164154E-2</v>
      </c>
      <c r="M506" s="5">
        <v>42129</v>
      </c>
      <c r="N506">
        <v>2.1170000000000001E-2</v>
      </c>
      <c r="O506">
        <f t="shared" si="31"/>
        <v>0.24801331705394186</v>
      </c>
    </row>
    <row r="507" spans="1:15" x14ac:dyDescent="0.25">
      <c r="A507" s="5">
        <v>42128</v>
      </c>
      <c r="B507">
        <v>1.797E-2</v>
      </c>
      <c r="C507">
        <f t="shared" si="28"/>
        <v>0.22704653926296814</v>
      </c>
      <c r="E507" s="5">
        <v>42128</v>
      </c>
      <c r="F507">
        <v>3.3059999999999999E-2</v>
      </c>
      <c r="G507">
        <f t="shared" si="29"/>
        <v>-1.8580096981247976E-2</v>
      </c>
      <c r="I507" s="5">
        <v>42128</v>
      </c>
      <c r="J507">
        <v>3.4849999999999999E-2</v>
      </c>
      <c r="K507">
        <f t="shared" si="30"/>
        <v>1.1253906106749477E-2</v>
      </c>
      <c r="M507" s="5">
        <v>42128</v>
      </c>
      <c r="N507">
        <v>1.652E-2</v>
      </c>
      <c r="O507">
        <f t="shared" si="31"/>
        <v>4.4561828059910692E-2</v>
      </c>
    </row>
    <row r="508" spans="1:15" x14ac:dyDescent="0.25">
      <c r="A508" s="5">
        <v>42125</v>
      </c>
      <c r="B508">
        <v>1.4319999999999999E-2</v>
      </c>
      <c r="C508">
        <f t="shared" si="28"/>
        <v>-3.4320458335441256E-2</v>
      </c>
      <c r="E508" s="5">
        <v>42125</v>
      </c>
      <c r="F508">
        <v>3.3680000000000002E-2</v>
      </c>
      <c r="G508">
        <f t="shared" si="29"/>
        <v>-6.5108250122785562E-3</v>
      </c>
      <c r="I508" s="5">
        <v>42125</v>
      </c>
      <c r="J508">
        <v>3.4459999999999998E-2</v>
      </c>
      <c r="K508">
        <f t="shared" si="30"/>
        <v>-1.2974090017161077E-2</v>
      </c>
      <c r="M508" s="5">
        <v>42125</v>
      </c>
      <c r="N508">
        <v>1.5800000000000002E-2</v>
      </c>
      <c r="O508">
        <f t="shared" si="31"/>
        <v>-1.694423971650006E-2</v>
      </c>
    </row>
    <row r="509" spans="1:15" x14ac:dyDescent="0.25">
      <c r="A509" s="5">
        <v>42124</v>
      </c>
      <c r="B509">
        <v>1.482E-2</v>
      </c>
      <c r="C509">
        <f t="shared" si="28"/>
        <v>-4.0404095370050862E-3</v>
      </c>
      <c r="E509" s="5">
        <v>42124</v>
      </c>
      <c r="F509">
        <v>3.39E-2</v>
      </c>
      <c r="G509">
        <f t="shared" si="29"/>
        <v>3.0550444198425453E-2</v>
      </c>
      <c r="I509" s="5">
        <v>42124</v>
      </c>
      <c r="J509">
        <v>3.4909999999999997E-2</v>
      </c>
      <c r="K509">
        <f t="shared" si="30"/>
        <v>2.9063364979397141E-2</v>
      </c>
      <c r="M509" s="5">
        <v>42124</v>
      </c>
      <c r="N509">
        <v>1.6070000000000001E-2</v>
      </c>
      <c r="O509">
        <f t="shared" si="31"/>
        <v>2.0748936760164132E-2</v>
      </c>
    </row>
    <row r="510" spans="1:15" x14ac:dyDescent="0.25">
      <c r="A510" s="5">
        <v>42123</v>
      </c>
      <c r="B510">
        <v>1.4880000000000001E-2</v>
      </c>
      <c r="C510">
        <f t="shared" si="28"/>
        <v>0.12511834109024111</v>
      </c>
      <c r="E510" s="5">
        <v>42123</v>
      </c>
      <c r="F510">
        <v>3.288E-2</v>
      </c>
      <c r="G510">
        <f t="shared" si="29"/>
        <v>8.8590773385090367E-3</v>
      </c>
      <c r="I510" s="5">
        <v>42123</v>
      </c>
      <c r="J510">
        <v>3.3910000000000003E-2</v>
      </c>
      <c r="K510">
        <f t="shared" si="30"/>
        <v>7.399767374887351E-3</v>
      </c>
      <c r="M510" s="5">
        <v>42123</v>
      </c>
      <c r="N510">
        <v>1.5740000000000001E-2</v>
      </c>
      <c r="O510">
        <f t="shared" si="31"/>
        <v>0.18741710922055468</v>
      </c>
    </row>
    <row r="511" spans="1:15" x14ac:dyDescent="0.25">
      <c r="A511" s="5">
        <v>42122</v>
      </c>
      <c r="B511">
        <v>1.3129999999999999E-2</v>
      </c>
      <c r="C511">
        <f t="shared" si="28"/>
        <v>-0.44210472051482591</v>
      </c>
      <c r="E511" s="5">
        <v>42122</v>
      </c>
      <c r="F511">
        <v>3.2590000000000001E-2</v>
      </c>
      <c r="G511">
        <f t="shared" si="29"/>
        <v>-3.9114492769489903E-2</v>
      </c>
      <c r="I511" s="5">
        <v>42122</v>
      </c>
      <c r="J511">
        <v>3.3660000000000002E-2</v>
      </c>
      <c r="K511">
        <f t="shared" si="30"/>
        <v>-1.1226114942513391E-2</v>
      </c>
      <c r="M511" s="5">
        <v>42122</v>
      </c>
      <c r="N511">
        <v>1.3050000000000001E-2</v>
      </c>
      <c r="O511">
        <f t="shared" si="31"/>
        <v>-0.40316361111988497</v>
      </c>
    </row>
    <row r="512" spans="1:15" x14ac:dyDescent="0.25">
      <c r="A512" s="5">
        <v>42121</v>
      </c>
      <c r="B512">
        <v>2.043E-2</v>
      </c>
      <c r="C512">
        <f t="shared" si="28"/>
        <v>-1.2646082927920991E-2</v>
      </c>
      <c r="E512" s="5">
        <v>42121</v>
      </c>
      <c r="F512">
        <v>3.3890000000000003E-2</v>
      </c>
      <c r="G512">
        <f t="shared" si="29"/>
        <v>-2.9653335497984507E-2</v>
      </c>
      <c r="I512" s="5">
        <v>42121</v>
      </c>
      <c r="J512">
        <v>3.4040000000000001E-2</v>
      </c>
      <c r="K512">
        <f t="shared" si="30"/>
        <v>-6.0140644899600325E-2</v>
      </c>
      <c r="M512" s="5">
        <v>42121</v>
      </c>
      <c r="N512">
        <v>1.9529999999999999E-2</v>
      </c>
      <c r="O512">
        <f t="shared" si="31"/>
        <v>-6.1255934266827312E-3</v>
      </c>
    </row>
    <row r="513" spans="1:15" x14ac:dyDescent="0.25">
      <c r="A513" s="5">
        <v>42118</v>
      </c>
      <c r="B513">
        <v>2.069E-2</v>
      </c>
      <c r="C513">
        <f t="shared" si="28"/>
        <v>0.23848538394473517</v>
      </c>
      <c r="E513" s="5">
        <v>42118</v>
      </c>
      <c r="F513">
        <v>3.4909999999999997E-2</v>
      </c>
      <c r="G513">
        <f t="shared" si="29"/>
        <v>3.7354795364766373E-2</v>
      </c>
      <c r="I513" s="5">
        <v>42118</v>
      </c>
      <c r="J513">
        <v>3.6150000000000002E-2</v>
      </c>
      <c r="K513">
        <f t="shared" si="30"/>
        <v>3.5476693406091143E-2</v>
      </c>
      <c r="M513" s="5">
        <v>42118</v>
      </c>
      <c r="N513">
        <v>1.9650000000000001E-2</v>
      </c>
      <c r="O513">
        <f t="shared" si="31"/>
        <v>0.10904271780723673</v>
      </c>
    </row>
    <row r="514" spans="1:15" x14ac:dyDescent="0.25">
      <c r="A514" s="5">
        <v>42117</v>
      </c>
      <c r="B514">
        <v>1.6299999999999999E-2</v>
      </c>
      <c r="C514">
        <f t="shared" si="28"/>
        <v>-0.23848538394473504</v>
      </c>
      <c r="E514" s="5">
        <v>42117</v>
      </c>
      <c r="F514">
        <v>3.363E-2</v>
      </c>
      <c r="G514">
        <f t="shared" si="29"/>
        <v>5.1872519025487542E-2</v>
      </c>
      <c r="I514" s="5">
        <v>42117</v>
      </c>
      <c r="J514">
        <v>3.4889999999999997E-2</v>
      </c>
      <c r="K514">
        <f t="shared" si="30"/>
        <v>5.8119879389813729E-2</v>
      </c>
      <c r="M514" s="5">
        <v>42117</v>
      </c>
      <c r="N514">
        <v>1.762E-2</v>
      </c>
      <c r="O514">
        <f t="shared" si="31"/>
        <v>-0.10904271780723677</v>
      </c>
    </row>
    <row r="515" spans="1:15" x14ac:dyDescent="0.25">
      <c r="A515" s="5">
        <v>42116</v>
      </c>
      <c r="B515">
        <v>2.069E-2</v>
      </c>
      <c r="C515">
        <f t="shared" si="28"/>
        <v>0</v>
      </c>
      <c r="E515" s="5">
        <v>42116</v>
      </c>
      <c r="F515">
        <v>3.193E-2</v>
      </c>
      <c r="G515">
        <f t="shared" si="29"/>
        <v>1.7056635872828442E-2</v>
      </c>
      <c r="I515" s="5">
        <v>42116</v>
      </c>
      <c r="J515">
        <v>3.2919999999999998E-2</v>
      </c>
      <c r="K515">
        <f t="shared" si="30"/>
        <v>1.2158056208899498E-3</v>
      </c>
      <c r="M515" s="5">
        <v>42116</v>
      </c>
      <c r="N515">
        <v>1.9650000000000001E-2</v>
      </c>
      <c r="O515">
        <f t="shared" si="31"/>
        <v>0</v>
      </c>
    </row>
    <row r="516" spans="1:15" x14ac:dyDescent="0.25">
      <c r="A516" s="5">
        <v>42115</v>
      </c>
      <c r="B516">
        <v>2.069E-2</v>
      </c>
      <c r="C516">
        <f t="shared" ref="C516:C574" si="32">LN(B516/B517)</f>
        <v>0.25331878323883589</v>
      </c>
      <c r="E516" s="5">
        <v>42115</v>
      </c>
      <c r="F516">
        <v>3.1390000000000001E-2</v>
      </c>
      <c r="G516">
        <f t="shared" ref="G516:G574" si="33">LN(F516/F517)</f>
        <v>2.287839435480692E-2</v>
      </c>
      <c r="I516" s="5">
        <v>42115</v>
      </c>
      <c r="J516">
        <v>3.288E-2</v>
      </c>
      <c r="K516">
        <f t="shared" ref="K516:K574" si="34">LN(J516/J517)</f>
        <v>2.931856346128859E-2</v>
      </c>
      <c r="M516" s="5">
        <v>42115</v>
      </c>
      <c r="N516">
        <v>1.9650000000000001E-2</v>
      </c>
      <c r="O516">
        <f t="shared" ref="O516:O574" si="35">LN(N516/N517)</f>
        <v>0.16446664155256766</v>
      </c>
    </row>
    <row r="517" spans="1:15" x14ac:dyDescent="0.25">
      <c r="A517" s="5">
        <v>42114</v>
      </c>
      <c r="B517">
        <v>1.6060000000000001E-2</v>
      </c>
      <c r="C517">
        <f t="shared" si="32"/>
        <v>-8.9861193680390097E-2</v>
      </c>
      <c r="E517" s="5">
        <v>42114</v>
      </c>
      <c r="F517">
        <v>3.0679999999999999E-2</v>
      </c>
      <c r="G517">
        <f t="shared" si="33"/>
        <v>-2.2790177534714783E-3</v>
      </c>
      <c r="I517" s="5">
        <v>42114</v>
      </c>
      <c r="J517">
        <v>3.193E-2</v>
      </c>
      <c r="K517">
        <f t="shared" si="34"/>
        <v>1.1655510749017264E-2</v>
      </c>
      <c r="M517" s="5">
        <v>42114</v>
      </c>
      <c r="N517">
        <v>1.6670000000000001E-2</v>
      </c>
      <c r="O517">
        <f t="shared" si="35"/>
        <v>2.9834785132356961E-2</v>
      </c>
    </row>
    <row r="518" spans="1:15" x14ac:dyDescent="0.25">
      <c r="A518" s="5">
        <v>42111</v>
      </c>
      <c r="B518">
        <v>1.7569999999999999E-2</v>
      </c>
      <c r="C518">
        <f t="shared" si="32"/>
        <v>5.0784182776296337E-2</v>
      </c>
      <c r="E518" s="5">
        <v>42111</v>
      </c>
      <c r="F518">
        <v>3.075E-2</v>
      </c>
      <c r="G518">
        <f t="shared" si="33"/>
        <v>2.6050161263666432E-3</v>
      </c>
      <c r="I518" s="5">
        <v>42111</v>
      </c>
      <c r="J518">
        <v>3.1559999999999998E-2</v>
      </c>
      <c r="K518">
        <f t="shared" si="34"/>
        <v>5.4011251238112274E-3</v>
      </c>
      <c r="M518" s="5">
        <v>42111</v>
      </c>
      <c r="N518">
        <v>1.618E-2</v>
      </c>
      <c r="O518">
        <f t="shared" si="35"/>
        <v>4.1646396875272794E-2</v>
      </c>
    </row>
    <row r="519" spans="1:15" x14ac:dyDescent="0.25">
      <c r="A519" s="5">
        <v>42110</v>
      </c>
      <c r="B519">
        <v>1.67E-2</v>
      </c>
      <c r="C519">
        <f t="shared" si="32"/>
        <v>0.12213380390265376</v>
      </c>
      <c r="E519" s="5">
        <v>42110</v>
      </c>
      <c r="F519">
        <v>3.0669999999999999E-2</v>
      </c>
      <c r="G519">
        <f t="shared" si="33"/>
        <v>8.8423697139841384E-3</v>
      </c>
      <c r="I519" s="5">
        <v>42110</v>
      </c>
      <c r="J519">
        <v>3.1390000000000001E-2</v>
      </c>
      <c r="K519">
        <f t="shared" si="34"/>
        <v>1.7676822158733601E-2</v>
      </c>
      <c r="M519" s="5">
        <v>42110</v>
      </c>
      <c r="N519">
        <v>1.5520000000000001E-2</v>
      </c>
      <c r="O519">
        <f t="shared" si="35"/>
        <v>8.6777102653311858E-2</v>
      </c>
    </row>
    <row r="520" spans="1:15" x14ac:dyDescent="0.25">
      <c r="A520" s="5">
        <v>42109</v>
      </c>
      <c r="B520">
        <v>1.478E-2</v>
      </c>
      <c r="C520">
        <f t="shared" si="32"/>
        <v>-0.1516344682993517</v>
      </c>
      <c r="E520" s="5">
        <v>42109</v>
      </c>
      <c r="F520">
        <v>3.04E-2</v>
      </c>
      <c r="G520">
        <f t="shared" si="33"/>
        <v>3.7537919319065242E-2</v>
      </c>
      <c r="I520" s="5">
        <v>42109</v>
      </c>
      <c r="J520">
        <v>3.0839999999999999E-2</v>
      </c>
      <c r="K520">
        <f t="shared" si="34"/>
        <v>-2.9140380018495347E-3</v>
      </c>
      <c r="M520" s="5">
        <v>42109</v>
      </c>
      <c r="N520">
        <v>1.423E-2</v>
      </c>
      <c r="O520">
        <f t="shared" si="35"/>
        <v>-9.1918502153730389E-2</v>
      </c>
    </row>
    <row r="521" spans="1:15" x14ac:dyDescent="0.25">
      <c r="A521" s="5">
        <v>42108</v>
      </c>
      <c r="B521">
        <v>1.72E-2</v>
      </c>
      <c r="C521">
        <f t="shared" si="32"/>
        <v>2.0558727021036567E-2</v>
      </c>
      <c r="E521" s="5">
        <v>42108</v>
      </c>
      <c r="F521">
        <v>2.928E-2</v>
      </c>
      <c r="G521">
        <f t="shared" si="33"/>
        <v>-4.0494071907052606E-2</v>
      </c>
      <c r="I521" s="5">
        <v>42108</v>
      </c>
      <c r="J521">
        <v>3.0929999999999999E-2</v>
      </c>
      <c r="K521">
        <f t="shared" si="34"/>
        <v>-4.4578267451982581E-2</v>
      </c>
      <c r="M521" s="5">
        <v>42108</v>
      </c>
      <c r="N521">
        <v>1.5599999999999999E-2</v>
      </c>
      <c r="O521">
        <f t="shared" si="35"/>
        <v>-1.0204170174241736E-2</v>
      </c>
    </row>
    <row r="522" spans="1:15" x14ac:dyDescent="0.25">
      <c r="A522" s="5">
        <v>42107</v>
      </c>
      <c r="B522">
        <v>1.685E-2</v>
      </c>
      <c r="C522">
        <f t="shared" si="32"/>
        <v>6.8780939728184234E-2</v>
      </c>
      <c r="E522" s="5">
        <v>42107</v>
      </c>
      <c r="F522">
        <v>3.049E-2</v>
      </c>
      <c r="G522">
        <f t="shared" si="33"/>
        <v>-2.2932032981563492E-3</v>
      </c>
      <c r="I522" s="5">
        <v>42107</v>
      </c>
      <c r="J522">
        <v>3.2340000000000001E-2</v>
      </c>
      <c r="K522">
        <f t="shared" si="34"/>
        <v>1.401237312699455E-2</v>
      </c>
      <c r="M522" s="5">
        <v>42107</v>
      </c>
      <c r="N522">
        <v>1.576E-2</v>
      </c>
      <c r="O522">
        <f t="shared" si="35"/>
        <v>0.11913229575234315</v>
      </c>
    </row>
    <row r="523" spans="1:15" x14ac:dyDescent="0.25">
      <c r="A523" s="5">
        <v>42104</v>
      </c>
      <c r="B523">
        <v>1.5730000000000001E-2</v>
      </c>
      <c r="C523">
        <f t="shared" si="32"/>
        <v>0</v>
      </c>
      <c r="E523" s="5">
        <v>42104</v>
      </c>
      <c r="F523">
        <v>3.056E-2</v>
      </c>
      <c r="G523">
        <f t="shared" si="33"/>
        <v>1.4502561366626901E-2</v>
      </c>
      <c r="I523" s="5">
        <v>42104</v>
      </c>
      <c r="J523">
        <v>3.1890000000000002E-2</v>
      </c>
      <c r="K523">
        <f t="shared" si="34"/>
        <v>1.2550990037938628E-3</v>
      </c>
      <c r="M523" s="5">
        <v>42104</v>
      </c>
      <c r="N523">
        <v>1.3990000000000001E-2</v>
      </c>
      <c r="O523">
        <f t="shared" si="35"/>
        <v>0</v>
      </c>
    </row>
    <row r="524" spans="1:15" x14ac:dyDescent="0.25">
      <c r="A524" s="5">
        <v>42103</v>
      </c>
      <c r="B524">
        <v>1.5730000000000001E-2</v>
      </c>
      <c r="C524">
        <f t="shared" si="32"/>
        <v>0.10797748500509048</v>
      </c>
      <c r="E524" s="5">
        <v>42103</v>
      </c>
      <c r="F524">
        <v>3.0120000000000001E-2</v>
      </c>
      <c r="G524">
        <f t="shared" si="33"/>
        <v>-4.9677201019343326E-3</v>
      </c>
      <c r="I524" s="5">
        <v>42103</v>
      </c>
      <c r="J524">
        <v>3.1850000000000003E-2</v>
      </c>
      <c r="K524">
        <f t="shared" si="34"/>
        <v>-9.4147190384173652E-4</v>
      </c>
      <c r="M524" s="5">
        <v>42103</v>
      </c>
      <c r="N524">
        <v>1.3990000000000001E-2</v>
      </c>
      <c r="O524">
        <f t="shared" si="35"/>
        <v>5.0161337711161786E-3</v>
      </c>
    </row>
    <row r="525" spans="1:15" x14ac:dyDescent="0.25">
      <c r="A525" s="5">
        <v>42102</v>
      </c>
      <c r="B525">
        <v>1.4120000000000001E-2</v>
      </c>
      <c r="C525">
        <f t="shared" si="32"/>
        <v>-0.18149496407994786</v>
      </c>
      <c r="E525" s="5">
        <v>42102</v>
      </c>
      <c r="F525">
        <v>3.0269999999999998E-2</v>
      </c>
      <c r="G525">
        <f t="shared" si="33"/>
        <v>-4.4265019865825907E-2</v>
      </c>
      <c r="I525" s="5">
        <v>42102</v>
      </c>
      <c r="J525">
        <v>3.1879999999999999E-2</v>
      </c>
      <c r="K525">
        <f t="shared" si="34"/>
        <v>-4.657704606064042E-2</v>
      </c>
      <c r="M525" s="5">
        <v>42102</v>
      </c>
      <c r="N525">
        <v>1.392E-2</v>
      </c>
      <c r="O525">
        <f t="shared" si="35"/>
        <v>-8.928369752726617E-2</v>
      </c>
    </row>
    <row r="526" spans="1:15" x14ac:dyDescent="0.25">
      <c r="A526" s="5">
        <v>42101</v>
      </c>
      <c r="B526">
        <v>1.6930000000000001E-2</v>
      </c>
      <c r="C526">
        <f t="shared" si="32"/>
        <v>0.27263537919394798</v>
      </c>
      <c r="E526" s="5">
        <v>42101</v>
      </c>
      <c r="F526">
        <v>3.1640000000000001E-2</v>
      </c>
      <c r="G526">
        <f t="shared" si="33"/>
        <v>-3.2341127092349035E-2</v>
      </c>
      <c r="I526" s="5">
        <v>42101</v>
      </c>
      <c r="J526">
        <v>3.3399999999999999E-2</v>
      </c>
      <c r="K526">
        <f t="shared" si="34"/>
        <v>-3.1533480546119333E-2</v>
      </c>
      <c r="M526" s="5">
        <v>42101</v>
      </c>
      <c r="N526">
        <v>1.5219999999999999E-2</v>
      </c>
      <c r="O526">
        <f t="shared" si="35"/>
        <v>0.29427405413393382</v>
      </c>
    </row>
    <row r="527" spans="1:15" x14ac:dyDescent="0.25">
      <c r="A527" s="5">
        <v>42100</v>
      </c>
      <c r="B527">
        <v>1.289E-2</v>
      </c>
      <c r="C527">
        <f t="shared" si="32"/>
        <v>-2.9054031393020166E-2</v>
      </c>
      <c r="E527" s="5">
        <v>42100</v>
      </c>
      <c r="F527">
        <v>3.2680000000000001E-2</v>
      </c>
      <c r="G527">
        <f t="shared" si="33"/>
        <v>-3.0553033238813259E-3</v>
      </c>
      <c r="I527" s="5">
        <v>42100</v>
      </c>
      <c r="J527">
        <v>3.4470000000000001E-2</v>
      </c>
      <c r="K527">
        <f t="shared" si="34"/>
        <v>-5.7853791681580242E-3</v>
      </c>
      <c r="M527" s="5">
        <v>42100</v>
      </c>
      <c r="N527">
        <v>1.1339999999999999E-2</v>
      </c>
      <c r="O527">
        <f t="shared" si="35"/>
        <v>-1.4879924434185305E-2</v>
      </c>
    </row>
    <row r="528" spans="1:15" x14ac:dyDescent="0.25">
      <c r="A528" s="5">
        <v>42097</v>
      </c>
      <c r="B528">
        <v>1.3270000000000001E-2</v>
      </c>
      <c r="C528">
        <f t="shared" si="32"/>
        <v>-0.15726778881647951</v>
      </c>
      <c r="E528" s="5">
        <v>42097</v>
      </c>
      <c r="F528">
        <v>3.2779999999999997E-2</v>
      </c>
      <c r="G528">
        <f t="shared" si="33"/>
        <v>-2.3814237676260071E-2</v>
      </c>
      <c r="I528" s="5">
        <v>42097</v>
      </c>
      <c r="J528">
        <v>3.4669999999999999E-2</v>
      </c>
      <c r="K528">
        <f t="shared" si="34"/>
        <v>-3.8754673043205214E-2</v>
      </c>
      <c r="M528" s="5">
        <v>42097</v>
      </c>
      <c r="N528">
        <v>1.1509999999999999E-2</v>
      </c>
      <c r="O528">
        <f t="shared" si="35"/>
        <v>-0.24531131187955502</v>
      </c>
    </row>
    <row r="529" spans="1:15" x14ac:dyDescent="0.25">
      <c r="A529" s="5">
        <v>42096</v>
      </c>
      <c r="B529">
        <v>1.553E-2</v>
      </c>
      <c r="C529">
        <f t="shared" si="32"/>
        <v>6.4599707855263113E-3</v>
      </c>
      <c r="E529" s="5">
        <v>42096</v>
      </c>
      <c r="F529">
        <v>3.3570000000000003E-2</v>
      </c>
      <c r="G529">
        <f t="shared" si="33"/>
        <v>1.4703940836453142E-2</v>
      </c>
      <c r="I529" s="5">
        <v>42096</v>
      </c>
      <c r="J529">
        <v>3.6040000000000003E-2</v>
      </c>
      <c r="K529">
        <f t="shared" si="34"/>
        <v>6.1230361075716071E-3</v>
      </c>
      <c r="M529" s="5">
        <v>42096</v>
      </c>
      <c r="N529">
        <v>1.4710000000000001E-2</v>
      </c>
      <c r="O529">
        <f t="shared" si="35"/>
        <v>3.4048381548409182E-3</v>
      </c>
    </row>
    <row r="530" spans="1:15" x14ac:dyDescent="0.25">
      <c r="A530" s="5">
        <v>42095</v>
      </c>
      <c r="B530">
        <v>1.5429999999999999E-2</v>
      </c>
      <c r="C530">
        <f t="shared" si="32"/>
        <v>-9.3364022848838865E-2</v>
      </c>
      <c r="E530" s="5">
        <v>42095</v>
      </c>
      <c r="F530">
        <v>3.3079999999999998E-2</v>
      </c>
      <c r="G530">
        <f t="shared" si="33"/>
        <v>1.8154316635085263E-3</v>
      </c>
      <c r="I530" s="5">
        <v>42095</v>
      </c>
      <c r="J530">
        <v>3.5819999999999998E-2</v>
      </c>
      <c r="K530">
        <f t="shared" si="34"/>
        <v>-2.7878468014331955E-3</v>
      </c>
      <c r="M530" s="5">
        <v>42095</v>
      </c>
      <c r="N530">
        <v>1.4659999999999999E-2</v>
      </c>
      <c r="O530">
        <f t="shared" si="35"/>
        <v>-8.1196412767680512E-2</v>
      </c>
    </row>
    <row r="531" spans="1:15" x14ac:dyDescent="0.25">
      <c r="A531" s="5">
        <v>42094</v>
      </c>
      <c r="B531">
        <v>1.694E-2</v>
      </c>
      <c r="C531">
        <f t="shared" si="32"/>
        <v>0</v>
      </c>
      <c r="E531" s="5">
        <v>42094</v>
      </c>
      <c r="F531">
        <v>3.3020000000000001E-2</v>
      </c>
      <c r="G531">
        <f t="shared" si="33"/>
        <v>1.4336069837403546E-2</v>
      </c>
      <c r="I531" s="5">
        <v>42094</v>
      </c>
      <c r="J531">
        <v>3.5920000000000001E-2</v>
      </c>
      <c r="K531">
        <f t="shared" si="34"/>
        <v>3.3402482621040001E-2</v>
      </c>
      <c r="M531" s="5">
        <v>42094</v>
      </c>
      <c r="N531">
        <v>1.5900000000000001E-2</v>
      </c>
      <c r="O531">
        <f t="shared" si="35"/>
        <v>0</v>
      </c>
    </row>
    <row r="532" spans="1:15" x14ac:dyDescent="0.25">
      <c r="A532" s="5">
        <v>42093</v>
      </c>
      <c r="B532">
        <v>1.694E-2</v>
      </c>
      <c r="C532">
        <f t="shared" si="32"/>
        <v>-2.2761414503606432E-2</v>
      </c>
      <c r="E532" s="5">
        <v>42093</v>
      </c>
      <c r="F532">
        <v>3.2550000000000003E-2</v>
      </c>
      <c r="G532">
        <f t="shared" si="33"/>
        <v>-1.0695289116747806E-2</v>
      </c>
      <c r="I532" s="5">
        <v>42093</v>
      </c>
      <c r="J532">
        <v>3.474E-2</v>
      </c>
      <c r="K532">
        <f t="shared" si="34"/>
        <v>-3.4482792789160442E-3</v>
      </c>
      <c r="M532" s="5">
        <v>42093</v>
      </c>
      <c r="N532">
        <v>1.5900000000000001E-2</v>
      </c>
      <c r="O532">
        <f t="shared" si="35"/>
        <v>-1.1257154524634447E-2</v>
      </c>
    </row>
    <row r="533" spans="1:15" x14ac:dyDescent="0.25">
      <c r="A533" s="5">
        <v>42090</v>
      </c>
      <c r="B533">
        <v>1.7330000000000002E-2</v>
      </c>
      <c r="C533">
        <f t="shared" si="32"/>
        <v>1.7462609052917997E-2</v>
      </c>
      <c r="E533" s="5">
        <v>42090</v>
      </c>
      <c r="F533">
        <v>3.2899999999999999E-2</v>
      </c>
      <c r="G533">
        <f t="shared" si="33"/>
        <v>-6.7573424832725285E-2</v>
      </c>
      <c r="I533" s="5">
        <v>42090</v>
      </c>
      <c r="J533">
        <v>3.4860000000000002E-2</v>
      </c>
      <c r="K533">
        <f t="shared" si="34"/>
        <v>-0.12824636711046866</v>
      </c>
      <c r="M533" s="5">
        <v>42090</v>
      </c>
      <c r="N533">
        <v>1.6080000000000001E-2</v>
      </c>
      <c r="O533">
        <f t="shared" si="35"/>
        <v>-2.4571260730505431E-2</v>
      </c>
    </row>
    <row r="534" spans="1:15" x14ac:dyDescent="0.25">
      <c r="A534" s="5">
        <v>42089</v>
      </c>
      <c r="B534">
        <v>1.703E-2</v>
      </c>
      <c r="C534">
        <f t="shared" si="32"/>
        <v>0</v>
      </c>
      <c r="E534" s="5">
        <v>42089</v>
      </c>
      <c r="F534">
        <v>3.5200000000000002E-2</v>
      </c>
      <c r="G534">
        <f t="shared" si="33"/>
        <v>2.3861991742308939E-2</v>
      </c>
      <c r="I534" s="5">
        <v>42089</v>
      </c>
      <c r="J534">
        <v>3.9629999999999999E-2</v>
      </c>
      <c r="K534">
        <f t="shared" si="34"/>
        <v>5.5778949832122213E-2</v>
      </c>
      <c r="M534" s="5">
        <v>42089</v>
      </c>
      <c r="N534">
        <v>1.6480000000000002E-2</v>
      </c>
      <c r="O534">
        <f t="shared" si="35"/>
        <v>0</v>
      </c>
    </row>
    <row r="535" spans="1:15" x14ac:dyDescent="0.25">
      <c r="A535" s="5">
        <v>42088</v>
      </c>
      <c r="B535">
        <v>1.703E-2</v>
      </c>
      <c r="C535">
        <f t="shared" si="32"/>
        <v>0</v>
      </c>
      <c r="E535" s="5">
        <v>42088</v>
      </c>
      <c r="F535">
        <v>3.4369999999999998E-2</v>
      </c>
      <c r="G535">
        <f t="shared" si="33"/>
        <v>-4.4944993305313277E-2</v>
      </c>
      <c r="I535" s="5">
        <v>42088</v>
      </c>
      <c r="J535">
        <v>3.7479999999999999E-2</v>
      </c>
      <c r="K535">
        <f t="shared" si="34"/>
        <v>-2.1642438816378885E-2</v>
      </c>
      <c r="M535" s="5">
        <v>42088</v>
      </c>
      <c r="N535">
        <v>1.6480000000000002E-2</v>
      </c>
      <c r="O535">
        <f t="shared" si="35"/>
        <v>0</v>
      </c>
    </row>
    <row r="536" spans="1:15" x14ac:dyDescent="0.25">
      <c r="A536" s="5">
        <v>42087</v>
      </c>
      <c r="B536">
        <v>1.703E-2</v>
      </c>
      <c r="C536">
        <f t="shared" si="32"/>
        <v>0</v>
      </c>
      <c r="E536" s="5">
        <v>42087</v>
      </c>
      <c r="F536">
        <v>3.5950000000000003E-2</v>
      </c>
      <c r="G536">
        <f t="shared" si="33"/>
        <v>3.6254324470123625E-2</v>
      </c>
      <c r="I536" s="5">
        <v>42087</v>
      </c>
      <c r="J536">
        <v>3.8300000000000001E-2</v>
      </c>
      <c r="K536">
        <f t="shared" si="34"/>
        <v>2.6143805740708936E-3</v>
      </c>
      <c r="M536" s="5">
        <v>42087</v>
      </c>
      <c r="N536">
        <v>1.6480000000000002E-2</v>
      </c>
      <c r="O536">
        <f t="shared" si="35"/>
        <v>0</v>
      </c>
    </row>
    <row r="537" spans="1:15" x14ac:dyDescent="0.25">
      <c r="A537" s="5">
        <v>42086</v>
      </c>
      <c r="B537">
        <v>1.703E-2</v>
      </c>
      <c r="C537">
        <f t="shared" si="32"/>
        <v>-7.6045993852194155E-3</v>
      </c>
      <c r="E537" s="5">
        <v>42086</v>
      </c>
      <c r="F537">
        <v>3.4669999999999999E-2</v>
      </c>
      <c r="G537">
        <f t="shared" si="33"/>
        <v>-5.79913200900476E-2</v>
      </c>
      <c r="I537" s="5">
        <v>42086</v>
      </c>
      <c r="J537">
        <v>3.8199999999999998E-2</v>
      </c>
      <c r="K537">
        <f t="shared" si="34"/>
        <v>-1.0157659936997968E-2</v>
      </c>
      <c r="M537" s="5">
        <v>42086</v>
      </c>
      <c r="N537">
        <v>1.6480000000000002E-2</v>
      </c>
      <c r="O537">
        <f t="shared" si="35"/>
        <v>-3.634165114219462E-3</v>
      </c>
    </row>
    <row r="538" spans="1:15" x14ac:dyDescent="0.25">
      <c r="A538" s="5">
        <v>42083</v>
      </c>
      <c r="B538">
        <v>1.7160000000000002E-2</v>
      </c>
      <c r="C538">
        <f t="shared" si="32"/>
        <v>0</v>
      </c>
      <c r="E538" s="5">
        <v>42083</v>
      </c>
      <c r="F538">
        <v>3.6740000000000002E-2</v>
      </c>
      <c r="G538">
        <f t="shared" si="33"/>
        <v>3.2715405406149485E-3</v>
      </c>
      <c r="I538" s="5">
        <v>42083</v>
      </c>
      <c r="J538">
        <v>3.8589999999999999E-2</v>
      </c>
      <c r="K538">
        <f t="shared" si="34"/>
        <v>6.2386477362620114E-3</v>
      </c>
      <c r="M538" s="5">
        <v>42083</v>
      </c>
      <c r="N538">
        <v>1.6539999999999999E-2</v>
      </c>
      <c r="O538">
        <f t="shared" si="35"/>
        <v>0</v>
      </c>
    </row>
    <row r="539" spans="1:15" x14ac:dyDescent="0.25">
      <c r="A539" s="5">
        <v>42082</v>
      </c>
      <c r="B539">
        <v>1.7160000000000002E-2</v>
      </c>
      <c r="C539">
        <f t="shared" si="32"/>
        <v>5.2029671445862645E-2</v>
      </c>
      <c r="E539" s="5">
        <v>42082</v>
      </c>
      <c r="F539">
        <v>3.662E-2</v>
      </c>
      <c r="G539">
        <f t="shared" si="33"/>
        <v>6.3005276222962685E-3</v>
      </c>
      <c r="I539" s="5">
        <v>42082</v>
      </c>
      <c r="J539">
        <v>3.8350000000000002E-2</v>
      </c>
      <c r="K539">
        <f t="shared" si="34"/>
        <v>1.2331259495387822E-2</v>
      </c>
      <c r="M539" s="5">
        <v>42082</v>
      </c>
      <c r="N539">
        <v>1.6539999999999999E-2</v>
      </c>
      <c r="O539">
        <f t="shared" si="35"/>
        <v>5.8510775340053903E-2</v>
      </c>
    </row>
    <row r="540" spans="1:15" x14ac:dyDescent="0.25">
      <c r="A540" s="5">
        <v>42081</v>
      </c>
      <c r="B540">
        <v>1.6289999999999999E-2</v>
      </c>
      <c r="C540">
        <f t="shared" si="32"/>
        <v>0</v>
      </c>
      <c r="E540" s="5">
        <v>42081</v>
      </c>
      <c r="F540">
        <v>3.6389999999999999E-2</v>
      </c>
      <c r="G540">
        <f t="shared" si="33"/>
        <v>3.8374684766362556E-2</v>
      </c>
      <c r="I540" s="5">
        <v>42081</v>
      </c>
      <c r="J540">
        <v>3.7879999999999997E-2</v>
      </c>
      <c r="K540">
        <f t="shared" si="34"/>
        <v>-9.1972793904439975E-3</v>
      </c>
      <c r="M540" s="5">
        <v>42081</v>
      </c>
      <c r="N540">
        <v>1.5599999999999999E-2</v>
      </c>
      <c r="O540">
        <f t="shared" si="35"/>
        <v>0</v>
      </c>
    </row>
    <row r="541" spans="1:15" x14ac:dyDescent="0.25">
      <c r="A541" s="5">
        <v>42080</v>
      </c>
      <c r="B541">
        <v>1.6289999999999999E-2</v>
      </c>
      <c r="C541">
        <f t="shared" si="32"/>
        <v>0</v>
      </c>
      <c r="E541" s="5">
        <v>42080</v>
      </c>
      <c r="F541">
        <v>3.5020000000000003E-2</v>
      </c>
      <c r="G541">
        <f t="shared" si="33"/>
        <v>1.9608471388376337E-2</v>
      </c>
      <c r="I541" s="5">
        <v>42080</v>
      </c>
      <c r="J541">
        <v>3.823E-2</v>
      </c>
      <c r="K541">
        <f t="shared" si="34"/>
        <v>3.8394478591638324E-2</v>
      </c>
      <c r="M541" s="5">
        <v>42080</v>
      </c>
      <c r="N541">
        <v>1.5599999999999999E-2</v>
      </c>
      <c r="O541">
        <f t="shared" si="35"/>
        <v>0</v>
      </c>
    </row>
    <row r="542" spans="1:15" x14ac:dyDescent="0.25">
      <c r="A542" s="5">
        <v>42079</v>
      </c>
      <c r="B542">
        <v>1.6289999999999999E-2</v>
      </c>
      <c r="C542">
        <f t="shared" si="32"/>
        <v>7.7182060034143782E-2</v>
      </c>
      <c r="E542" s="5">
        <v>42079</v>
      </c>
      <c r="F542">
        <v>3.4340000000000002E-2</v>
      </c>
      <c r="G542">
        <f t="shared" si="33"/>
        <v>-5.1642680054646166E-2</v>
      </c>
      <c r="I542" s="5">
        <v>42079</v>
      </c>
      <c r="J542">
        <v>3.6790000000000003E-2</v>
      </c>
      <c r="K542">
        <f t="shared" si="34"/>
        <v>-1.6444635303803187E-2</v>
      </c>
      <c r="M542" s="5">
        <v>42079</v>
      </c>
      <c r="N542">
        <v>1.5599999999999999E-2</v>
      </c>
      <c r="O542">
        <f t="shared" si="35"/>
        <v>0.13060527495513366</v>
      </c>
    </row>
    <row r="543" spans="1:15" x14ac:dyDescent="0.25">
      <c r="A543" s="5">
        <v>42076</v>
      </c>
      <c r="B543">
        <v>1.508E-2</v>
      </c>
      <c r="C543">
        <f t="shared" si="32"/>
        <v>-0.15054433635333322</v>
      </c>
      <c r="E543" s="5">
        <v>42076</v>
      </c>
      <c r="F543">
        <v>3.6159999999999998E-2</v>
      </c>
      <c r="G543">
        <f t="shared" si="33"/>
        <v>5.9829860289433455E-2</v>
      </c>
      <c r="I543" s="5">
        <v>42076</v>
      </c>
      <c r="J543">
        <v>3.7400000000000003E-2</v>
      </c>
      <c r="K543">
        <f t="shared" si="34"/>
        <v>4.5558165358608824E-3</v>
      </c>
      <c r="M543" s="5">
        <v>42076</v>
      </c>
      <c r="N543">
        <v>1.3690000000000001E-2</v>
      </c>
      <c r="O543">
        <f t="shared" si="35"/>
        <v>-0.21537054158284366</v>
      </c>
    </row>
    <row r="544" spans="1:15" x14ac:dyDescent="0.25">
      <c r="A544" s="5">
        <v>42075</v>
      </c>
      <c r="B544">
        <v>1.753E-2</v>
      </c>
      <c r="C544">
        <f t="shared" si="32"/>
        <v>0</v>
      </c>
      <c r="E544" s="5">
        <v>42075</v>
      </c>
      <c r="F544">
        <v>3.406E-2</v>
      </c>
      <c r="G544">
        <f t="shared" si="33"/>
        <v>2.7080958602670829E-2</v>
      </c>
      <c r="I544" s="5">
        <v>42075</v>
      </c>
      <c r="J544">
        <v>3.7229999999999999E-2</v>
      </c>
      <c r="K544">
        <f t="shared" si="34"/>
        <v>5.5500784816565334E-2</v>
      </c>
      <c r="M544" s="5">
        <v>42075</v>
      </c>
      <c r="N544">
        <v>1.6979999999999999E-2</v>
      </c>
      <c r="O544">
        <f t="shared" si="35"/>
        <v>0</v>
      </c>
    </row>
    <row r="545" spans="1:15" x14ac:dyDescent="0.25">
      <c r="A545" s="5">
        <v>42074</v>
      </c>
      <c r="B545">
        <v>1.753E-2</v>
      </c>
      <c r="C545">
        <f t="shared" si="32"/>
        <v>1.3785399237944064E-2</v>
      </c>
      <c r="E545" s="5">
        <v>42074</v>
      </c>
      <c r="F545">
        <v>3.3149999999999999E-2</v>
      </c>
      <c r="G545">
        <f t="shared" si="33"/>
        <v>-2.2667239505675847E-2</v>
      </c>
      <c r="I545" s="5">
        <v>42074</v>
      </c>
      <c r="J545">
        <v>3.5220000000000001E-2</v>
      </c>
      <c r="K545">
        <f t="shared" si="34"/>
        <v>-5.5232148146044623E-2</v>
      </c>
      <c r="M545" s="5">
        <v>42074</v>
      </c>
      <c r="N545">
        <v>1.6979999999999999E-2</v>
      </c>
      <c r="O545">
        <f t="shared" si="35"/>
        <v>2.2633485520703638E-2</v>
      </c>
    </row>
    <row r="546" spans="1:15" x14ac:dyDescent="0.25">
      <c r="A546" s="5">
        <v>42073</v>
      </c>
      <c r="B546">
        <v>1.729E-2</v>
      </c>
      <c r="C546">
        <f t="shared" si="32"/>
        <v>0</v>
      </c>
      <c r="E546" s="5">
        <v>42073</v>
      </c>
      <c r="F546">
        <v>3.3910000000000003E-2</v>
      </c>
      <c r="G546">
        <f t="shared" si="33"/>
        <v>0</v>
      </c>
      <c r="I546" s="5">
        <v>42073</v>
      </c>
      <c r="J546">
        <v>3.7220000000000003E-2</v>
      </c>
      <c r="K546">
        <f t="shared" si="34"/>
        <v>0</v>
      </c>
      <c r="M546" s="5">
        <v>42073</v>
      </c>
      <c r="N546">
        <v>1.66E-2</v>
      </c>
      <c r="O546">
        <f t="shared" si="35"/>
        <v>0</v>
      </c>
    </row>
    <row r="547" spans="1:15" x14ac:dyDescent="0.25">
      <c r="A547" s="5">
        <v>42072</v>
      </c>
      <c r="B547">
        <v>1.729E-2</v>
      </c>
      <c r="C547">
        <f t="shared" si="32"/>
        <v>0</v>
      </c>
      <c r="E547" s="5">
        <v>42072</v>
      </c>
      <c r="F547">
        <v>3.3910000000000003E-2</v>
      </c>
      <c r="G547">
        <f t="shared" si="33"/>
        <v>0</v>
      </c>
      <c r="I547" s="5">
        <v>42072</v>
      </c>
      <c r="J547">
        <v>3.7220000000000003E-2</v>
      </c>
      <c r="K547">
        <f t="shared" si="34"/>
        <v>0</v>
      </c>
      <c r="M547" s="5">
        <v>42072</v>
      </c>
      <c r="N547">
        <v>1.66E-2</v>
      </c>
      <c r="O547">
        <f t="shared" si="35"/>
        <v>0</v>
      </c>
    </row>
    <row r="548" spans="1:15" x14ac:dyDescent="0.25">
      <c r="A548" s="5">
        <v>42069</v>
      </c>
      <c r="B548">
        <v>1.729E-2</v>
      </c>
      <c r="C548">
        <f t="shared" si="32"/>
        <v>0.12554879664177854</v>
      </c>
      <c r="E548" s="5">
        <v>42069</v>
      </c>
      <c r="F548">
        <v>3.3910000000000003E-2</v>
      </c>
      <c r="G548">
        <f t="shared" si="33"/>
        <v>5.5788942432483772E-2</v>
      </c>
      <c r="I548" s="5">
        <v>42069</v>
      </c>
      <c r="J548">
        <v>3.7220000000000003E-2</v>
      </c>
      <c r="K548">
        <f t="shared" si="34"/>
        <v>0.11701089965494992</v>
      </c>
      <c r="M548" s="5">
        <v>42069</v>
      </c>
      <c r="N548">
        <v>1.66E-2</v>
      </c>
      <c r="O548">
        <f t="shared" si="35"/>
        <v>0.2269157172356332</v>
      </c>
    </row>
    <row r="549" spans="1:15" x14ac:dyDescent="0.25">
      <c r="A549" s="5">
        <v>42068</v>
      </c>
      <c r="B549">
        <v>1.525E-2</v>
      </c>
      <c r="C549">
        <f t="shared" si="32"/>
        <v>1.0547230273663234E-2</v>
      </c>
      <c r="E549" s="5">
        <v>42068</v>
      </c>
      <c r="F549">
        <v>3.2070000000000001E-2</v>
      </c>
      <c r="G549">
        <f t="shared" si="33"/>
        <v>-7.2168366823710389E-2</v>
      </c>
      <c r="I549" s="5">
        <v>42068</v>
      </c>
      <c r="J549">
        <v>3.3110000000000001E-2</v>
      </c>
      <c r="K549">
        <f t="shared" si="34"/>
        <v>-1.5880483545592496E-2</v>
      </c>
      <c r="M549" s="5">
        <v>42068</v>
      </c>
      <c r="N549">
        <v>1.323E-2</v>
      </c>
      <c r="O549">
        <f t="shared" si="35"/>
        <v>1.830714744435611E-2</v>
      </c>
    </row>
    <row r="550" spans="1:15" x14ac:dyDescent="0.25">
      <c r="A550" s="5">
        <v>42067</v>
      </c>
      <c r="B550">
        <v>1.5089999999999999E-2</v>
      </c>
      <c r="C550">
        <f t="shared" si="32"/>
        <v>0</v>
      </c>
      <c r="E550" s="5">
        <v>42067</v>
      </c>
      <c r="F550">
        <v>3.4470000000000001E-2</v>
      </c>
      <c r="G550">
        <f t="shared" si="33"/>
        <v>0</v>
      </c>
      <c r="I550" s="5">
        <v>42067</v>
      </c>
      <c r="J550">
        <v>3.3640000000000003E-2</v>
      </c>
      <c r="K550">
        <f t="shared" si="34"/>
        <v>0</v>
      </c>
      <c r="M550" s="5">
        <v>42067</v>
      </c>
      <c r="N550">
        <v>1.299E-2</v>
      </c>
      <c r="O550">
        <f t="shared" si="35"/>
        <v>0</v>
      </c>
    </row>
    <row r="551" spans="1:15" x14ac:dyDescent="0.25">
      <c r="A551" s="5">
        <v>42066</v>
      </c>
      <c r="B551">
        <v>1.5089999999999999E-2</v>
      </c>
      <c r="C551">
        <f t="shared" si="32"/>
        <v>-1.3820555618632312E-2</v>
      </c>
      <c r="E551" s="5">
        <v>42066</v>
      </c>
      <c r="F551">
        <v>3.4470000000000001E-2</v>
      </c>
      <c r="G551">
        <f t="shared" si="33"/>
        <v>5.3020159792654876E-2</v>
      </c>
      <c r="I551" s="5">
        <v>42066</v>
      </c>
      <c r="J551">
        <v>3.3640000000000003E-2</v>
      </c>
      <c r="K551">
        <f t="shared" si="34"/>
        <v>3.1710342255277239E-2</v>
      </c>
      <c r="M551" s="5">
        <v>42066</v>
      </c>
      <c r="N551">
        <v>1.299E-2</v>
      </c>
      <c r="O551">
        <f t="shared" si="35"/>
        <v>-0.27781834292944063</v>
      </c>
    </row>
    <row r="552" spans="1:15" x14ac:dyDescent="0.25">
      <c r="A552" s="5">
        <v>42065</v>
      </c>
      <c r="B552">
        <v>1.5299999999999999E-2</v>
      </c>
      <c r="C552">
        <f t="shared" si="32"/>
        <v>0.16752953932563519</v>
      </c>
      <c r="E552" s="5">
        <v>42065</v>
      </c>
      <c r="F552">
        <v>3.2689999999999997E-2</v>
      </c>
      <c r="G552">
        <f t="shared" si="33"/>
        <v>-8.3589601990386203E-2</v>
      </c>
      <c r="I552" s="5">
        <v>42065</v>
      </c>
      <c r="J552">
        <v>3.2590000000000001E-2</v>
      </c>
      <c r="K552">
        <f t="shared" si="34"/>
        <v>-9.840171675394932E-2</v>
      </c>
      <c r="M552" s="5">
        <v>42065</v>
      </c>
      <c r="N552">
        <v>1.7149999999999999E-2</v>
      </c>
      <c r="O552">
        <f t="shared" si="35"/>
        <v>0.22825865198098</v>
      </c>
    </row>
    <row r="553" spans="1:15" x14ac:dyDescent="0.25">
      <c r="A553" s="5">
        <v>42062</v>
      </c>
      <c r="B553">
        <v>1.294E-2</v>
      </c>
      <c r="C553">
        <f t="shared" si="32"/>
        <v>-0.46739203033428739</v>
      </c>
      <c r="E553" s="5">
        <v>42062</v>
      </c>
      <c r="F553">
        <v>3.5540000000000002E-2</v>
      </c>
      <c r="G553">
        <f t="shared" si="33"/>
        <v>2.1041435946076645E-2</v>
      </c>
      <c r="I553" s="5">
        <v>42062</v>
      </c>
      <c r="J553">
        <v>3.5959999999999999E-2</v>
      </c>
      <c r="K553">
        <f t="shared" si="34"/>
        <v>1.3914013654279971E-3</v>
      </c>
      <c r="M553" s="5">
        <v>42062</v>
      </c>
      <c r="N553">
        <v>1.3650000000000001E-2</v>
      </c>
      <c r="O553">
        <f t="shared" si="35"/>
        <v>-0.39688136441677274</v>
      </c>
    </row>
    <row r="554" spans="1:15" x14ac:dyDescent="0.25">
      <c r="A554" s="5">
        <v>42061</v>
      </c>
      <c r="B554">
        <v>2.0650000000000002E-2</v>
      </c>
      <c r="C554">
        <f t="shared" si="32"/>
        <v>3.8001118178613839E-2</v>
      </c>
      <c r="E554" s="5">
        <v>42061</v>
      </c>
      <c r="F554">
        <v>3.4799999999999998E-2</v>
      </c>
      <c r="G554">
        <f t="shared" si="33"/>
        <v>2.2962787761324491E-2</v>
      </c>
      <c r="I554" s="5">
        <v>42061</v>
      </c>
      <c r="J554">
        <v>3.5909999999999997E-2</v>
      </c>
      <c r="K554">
        <f t="shared" si="34"/>
        <v>8.4205262372889902E-2</v>
      </c>
      <c r="M554" s="5">
        <v>42061</v>
      </c>
      <c r="N554">
        <v>2.0299999999999999E-2</v>
      </c>
      <c r="O554">
        <f t="shared" si="35"/>
        <v>2.4434025337282041E-2</v>
      </c>
    </row>
    <row r="555" spans="1:15" x14ac:dyDescent="0.25">
      <c r="A555" s="5">
        <v>42060</v>
      </c>
      <c r="B555">
        <v>1.9879999999999998E-2</v>
      </c>
      <c r="C555">
        <f t="shared" si="32"/>
        <v>-6.0180723255631331E-3</v>
      </c>
      <c r="E555" s="5">
        <v>42060</v>
      </c>
      <c r="F555">
        <v>3.4009999999999999E-2</v>
      </c>
      <c r="G555">
        <f t="shared" si="33"/>
        <v>-3.4675534147857047E-2</v>
      </c>
      <c r="I555" s="5">
        <v>42060</v>
      </c>
      <c r="J555">
        <v>3.3009999999999998E-2</v>
      </c>
      <c r="K555">
        <f t="shared" si="34"/>
        <v>-7.2158611576277107E-2</v>
      </c>
      <c r="M555" s="5">
        <v>42060</v>
      </c>
      <c r="N555">
        <v>1.9810000000000001E-2</v>
      </c>
      <c r="O555">
        <f t="shared" si="35"/>
        <v>-9.545412843531385E-3</v>
      </c>
    </row>
    <row r="556" spans="1:15" x14ac:dyDescent="0.25">
      <c r="A556" s="5">
        <v>42059</v>
      </c>
      <c r="B556">
        <v>0.02</v>
      </c>
      <c r="C556">
        <f t="shared" si="32"/>
        <v>-6.7191249540323211E-2</v>
      </c>
      <c r="E556" s="5">
        <v>42059</v>
      </c>
      <c r="F556">
        <v>3.5209999999999998E-2</v>
      </c>
      <c r="G556">
        <f t="shared" si="33"/>
        <v>5.4272360805328435E-2</v>
      </c>
      <c r="I556" s="5">
        <v>42059</v>
      </c>
      <c r="J556">
        <v>3.5479999999999998E-2</v>
      </c>
      <c r="K556">
        <f t="shared" si="34"/>
        <v>-2.036616633617112E-2</v>
      </c>
      <c r="M556" s="5">
        <v>42059</v>
      </c>
      <c r="N556">
        <v>0.02</v>
      </c>
      <c r="O556">
        <f t="shared" si="35"/>
        <v>-7.0924338336698631E-2</v>
      </c>
    </row>
    <row r="557" spans="1:15" x14ac:dyDescent="0.25">
      <c r="A557" s="5">
        <v>42058</v>
      </c>
      <c r="B557">
        <v>2.1389999999999999E-2</v>
      </c>
      <c r="C557">
        <f t="shared" si="32"/>
        <v>-4.7029894549699636E-2</v>
      </c>
      <c r="E557" s="5">
        <v>42058</v>
      </c>
      <c r="F557">
        <v>3.3349999999999998E-2</v>
      </c>
      <c r="G557">
        <f t="shared" si="33"/>
        <v>-3.506030035689995E-2</v>
      </c>
      <c r="I557" s="5">
        <v>42058</v>
      </c>
      <c r="J557">
        <v>3.6209999999999999E-2</v>
      </c>
      <c r="K557">
        <f t="shared" si="34"/>
        <v>0.10104323526446063</v>
      </c>
      <c r="M557" s="5">
        <v>42058</v>
      </c>
      <c r="N557">
        <v>2.147E-2</v>
      </c>
      <c r="O557">
        <f t="shared" si="35"/>
        <v>-0.10344904860808181</v>
      </c>
    </row>
    <row r="558" spans="1:15" x14ac:dyDescent="0.25">
      <c r="A558" s="5">
        <v>42055</v>
      </c>
      <c r="B558">
        <v>2.2419999999999999E-2</v>
      </c>
      <c r="C558">
        <f t="shared" si="32"/>
        <v>0.21128285693315407</v>
      </c>
      <c r="E558" s="5">
        <v>42055</v>
      </c>
      <c r="F558">
        <v>3.4540000000000001E-2</v>
      </c>
      <c r="G558">
        <f t="shared" si="33"/>
        <v>6.7360487948348813E-2</v>
      </c>
      <c r="I558" s="5">
        <v>42055</v>
      </c>
      <c r="J558">
        <v>3.2730000000000002E-2</v>
      </c>
      <c r="K558">
        <f t="shared" si="34"/>
        <v>-2.0862434654158445E-2</v>
      </c>
      <c r="M558" s="5">
        <v>42055</v>
      </c>
      <c r="N558">
        <v>2.3810000000000001E-2</v>
      </c>
      <c r="O558">
        <f t="shared" si="35"/>
        <v>0.29090720320073205</v>
      </c>
    </row>
    <row r="559" spans="1:15" x14ac:dyDescent="0.25">
      <c r="A559" s="5">
        <v>42054</v>
      </c>
      <c r="B559">
        <v>1.8149999999999999E-2</v>
      </c>
      <c r="C559">
        <f t="shared" si="32"/>
        <v>0.25391520998096345</v>
      </c>
      <c r="E559" s="5">
        <v>42054</v>
      </c>
      <c r="F559">
        <v>3.2289999999999999E-2</v>
      </c>
      <c r="G559">
        <f t="shared" si="33"/>
        <v>-8.3158604824940058E-2</v>
      </c>
      <c r="I559" s="5">
        <v>42054</v>
      </c>
      <c r="J559">
        <v>3.3419999999999998E-2</v>
      </c>
      <c r="K559">
        <f t="shared" si="34"/>
        <v>-1.2784476191036391E-2</v>
      </c>
      <c r="M559" s="5">
        <v>42054</v>
      </c>
      <c r="N559">
        <v>1.78E-2</v>
      </c>
      <c r="O559">
        <f t="shared" si="35"/>
        <v>0.14613049322054164</v>
      </c>
    </row>
    <row r="560" spans="1:15" x14ac:dyDescent="0.25">
      <c r="A560" s="5">
        <v>42053</v>
      </c>
      <c r="B560">
        <v>1.4080000000000001E-2</v>
      </c>
      <c r="C560">
        <f t="shared" si="32"/>
        <v>2.0086758566737292E-2</v>
      </c>
      <c r="E560" s="5">
        <v>42053</v>
      </c>
      <c r="F560">
        <v>3.5090000000000003E-2</v>
      </c>
      <c r="G560">
        <f t="shared" si="33"/>
        <v>-5.1165546528369119E-3</v>
      </c>
      <c r="I560" s="5">
        <v>42053</v>
      </c>
      <c r="J560">
        <v>3.3849999999999998E-2</v>
      </c>
      <c r="K560">
        <f t="shared" si="34"/>
        <v>-1.9020324679030226E-2</v>
      </c>
      <c r="M560" s="5">
        <v>42053</v>
      </c>
      <c r="N560">
        <v>1.538E-2</v>
      </c>
      <c r="O560">
        <f t="shared" si="35"/>
        <v>8.4884610240772256E-3</v>
      </c>
    </row>
    <row r="561" spans="1:15" x14ac:dyDescent="0.25">
      <c r="A561" s="5">
        <v>42052</v>
      </c>
      <c r="B561">
        <v>1.38E-2</v>
      </c>
      <c r="C561">
        <f t="shared" si="32"/>
        <v>-2.3631604533277058E-2</v>
      </c>
      <c r="E561" s="5">
        <v>42052</v>
      </c>
      <c r="F561">
        <v>3.5270000000000003E-2</v>
      </c>
      <c r="G561">
        <f t="shared" si="33"/>
        <v>2.8356727823645241E-4</v>
      </c>
      <c r="I561" s="5">
        <v>42052</v>
      </c>
      <c r="J561">
        <v>3.4500000000000003E-2</v>
      </c>
      <c r="K561">
        <f t="shared" si="34"/>
        <v>8.6994350854003536E-4</v>
      </c>
      <c r="M561" s="5">
        <v>42052</v>
      </c>
      <c r="N561">
        <v>1.525E-2</v>
      </c>
      <c r="O561">
        <f t="shared" si="35"/>
        <v>-1.0437146278603798E-2</v>
      </c>
    </row>
    <row r="562" spans="1:15" x14ac:dyDescent="0.25">
      <c r="A562" s="5">
        <v>42051</v>
      </c>
      <c r="B562">
        <v>1.413E-2</v>
      </c>
      <c r="C562">
        <f t="shared" si="32"/>
        <v>-0.21561350223670711</v>
      </c>
      <c r="E562" s="5">
        <v>42051</v>
      </c>
      <c r="F562">
        <v>3.526E-2</v>
      </c>
      <c r="G562">
        <f t="shared" si="33"/>
        <v>-3.0445027009804192E-2</v>
      </c>
      <c r="I562" s="5">
        <v>42051</v>
      </c>
      <c r="J562">
        <v>3.4470000000000001E-2</v>
      </c>
      <c r="K562">
        <f t="shared" si="34"/>
        <v>-6.3232185223515716E-2</v>
      </c>
      <c r="M562" s="5">
        <v>42051</v>
      </c>
      <c r="N562">
        <v>1.541E-2</v>
      </c>
      <c r="O562">
        <f t="shared" si="35"/>
        <v>-9.7019531551176749E-2</v>
      </c>
    </row>
    <row r="563" spans="1:15" x14ac:dyDescent="0.25">
      <c r="A563" s="5">
        <v>42048</v>
      </c>
      <c r="B563">
        <v>1.753E-2</v>
      </c>
      <c r="C563">
        <f t="shared" si="32"/>
        <v>0</v>
      </c>
      <c r="E563" s="5">
        <v>42048</v>
      </c>
      <c r="F563">
        <v>3.635E-2</v>
      </c>
      <c r="G563">
        <f t="shared" si="33"/>
        <v>3.8989653192193795E-2</v>
      </c>
      <c r="I563" s="5">
        <v>42048</v>
      </c>
      <c r="J563">
        <v>3.6720000000000003E-2</v>
      </c>
      <c r="K563">
        <f t="shared" si="34"/>
        <v>8.1087189047300529E-2</v>
      </c>
      <c r="M563" s="5">
        <v>42048</v>
      </c>
      <c r="N563">
        <v>1.6979999999999999E-2</v>
      </c>
      <c r="O563">
        <f t="shared" si="35"/>
        <v>0</v>
      </c>
    </row>
    <row r="564" spans="1:15" x14ac:dyDescent="0.25">
      <c r="A564" s="5">
        <v>42047</v>
      </c>
      <c r="B564">
        <v>1.753E-2</v>
      </c>
      <c r="C564">
        <f t="shared" si="32"/>
        <v>-6.8220844461625635E-3</v>
      </c>
      <c r="E564" s="5">
        <v>42047</v>
      </c>
      <c r="F564">
        <v>3.4959999999999998E-2</v>
      </c>
      <c r="G564">
        <f t="shared" si="33"/>
        <v>5.618298448963932E-2</v>
      </c>
      <c r="I564" s="5">
        <v>42047</v>
      </c>
      <c r="J564">
        <v>3.3860000000000001E-2</v>
      </c>
      <c r="K564">
        <f t="shared" si="34"/>
        <v>4.7365393466733356E-3</v>
      </c>
      <c r="M564" s="5">
        <v>42047</v>
      </c>
      <c r="N564">
        <v>1.6979999999999999E-2</v>
      </c>
      <c r="O564">
        <f t="shared" si="35"/>
        <v>-1.1127494026183108E-2</v>
      </c>
    </row>
    <row r="565" spans="1:15" x14ac:dyDescent="0.25">
      <c r="A565" s="5">
        <v>42046</v>
      </c>
      <c r="B565">
        <v>1.7649999999999999E-2</v>
      </c>
      <c r="C565">
        <f t="shared" si="32"/>
        <v>0</v>
      </c>
      <c r="E565" s="5">
        <v>42046</v>
      </c>
      <c r="F565">
        <v>3.3050000000000003E-2</v>
      </c>
      <c r="G565">
        <f t="shared" si="33"/>
        <v>-1.0833690070969836E-2</v>
      </c>
      <c r="I565" s="5">
        <v>42046</v>
      </c>
      <c r="J565">
        <v>3.3700000000000001E-2</v>
      </c>
      <c r="K565">
        <f t="shared" si="34"/>
        <v>-6.0450056048338544E-2</v>
      </c>
      <c r="M565" s="5">
        <v>42046</v>
      </c>
      <c r="N565">
        <v>1.7170000000000001E-2</v>
      </c>
      <c r="O565">
        <f t="shared" si="35"/>
        <v>0</v>
      </c>
    </row>
    <row r="566" spans="1:15" x14ac:dyDescent="0.25">
      <c r="A566" s="5">
        <v>42045</v>
      </c>
      <c r="B566">
        <v>1.7649999999999999E-2</v>
      </c>
      <c r="C566">
        <f t="shared" si="32"/>
        <v>-1.0146648495743229E-2</v>
      </c>
      <c r="E566" s="5">
        <v>42045</v>
      </c>
      <c r="F566">
        <v>3.3410000000000002E-2</v>
      </c>
      <c r="G566">
        <f t="shared" si="33"/>
        <v>-3.5287401278587746E-2</v>
      </c>
      <c r="I566" s="5">
        <v>42045</v>
      </c>
      <c r="J566">
        <v>3.5799999999999998E-2</v>
      </c>
      <c r="K566">
        <f t="shared" si="34"/>
        <v>7.7508677094850098E-2</v>
      </c>
      <c r="M566" s="5">
        <v>42045</v>
      </c>
      <c r="N566">
        <v>1.7170000000000001E-2</v>
      </c>
      <c r="O566">
        <f t="shared" si="35"/>
        <v>-1.1005034322819858E-2</v>
      </c>
    </row>
    <row r="567" spans="1:15" x14ac:dyDescent="0.25">
      <c r="A567" s="5">
        <v>42044</v>
      </c>
      <c r="B567">
        <v>1.7829999999999999E-2</v>
      </c>
      <c r="C567">
        <f t="shared" si="32"/>
        <v>0</v>
      </c>
      <c r="E567" s="5">
        <v>42044</v>
      </c>
      <c r="F567">
        <v>3.4610000000000002E-2</v>
      </c>
      <c r="G567">
        <f t="shared" si="33"/>
        <v>-1.6903424956798488E-2</v>
      </c>
      <c r="I567" s="5">
        <v>42044</v>
      </c>
      <c r="J567">
        <v>3.313E-2</v>
      </c>
      <c r="K567">
        <f t="shared" si="34"/>
        <v>-3.6162802356553794E-2</v>
      </c>
      <c r="M567" s="5">
        <v>42044</v>
      </c>
      <c r="N567">
        <v>1.736E-2</v>
      </c>
      <c r="O567">
        <f t="shared" si="35"/>
        <v>0</v>
      </c>
    </row>
    <row r="568" spans="1:15" x14ac:dyDescent="0.25">
      <c r="A568" s="5">
        <v>42041</v>
      </c>
      <c r="B568">
        <v>1.7829999999999999E-2</v>
      </c>
      <c r="C568">
        <f t="shared" si="32"/>
        <v>-3.9182809716603517E-3</v>
      </c>
      <c r="E568" s="5">
        <v>42041</v>
      </c>
      <c r="F568">
        <v>3.5200000000000002E-2</v>
      </c>
      <c r="G568">
        <f t="shared" si="33"/>
        <v>-8.2048840543536561E-3</v>
      </c>
      <c r="I568" s="5">
        <v>42041</v>
      </c>
      <c r="J568">
        <v>3.4349999999999999E-2</v>
      </c>
      <c r="K568">
        <f t="shared" si="34"/>
        <v>-1.70302860375522E-2</v>
      </c>
      <c r="M568" s="5">
        <v>42041</v>
      </c>
      <c r="N568">
        <v>1.736E-2</v>
      </c>
      <c r="O568">
        <f t="shared" si="35"/>
        <v>-3.45026219215267E-3</v>
      </c>
    </row>
    <row r="569" spans="1:15" x14ac:dyDescent="0.25">
      <c r="A569" s="5">
        <v>42040</v>
      </c>
      <c r="B569">
        <v>1.7899999999999999E-2</v>
      </c>
      <c r="C569">
        <f t="shared" si="32"/>
        <v>0</v>
      </c>
      <c r="E569" s="5">
        <v>42040</v>
      </c>
      <c r="F569">
        <v>3.5490000000000001E-2</v>
      </c>
      <c r="G569">
        <f t="shared" si="33"/>
        <v>4.2354997668547466E-3</v>
      </c>
      <c r="I569" s="5">
        <v>42040</v>
      </c>
      <c r="J569">
        <v>3.4939999999999999E-2</v>
      </c>
      <c r="K569">
        <f t="shared" si="34"/>
        <v>8.6232210116762263E-3</v>
      </c>
      <c r="M569" s="5">
        <v>42040</v>
      </c>
      <c r="N569">
        <v>1.7420000000000001E-2</v>
      </c>
      <c r="O569">
        <f t="shared" si="35"/>
        <v>0</v>
      </c>
    </row>
    <row r="570" spans="1:15" x14ac:dyDescent="0.25">
      <c r="A570" s="5">
        <v>42039</v>
      </c>
      <c r="B570">
        <v>1.7899999999999999E-2</v>
      </c>
      <c r="C570">
        <f t="shared" si="32"/>
        <v>0.26594609054897017</v>
      </c>
      <c r="E570" s="5">
        <v>42039</v>
      </c>
      <c r="F570">
        <v>3.5340000000000003E-2</v>
      </c>
      <c r="G570">
        <f t="shared" si="33"/>
        <v>-3.9536905498282855E-3</v>
      </c>
      <c r="I570" s="5">
        <v>42039</v>
      </c>
      <c r="J570">
        <v>3.4639999999999997E-2</v>
      </c>
      <c r="K570">
        <f t="shared" si="34"/>
        <v>-8.0506472771671323E-3</v>
      </c>
      <c r="M570" s="5">
        <v>42039</v>
      </c>
      <c r="N570">
        <v>1.7420000000000001E-2</v>
      </c>
      <c r="O570">
        <f t="shared" si="35"/>
        <v>0.11807010326277581</v>
      </c>
    </row>
    <row r="571" spans="1:15" x14ac:dyDescent="0.25">
      <c r="A571" s="5">
        <v>42038</v>
      </c>
      <c r="B571">
        <v>1.372E-2</v>
      </c>
      <c r="C571">
        <f t="shared" si="32"/>
        <v>-2.5900728432157238E-2</v>
      </c>
      <c r="E571" s="5">
        <v>42038</v>
      </c>
      <c r="F571">
        <v>3.5479999999999998E-2</v>
      </c>
      <c r="G571">
        <f t="shared" si="33"/>
        <v>4.7325622703356121E-2</v>
      </c>
      <c r="I571" s="5">
        <v>42038</v>
      </c>
      <c r="J571">
        <v>3.492E-2</v>
      </c>
      <c r="K571">
        <f t="shared" si="34"/>
        <v>-2.1810806530667491E-2</v>
      </c>
      <c r="M571" s="5">
        <v>42038</v>
      </c>
      <c r="N571">
        <v>1.5480000000000001E-2</v>
      </c>
      <c r="O571">
        <f t="shared" si="35"/>
        <v>-4.9774053069365325E-2</v>
      </c>
    </row>
    <row r="572" spans="1:15" x14ac:dyDescent="0.25">
      <c r="A572" s="5">
        <v>42037</v>
      </c>
      <c r="B572">
        <v>1.4080000000000001E-2</v>
      </c>
      <c r="C572">
        <f t="shared" si="32"/>
        <v>-0.18255827119913134</v>
      </c>
      <c r="E572" s="5">
        <v>42037</v>
      </c>
      <c r="F572">
        <v>3.3840000000000002E-2</v>
      </c>
      <c r="G572">
        <f t="shared" si="33"/>
        <v>5.3099079616257157E-2</v>
      </c>
      <c r="I572" s="5">
        <v>42037</v>
      </c>
      <c r="J572">
        <v>3.569E-2</v>
      </c>
      <c r="K572">
        <f t="shared" si="34"/>
        <v>8.1701877301103384E-2</v>
      </c>
      <c r="M572" s="5">
        <v>42037</v>
      </c>
      <c r="N572">
        <v>1.627E-2</v>
      </c>
      <c r="O572">
        <f t="shared" si="35"/>
        <v>-1.7063180592125422E-2</v>
      </c>
    </row>
    <row r="573" spans="1:15" x14ac:dyDescent="0.25">
      <c r="A573" s="5">
        <v>42034</v>
      </c>
      <c r="B573">
        <v>1.6899999999999998E-2</v>
      </c>
      <c r="C573">
        <f t="shared" si="32"/>
        <v>0.94784857228186714</v>
      </c>
      <c r="E573" s="5">
        <v>42034</v>
      </c>
      <c r="F573">
        <v>3.209E-2</v>
      </c>
      <c r="G573">
        <f t="shared" si="33"/>
        <v>-8.7089279844808742E-2</v>
      </c>
      <c r="I573" s="5">
        <v>42034</v>
      </c>
      <c r="J573">
        <v>3.2890000000000003E-2</v>
      </c>
      <c r="K573">
        <f t="shared" si="34"/>
        <v>-0.10715276693117905</v>
      </c>
      <c r="M573" s="5">
        <v>42034</v>
      </c>
      <c r="N573">
        <v>1.6549999999999999E-2</v>
      </c>
      <c r="O573">
        <f t="shared" si="35"/>
        <v>1.0624172964313652</v>
      </c>
    </row>
    <row r="574" spans="1:15" x14ac:dyDescent="0.25">
      <c r="A574" s="5">
        <v>42033</v>
      </c>
      <c r="B574">
        <v>6.5500000000000003E-3</v>
      </c>
      <c r="C574">
        <f t="shared" si="32"/>
        <v>0</v>
      </c>
      <c r="E574" s="5">
        <v>42033</v>
      </c>
      <c r="F574">
        <v>3.5009999999999999E-2</v>
      </c>
      <c r="G574">
        <f t="shared" si="33"/>
        <v>2.9861618722788169E-2</v>
      </c>
      <c r="I574" s="5">
        <v>42033</v>
      </c>
      <c r="J574">
        <v>3.6609999999999997E-2</v>
      </c>
      <c r="K574">
        <f t="shared" si="34"/>
        <v>5.386996615048649E-2</v>
      </c>
      <c r="M574" s="5">
        <v>42033</v>
      </c>
      <c r="N574">
        <v>5.7200000000000003E-3</v>
      </c>
      <c r="O574">
        <f t="shared" si="35"/>
        <v>0</v>
      </c>
    </row>
    <row r="575" spans="1:15" x14ac:dyDescent="0.25">
      <c r="A575" s="5">
        <v>42032</v>
      </c>
      <c r="B575">
        <v>6.5500000000000003E-3</v>
      </c>
      <c r="E575" s="5">
        <v>42032</v>
      </c>
      <c r="F575">
        <v>3.3980000000000003E-2</v>
      </c>
      <c r="I575" s="5">
        <v>42032</v>
      </c>
      <c r="J575">
        <v>3.4689999999999999E-2</v>
      </c>
      <c r="M575" s="5">
        <v>42032</v>
      </c>
      <c r="N575">
        <v>5.7200000000000003E-3</v>
      </c>
    </row>
  </sheetData>
  <mergeCells count="1">
    <mergeCell ref="T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="160" zoomScaleNormal="160"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10" bestFit="1" customWidth="1"/>
    <col min="3" max="3" width="7.85546875" bestFit="1" customWidth="1"/>
    <col min="4" max="4" width="8.7109375" bestFit="1" customWidth="1"/>
    <col min="5" max="5" width="13.140625" bestFit="1" customWidth="1"/>
    <col min="6" max="7" width="12.28515625" customWidth="1"/>
    <col min="8" max="8" width="16" customWidth="1"/>
    <col min="9" max="11" width="12" customWidth="1"/>
  </cols>
  <sheetData>
    <row r="1" spans="1:11" x14ac:dyDescent="0.25">
      <c r="A1" s="2" t="s">
        <v>1</v>
      </c>
      <c r="B1" s="1">
        <v>42832</v>
      </c>
    </row>
    <row r="2" spans="1:11" x14ac:dyDescent="0.25">
      <c r="A2" s="3" t="s">
        <v>2</v>
      </c>
      <c r="B2" s="3" t="s">
        <v>3</v>
      </c>
      <c r="C2" s="3" t="s">
        <v>4</v>
      </c>
      <c r="D2" s="3" t="s">
        <v>5</v>
      </c>
      <c r="E2" s="7" t="s">
        <v>6</v>
      </c>
      <c r="F2" s="8" t="s">
        <v>13</v>
      </c>
      <c r="G2" s="8" t="s">
        <v>14</v>
      </c>
      <c r="H2" s="8" t="s">
        <v>15</v>
      </c>
      <c r="I2" s="8" t="s">
        <v>8</v>
      </c>
      <c r="J2" s="8" t="s">
        <v>16</v>
      </c>
      <c r="K2" s="8" t="s">
        <v>17</v>
      </c>
    </row>
    <row r="3" spans="1:11" x14ac:dyDescent="0.25">
      <c r="A3" t="s">
        <v>10</v>
      </c>
      <c r="B3" s="1">
        <v>43133</v>
      </c>
      <c r="C3" s="4" t="s">
        <v>7</v>
      </c>
      <c r="D3">
        <v>245000</v>
      </c>
      <c r="E3">
        <v>240735.53</v>
      </c>
      <c r="F3" s="9">
        <f>E3/D3*100</f>
        <v>98.259399999999999</v>
      </c>
      <c r="G3" s="10" t="s">
        <v>7</v>
      </c>
      <c r="H3" s="10">
        <f>(B3-$B$1)/360</f>
        <v>0.83611111111111114</v>
      </c>
      <c r="I3" s="9">
        <f>(100-F3)/(F3*H3)</f>
        <v>2.1186580936755271E-2</v>
      </c>
      <c r="J3" s="9">
        <f>F3*H3/100</f>
        <v>0.82155776111111112</v>
      </c>
      <c r="K3" s="9">
        <f>E3*J3/100^2</f>
        <v>19.777814304669672</v>
      </c>
    </row>
    <row r="4" spans="1:11" x14ac:dyDescent="0.25">
      <c r="A4" t="s">
        <v>9</v>
      </c>
      <c r="B4" s="1">
        <v>44467</v>
      </c>
      <c r="C4">
        <v>6.375</v>
      </c>
      <c r="D4">
        <v>562500</v>
      </c>
      <c r="E4">
        <v>633049.875</v>
      </c>
      <c r="F4" s="9">
        <f t="shared" ref="F4:F6" si="0">E4/D4*100</f>
        <v>112.54219999999999</v>
      </c>
      <c r="G4" s="9">
        <f>C4/100</f>
        <v>6.3750000000000001E-2</v>
      </c>
      <c r="H4" s="10">
        <f t="shared" ref="H4:H6" si="1">(B4-$B$1)/360</f>
        <v>4.541666666666667</v>
      </c>
      <c r="I4" s="9">
        <f>YIELD($B$1,B4,G4,F4,100,2,2)</f>
        <v>3.3327492397486849E-2</v>
      </c>
      <c r="J4" s="9">
        <f>MDURATION($B$1,B4,G4,I4,2,2)</f>
        <v>3.9244040082000442</v>
      </c>
      <c r="K4" s="9">
        <f t="shared" ref="K4:K6" si="2">E4*J4/100^2</f>
        <v>248.43434668405368</v>
      </c>
    </row>
    <row r="5" spans="1:11" x14ac:dyDescent="0.25">
      <c r="A5" t="s">
        <v>11</v>
      </c>
      <c r="B5" s="1">
        <v>44645</v>
      </c>
      <c r="C5">
        <v>5.5</v>
      </c>
      <c r="D5">
        <v>1255400</v>
      </c>
      <c r="E5">
        <v>1363688.2932</v>
      </c>
      <c r="F5" s="9">
        <f t="shared" si="0"/>
        <v>108.6258</v>
      </c>
      <c r="G5" s="9">
        <f>C5/100</f>
        <v>5.5E-2</v>
      </c>
      <c r="H5" s="10">
        <f t="shared" si="1"/>
        <v>5.0361111111111114</v>
      </c>
      <c r="I5" s="9">
        <f>YIELD($B$1,B5,G5,F5,100,2,2)</f>
        <v>3.5871326437070077E-2</v>
      </c>
      <c r="J5" s="9">
        <f>MDURATION($B$1,B5,G5,I5,2,2)</f>
        <v>4.3520408095187948</v>
      </c>
      <c r="K5" s="9">
        <f t="shared" si="2"/>
        <v>593.48271034694312</v>
      </c>
    </row>
    <row r="6" spans="1:11" x14ac:dyDescent="0.25">
      <c r="A6" t="s">
        <v>12</v>
      </c>
      <c r="B6" s="1">
        <v>43083</v>
      </c>
      <c r="C6" s="4" t="s">
        <v>7</v>
      </c>
      <c r="D6">
        <v>185000</v>
      </c>
      <c r="E6">
        <v>182572.98499999999</v>
      </c>
      <c r="F6" s="9">
        <f t="shared" si="0"/>
        <v>98.688099999999991</v>
      </c>
      <c r="G6" s="10" t="s">
        <v>7</v>
      </c>
      <c r="H6" s="10">
        <f t="shared" si="1"/>
        <v>0.69722222222222219</v>
      </c>
      <c r="I6" s="9">
        <f>(100-F6)/(F6*H6)</f>
        <v>1.9066225428932167E-2</v>
      </c>
      <c r="J6" s="9">
        <f>F6*H6/100</f>
        <v>0.68807536388888879</v>
      </c>
      <c r="K6" s="9">
        <f t="shared" si="2"/>
        <v>12.562397309015564</v>
      </c>
    </row>
    <row r="8" spans="1:11" x14ac:dyDescent="0.25">
      <c r="A8" s="15" t="s">
        <v>23</v>
      </c>
    </row>
    <row r="9" spans="1:11" ht="18.75" x14ac:dyDescent="0.35">
      <c r="B9" s="11" t="s">
        <v>24</v>
      </c>
      <c r="C9" s="12" t="s">
        <v>17</v>
      </c>
      <c r="D9" s="12" t="s">
        <v>25</v>
      </c>
      <c r="E9" s="12" t="s">
        <v>26</v>
      </c>
      <c r="F9" s="12" t="s">
        <v>27</v>
      </c>
      <c r="G9" s="12" t="s">
        <v>28</v>
      </c>
    </row>
    <row r="10" spans="1:11" x14ac:dyDescent="0.25">
      <c r="A10" s="2" t="s">
        <v>10</v>
      </c>
      <c r="B10">
        <f>100^2</f>
        <v>10000</v>
      </c>
      <c r="C10">
        <f>K3</f>
        <v>19.777814304669672</v>
      </c>
      <c r="D10">
        <f>I3</f>
        <v>2.1186580936755271E-2</v>
      </c>
      <c r="E10">
        <f>Rates!R2</f>
        <v>0.11642980353141867</v>
      </c>
      <c r="F10">
        <f>_xlfn.NORM.S.INV(0.99)</f>
        <v>2.3263478740408408</v>
      </c>
      <c r="G10">
        <f>PRODUCT(B10:F10)</f>
        <v>1134.953305855224</v>
      </c>
    </row>
    <row r="11" spans="1:11" x14ac:dyDescent="0.25">
      <c r="A11" s="2" t="s">
        <v>9</v>
      </c>
      <c r="B11">
        <f t="shared" ref="B11:B13" si="3">100^2</f>
        <v>10000</v>
      </c>
      <c r="C11">
        <f t="shared" ref="C11:C13" si="4">K4</f>
        <v>248.43434668405368</v>
      </c>
      <c r="D11">
        <f t="shared" ref="D11:D13" si="5">I4</f>
        <v>3.3327492397486849E-2</v>
      </c>
      <c r="E11">
        <f>Rates!R3</f>
        <v>4.1002049801167312E-2</v>
      </c>
      <c r="F11">
        <f t="shared" ref="F11:F13" si="6">_xlfn.NORM.S.INV(0.99)</f>
        <v>2.3263478740408408</v>
      </c>
      <c r="G11">
        <f t="shared" ref="G11:G13" si="7">PRODUCT(B11:F11)</f>
        <v>7897.5885301859416</v>
      </c>
    </row>
    <row r="12" spans="1:11" x14ac:dyDescent="0.25">
      <c r="A12" s="2" t="s">
        <v>11</v>
      </c>
      <c r="B12">
        <f t="shared" si="3"/>
        <v>10000</v>
      </c>
      <c r="C12">
        <f t="shared" si="4"/>
        <v>593.48271034694312</v>
      </c>
      <c r="D12">
        <f t="shared" si="5"/>
        <v>3.5871326437070077E-2</v>
      </c>
      <c r="E12">
        <f>Rates!R4</f>
        <v>4.5120516724703526E-2</v>
      </c>
      <c r="F12">
        <f t="shared" si="6"/>
        <v>2.3263478740408408</v>
      </c>
      <c r="G12">
        <f t="shared" si="7"/>
        <v>22346.228241088364</v>
      </c>
    </row>
    <row r="13" spans="1:11" x14ac:dyDescent="0.25">
      <c r="A13" s="2" t="s">
        <v>12</v>
      </c>
      <c r="B13">
        <f t="shared" si="3"/>
        <v>10000</v>
      </c>
      <c r="C13">
        <f t="shared" si="4"/>
        <v>12.562397309015564</v>
      </c>
      <c r="D13">
        <f t="shared" si="5"/>
        <v>1.9066225428932167E-2</v>
      </c>
      <c r="E13">
        <f>Rates!R5</f>
        <v>0.12636137748536408</v>
      </c>
      <c r="F13">
        <f t="shared" si="6"/>
        <v>2.3263478740408408</v>
      </c>
      <c r="G13">
        <f t="shared" si="7"/>
        <v>704.08689010303647</v>
      </c>
    </row>
    <row r="14" spans="1:11" x14ac:dyDescent="0.25">
      <c r="F14" s="14" t="s">
        <v>29</v>
      </c>
      <c r="G14" s="13">
        <f>SUM(G10:G13)</f>
        <v>32082.856967232565</v>
      </c>
    </row>
    <row r="15" spans="1:11" x14ac:dyDescent="0.25">
      <c r="A15" s="15" t="s">
        <v>30</v>
      </c>
    </row>
    <row r="16" spans="1:11" ht="18" x14ac:dyDescent="0.35">
      <c r="B16" s="12" t="s">
        <v>31</v>
      </c>
      <c r="D16" s="12" t="s">
        <v>32</v>
      </c>
      <c r="E16">
        <f t="array" ref="E16">SQRT(MMULT(MMULT(TRANSPOSE(B17:B20),Rates!T2:W5),B17:B20))</f>
        <v>12095.445944924089</v>
      </c>
    </row>
    <row r="17" spans="1:5" x14ac:dyDescent="0.25">
      <c r="A17" s="2" t="s">
        <v>10</v>
      </c>
      <c r="B17">
        <f>-PRODUCT(B10:D10)</f>
        <v>-4190.2426351800023</v>
      </c>
      <c r="D17" s="12" t="s">
        <v>27</v>
      </c>
      <c r="E17">
        <f t="shared" ref="E17" si="8">_xlfn.NORM.S.INV(0.99)</f>
        <v>2.3263478740408408</v>
      </c>
    </row>
    <row r="18" spans="1:5" x14ac:dyDescent="0.25">
      <c r="A18" s="2" t="s">
        <v>9</v>
      </c>
      <c r="B18">
        <f t="shared" ref="B18:B20" si="9">-PRODUCT(B11:D11)</f>
        <v>-82796.938003874107</v>
      </c>
      <c r="D18" s="14" t="s">
        <v>33</v>
      </c>
      <c r="E18" s="13">
        <f>E16*E17</f>
        <v>28138.214959550063</v>
      </c>
    </row>
    <row r="19" spans="1:5" x14ac:dyDescent="0.25">
      <c r="A19" s="2" t="s">
        <v>11</v>
      </c>
      <c r="B19">
        <f t="shared" si="9"/>
        <v>-212890.12037612303</v>
      </c>
    </row>
    <row r="20" spans="1:5" x14ac:dyDescent="0.25">
      <c r="A20" s="2" t="s">
        <v>12</v>
      </c>
      <c r="B20">
        <f t="shared" si="9"/>
        <v>-2395.1749902150159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7"/>
  <sheetViews>
    <sheetView zoomScale="160" zoomScaleNormal="160" workbookViewId="0">
      <selection activeCell="K3" sqref="K3"/>
    </sheetView>
  </sheetViews>
  <sheetFormatPr defaultRowHeight="15" x14ac:dyDescent="0.25"/>
  <cols>
    <col min="1" max="1" width="16.28515625" bestFit="1" customWidth="1"/>
    <col min="2" max="2" width="9.85546875" bestFit="1" customWidth="1"/>
    <col min="5" max="5" width="13.140625" bestFit="1" customWidth="1"/>
    <col min="6" max="7" width="12.28515625" bestFit="1" customWidth="1"/>
    <col min="8" max="8" width="16" bestFit="1" customWidth="1"/>
    <col min="9" max="11" width="12" bestFit="1" customWidth="1"/>
  </cols>
  <sheetData>
    <row r="1" spans="1:11" x14ac:dyDescent="0.25">
      <c r="A1" s="2" t="s">
        <v>1</v>
      </c>
      <c r="B1" s="1">
        <v>42832</v>
      </c>
    </row>
    <row r="2" spans="1:11" x14ac:dyDescent="0.25">
      <c r="A2" s="3" t="s">
        <v>2</v>
      </c>
      <c r="B2" s="3" t="s">
        <v>3</v>
      </c>
      <c r="C2" s="3" t="s">
        <v>4</v>
      </c>
      <c r="D2" s="3" t="s">
        <v>5</v>
      </c>
      <c r="E2" s="7" t="s">
        <v>6</v>
      </c>
      <c r="F2" s="8" t="s">
        <v>13</v>
      </c>
      <c r="G2" s="8" t="s">
        <v>14</v>
      </c>
      <c r="H2" s="8" t="s">
        <v>15</v>
      </c>
      <c r="I2" s="8" t="s">
        <v>8</v>
      </c>
      <c r="J2" s="8" t="s">
        <v>16</v>
      </c>
      <c r="K2" s="8" t="s">
        <v>17</v>
      </c>
    </row>
    <row r="3" spans="1:11" x14ac:dyDescent="0.25">
      <c r="A3" t="s">
        <v>10</v>
      </c>
      <c r="B3" s="1">
        <v>43133</v>
      </c>
      <c r="C3" s="4" t="s">
        <v>7</v>
      </c>
      <c r="D3">
        <v>245000</v>
      </c>
      <c r="E3">
        <v>240735.53</v>
      </c>
      <c r="F3" s="9">
        <f>E3/D3*100</f>
        <v>98.259399999999999</v>
      </c>
      <c r="G3" s="10" t="s">
        <v>7</v>
      </c>
      <c r="H3" s="10">
        <f>(B3-$B$1)/360</f>
        <v>0.83611111111111114</v>
      </c>
      <c r="I3" s="9">
        <f>(100-F3)/(F3*H3)</f>
        <v>2.1186580936755271E-2</v>
      </c>
      <c r="J3" s="9">
        <f>F3*H3/100</f>
        <v>0.82155776111111112</v>
      </c>
      <c r="K3" s="9">
        <f>E3*J3/100^2</f>
        <v>19.777814304669672</v>
      </c>
    </row>
    <row r="4" spans="1:11" x14ac:dyDescent="0.25">
      <c r="A4" t="s">
        <v>9</v>
      </c>
      <c r="B4" s="1">
        <v>44467</v>
      </c>
      <c r="C4">
        <v>6.375</v>
      </c>
      <c r="D4">
        <v>562500</v>
      </c>
      <c r="E4">
        <v>633049.875</v>
      </c>
      <c r="F4" s="9">
        <f t="shared" ref="F4:F6" si="0">E4/D4*100</f>
        <v>112.54219999999999</v>
      </c>
      <c r="G4" s="9">
        <f>C4/100</f>
        <v>6.3750000000000001E-2</v>
      </c>
      <c r="H4" s="10">
        <f t="shared" ref="H4:H6" si="1">(B4-$B$1)/360</f>
        <v>4.541666666666667</v>
      </c>
      <c r="I4" s="9">
        <f>YIELD($B$1,B4,G4,F4,100,2,2)</f>
        <v>3.3327492397486849E-2</v>
      </c>
      <c r="J4" s="9">
        <f>MDURATION($B$1,B4,G4,I4,2,2)</f>
        <v>3.9244040082000442</v>
      </c>
      <c r="K4" s="9">
        <f t="shared" ref="K4:K6" si="2">E4*J4/100^2</f>
        <v>248.43434668405368</v>
      </c>
    </row>
    <row r="5" spans="1:11" x14ac:dyDescent="0.25">
      <c r="A5" t="s">
        <v>11</v>
      </c>
      <c r="B5" s="1">
        <v>44645</v>
      </c>
      <c r="C5">
        <v>5.5</v>
      </c>
      <c r="D5">
        <v>1255400</v>
      </c>
      <c r="E5">
        <v>1363688.2932</v>
      </c>
      <c r="F5" s="9">
        <f t="shared" si="0"/>
        <v>108.6258</v>
      </c>
      <c r="G5" s="9">
        <f>C5/100</f>
        <v>5.5E-2</v>
      </c>
      <c r="H5" s="10">
        <f t="shared" si="1"/>
        <v>5.0361111111111114</v>
      </c>
      <c r="I5" s="9">
        <f>YIELD($B$1,B5,G5,F5,100,2,2)</f>
        <v>3.5871326437070077E-2</v>
      </c>
      <c r="J5" s="9">
        <f>MDURATION($B$1,B5,G5,I5,2,2)</f>
        <v>4.3520408095187948</v>
      </c>
      <c r="K5" s="9">
        <f t="shared" si="2"/>
        <v>593.48271034694312</v>
      </c>
    </row>
    <row r="6" spans="1:11" x14ac:dyDescent="0.25">
      <c r="A6" t="s">
        <v>12</v>
      </c>
      <c r="B6" s="1">
        <v>43083</v>
      </c>
      <c r="C6" s="4" t="s">
        <v>7</v>
      </c>
      <c r="D6">
        <v>185000</v>
      </c>
      <c r="E6">
        <v>182572.98499999999</v>
      </c>
      <c r="F6" s="9">
        <f t="shared" si="0"/>
        <v>98.688099999999991</v>
      </c>
      <c r="G6" s="10" t="s">
        <v>7</v>
      </c>
      <c r="H6" s="10">
        <f t="shared" si="1"/>
        <v>0.69722222222222219</v>
      </c>
      <c r="I6" s="9">
        <f>(100-F6)/(F6*H6)</f>
        <v>1.9066225428932167E-2</v>
      </c>
      <c r="J6" s="9">
        <f>F6*H6/100</f>
        <v>0.68807536388888879</v>
      </c>
      <c r="K6" s="9">
        <f t="shared" si="2"/>
        <v>12.562397309015564</v>
      </c>
    </row>
    <row r="8" spans="1:11" x14ac:dyDescent="0.25">
      <c r="A8" s="19" t="s">
        <v>35</v>
      </c>
      <c r="B8" s="19"/>
    </row>
    <row r="9" spans="1:11" x14ac:dyDescent="0.25">
      <c r="B9" s="2" t="s">
        <v>10</v>
      </c>
      <c r="C9" s="2" t="s">
        <v>9</v>
      </c>
      <c r="D9" s="2" t="s">
        <v>11</v>
      </c>
      <c r="E9" s="2" t="s">
        <v>12</v>
      </c>
    </row>
    <row r="10" spans="1:11" x14ac:dyDescent="0.25">
      <c r="A10" s="11" t="s">
        <v>41</v>
      </c>
      <c r="B10">
        <f>-(100^2)</f>
        <v>-10000</v>
      </c>
      <c r="C10">
        <f t="shared" ref="C10:E10" si="3">-(100^2)</f>
        <v>-10000</v>
      </c>
      <c r="D10">
        <f t="shared" si="3"/>
        <v>-10000</v>
      </c>
      <c r="E10">
        <f t="shared" si="3"/>
        <v>-10000</v>
      </c>
    </row>
    <row r="11" spans="1:11" ht="18" x14ac:dyDescent="0.35">
      <c r="A11" s="12" t="s">
        <v>42</v>
      </c>
      <c r="B11">
        <v>19.777814304669672</v>
      </c>
      <c r="C11">
        <v>248.43434668405368</v>
      </c>
      <c r="D11">
        <v>593.48271034694312</v>
      </c>
      <c r="E11">
        <v>12.562397309015564</v>
      </c>
    </row>
    <row r="12" spans="1:11" ht="18" x14ac:dyDescent="0.35">
      <c r="A12" s="12" t="s">
        <v>25</v>
      </c>
      <c r="B12">
        <v>2.1186580936755271E-2</v>
      </c>
      <c r="C12">
        <v>3.3327492397486849E-2</v>
      </c>
      <c r="D12">
        <v>3.5871326437070077E-2</v>
      </c>
      <c r="E12">
        <v>1.9066225428932167E-2</v>
      </c>
    </row>
    <row r="13" spans="1:11" x14ac:dyDescent="0.25">
      <c r="A13" s="12" t="s">
        <v>43</v>
      </c>
      <c r="B13">
        <f>PRODUCT(B10:B12)</f>
        <v>-4190.2426351800023</v>
      </c>
      <c r="C13">
        <f t="shared" ref="C13:E13" si="4">PRODUCT(C10:C12)</f>
        <v>-82796.938003874107</v>
      </c>
      <c r="D13">
        <f t="shared" si="4"/>
        <v>-212890.12037612303</v>
      </c>
      <c r="E13">
        <f t="shared" si="4"/>
        <v>-2395.1749902150159</v>
      </c>
    </row>
    <row r="15" spans="1:11" x14ac:dyDescent="0.25">
      <c r="A15" s="12" t="s">
        <v>38</v>
      </c>
      <c r="B15" s="12" t="s">
        <v>39</v>
      </c>
      <c r="C15" s="12" t="s">
        <v>40</v>
      </c>
      <c r="D15" s="12" t="s">
        <v>50</v>
      </c>
      <c r="F15" s="12" t="s">
        <v>36</v>
      </c>
      <c r="G15" s="12" t="s">
        <v>37</v>
      </c>
      <c r="I15" s="2" t="s">
        <v>34</v>
      </c>
      <c r="J15">
        <f>COUNT(Rates!C:C)</f>
        <v>572</v>
      </c>
    </row>
    <row r="16" spans="1:11" x14ac:dyDescent="0.25">
      <c r="A16">
        <v>0.1008046991219655</v>
      </c>
      <c r="B16">
        <v>-4.6303524618598454E-3</v>
      </c>
      <c r="C16">
        <v>1.4781968693109652E-3</v>
      </c>
      <c r="D16">
        <v>0.12914745999724106</v>
      </c>
      <c r="F16">
        <v>1</v>
      </c>
      <c r="G16">
        <f t="shared" ref="G16:G79" si="5">SUMPRODUCT($B$13:$E$13,A16:D16)</f>
        <v>-663.04141804906203</v>
      </c>
      <c r="I16" s="2" t="s">
        <v>44</v>
      </c>
      <c r="J16">
        <f>FLOOR(0.01*J15,1)</f>
        <v>5</v>
      </c>
    </row>
    <row r="17" spans="1:10" x14ac:dyDescent="0.25">
      <c r="A17">
        <v>-5.0322179068275387E-2</v>
      </c>
      <c r="B17">
        <v>1.2326657955279376E-3</v>
      </c>
      <c r="C17">
        <v>7.1259208899676638E-3</v>
      </c>
      <c r="D17">
        <v>-0.10509536916283541</v>
      </c>
      <c r="F17">
        <v>2</v>
      </c>
      <c r="G17">
        <f t="shared" si="5"/>
        <v>-1156.5151694744802</v>
      </c>
      <c r="I17" s="2" t="s">
        <v>45</v>
      </c>
      <c r="J17">
        <f>J16+1</f>
        <v>6</v>
      </c>
    </row>
    <row r="18" spans="1:10" ht="18" x14ac:dyDescent="0.25">
      <c r="A18">
        <v>-0.10949423829466028</v>
      </c>
      <c r="B18">
        <v>-7.7691693161372422E-2</v>
      </c>
      <c r="C18">
        <v>-0.14945723775161243</v>
      </c>
      <c r="D18">
        <v>1.0074443566765446E-2</v>
      </c>
      <c r="F18">
        <v>3</v>
      </c>
      <c r="G18">
        <f t="shared" si="5"/>
        <v>38685.281008459169</v>
      </c>
      <c r="I18" s="16" t="s">
        <v>46</v>
      </c>
      <c r="J18">
        <f>SMALL($G$16:$G$587,J16)</f>
        <v>-44277.954379212766</v>
      </c>
    </row>
    <row r="19" spans="1:10" ht="18" x14ac:dyDescent="0.25">
      <c r="A19">
        <v>0.17316265931583025</v>
      </c>
      <c r="B19">
        <v>-6.2571307673617181E-3</v>
      </c>
      <c r="C19">
        <v>-1.1734828538918038E-2</v>
      </c>
      <c r="D19">
        <v>8.7625223634940949E-2</v>
      </c>
      <c r="F19">
        <v>4</v>
      </c>
      <c r="G19">
        <f t="shared" si="5"/>
        <v>2080.8290264220564</v>
      </c>
      <c r="I19" s="16" t="s">
        <v>47</v>
      </c>
      <c r="J19">
        <f>SMALL($G$16:$G$587,J17)</f>
        <v>-40477.664284245679</v>
      </c>
    </row>
    <row r="20" spans="1:10" ht="18" x14ac:dyDescent="0.25">
      <c r="A20">
        <v>-5.2803669511352617E-2</v>
      </c>
      <c r="B20">
        <v>7.7494214152054361E-2</v>
      </c>
      <c r="C20">
        <v>0.14581624592842093</v>
      </c>
      <c r="D20">
        <v>-8.5211512591011215E-2</v>
      </c>
      <c r="F20">
        <v>5</v>
      </c>
      <c r="G20">
        <f t="shared" si="5"/>
        <v>-37033.765122185672</v>
      </c>
      <c r="I20" s="16" t="s">
        <v>48</v>
      </c>
      <c r="J20">
        <f>1-J16/$J$15</f>
        <v>0.99125874125874125</v>
      </c>
    </row>
    <row r="21" spans="1:10" ht="18" x14ac:dyDescent="0.25">
      <c r="A21">
        <v>4.1353162723357276E-2</v>
      </c>
      <c r="B21">
        <v>6.7630137883763104E-3</v>
      </c>
      <c r="C21">
        <v>1.5971945566052186E-2</v>
      </c>
      <c r="D21">
        <v>6.6441409909020741E-2</v>
      </c>
      <c r="F21">
        <v>6</v>
      </c>
      <c r="G21">
        <f t="shared" si="5"/>
        <v>-4292.6448364249318</v>
      </c>
      <c r="I21" s="16" t="s">
        <v>49</v>
      </c>
      <c r="J21">
        <f>1-J17/$J$15</f>
        <v>0.98951048951048948</v>
      </c>
    </row>
    <row r="22" spans="1:10" x14ac:dyDescent="0.25">
      <c r="A22">
        <v>4.2785898406199323E-3</v>
      </c>
      <c r="B22">
        <v>-7.5429034479804744E-2</v>
      </c>
      <c r="C22">
        <v>-8.0178603247318316E-3</v>
      </c>
      <c r="D22">
        <v>9.8625247908778989E-3</v>
      </c>
      <c r="F22">
        <v>7</v>
      </c>
      <c r="G22">
        <f t="shared" si="5"/>
        <v>7910.6655389194757</v>
      </c>
      <c r="I22" s="17" t="s">
        <v>28</v>
      </c>
      <c r="J22" s="13">
        <f>ABS(FORECAST(0.99,J18:J19,J20:J21))</f>
        <v>41541.745510836132</v>
      </c>
    </row>
    <row r="23" spans="1:10" x14ac:dyDescent="0.25">
      <c r="A23">
        <v>-6.6476977954235553E-3</v>
      </c>
      <c r="B23">
        <v>7.4812321540122628E-2</v>
      </c>
      <c r="C23">
        <v>5.6354887393251125E-3</v>
      </c>
      <c r="D23">
        <v>-1.4500513006902159E-2</v>
      </c>
      <c r="F23">
        <v>8</v>
      </c>
      <c r="G23">
        <f t="shared" si="5"/>
        <v>-7331.3842917490429</v>
      </c>
    </row>
    <row r="24" spans="1:10" x14ac:dyDescent="0.25">
      <c r="A24">
        <v>0.12538402237052015</v>
      </c>
      <c r="B24">
        <v>1.8512809977230173E-3</v>
      </c>
      <c r="C24">
        <v>3.5756891494487029E-3</v>
      </c>
      <c r="D24">
        <v>6.972762537746463E-2</v>
      </c>
      <c r="F24">
        <v>9</v>
      </c>
      <c r="G24">
        <f t="shared" si="5"/>
        <v>-1606.9086321884561</v>
      </c>
    </row>
    <row r="25" spans="1:10" x14ac:dyDescent="0.25">
      <c r="A25">
        <v>-0.11396076631102926</v>
      </c>
      <c r="B25">
        <v>-8.303907472950971E-3</v>
      </c>
      <c r="C25">
        <v>-1.0984227998659404E-2</v>
      </c>
      <c r="D25">
        <v>-5.1045193050665655E-2</v>
      </c>
      <c r="F25">
        <v>10</v>
      </c>
      <c r="G25">
        <f t="shared" si="5"/>
        <v>3625.7571646011215</v>
      </c>
    </row>
    <row r="26" spans="1:10" x14ac:dyDescent="0.25">
      <c r="A26">
        <v>-9.5353696852135239E-2</v>
      </c>
      <c r="B26">
        <v>-1.0662705744040293E-2</v>
      </c>
      <c r="C26">
        <v>-2.1324015233998236E-2</v>
      </c>
      <c r="D26">
        <v>-0.15497350966012133</v>
      </c>
      <c r="F26">
        <v>11</v>
      </c>
      <c r="G26">
        <f t="shared" si="5"/>
        <v>6193.2553569666352</v>
      </c>
    </row>
    <row r="27" spans="1:10" x14ac:dyDescent="0.25">
      <c r="A27">
        <v>7.21683668237105E-2</v>
      </c>
      <c r="B27">
        <v>-2.9558802241544391E-2</v>
      </c>
      <c r="C27">
        <v>-4.9340521915849832E-2</v>
      </c>
      <c r="D27">
        <v>0.11845620969728791</v>
      </c>
      <c r="F27">
        <v>12</v>
      </c>
      <c r="G27">
        <f t="shared" si="5"/>
        <v>12365.361648269301</v>
      </c>
    </row>
    <row r="28" spans="1:10" x14ac:dyDescent="0.25">
      <c r="A28">
        <v>7.6269044886439541E-2</v>
      </c>
      <c r="B28">
        <v>-5.8007976039785449E-2</v>
      </c>
      <c r="C28">
        <v>-0.10761382099968173</v>
      </c>
      <c r="D28">
        <v>5.929974228129184E-2</v>
      </c>
      <c r="F28">
        <v>13</v>
      </c>
      <c r="G28">
        <f t="shared" si="5"/>
        <v>27251.183039387164</v>
      </c>
    </row>
    <row r="29" spans="1:10" x14ac:dyDescent="0.25">
      <c r="A29">
        <v>-4.3463631046992086E-2</v>
      </c>
      <c r="B29">
        <v>8.8476282664170458E-2</v>
      </c>
      <c r="C29">
        <v>0.17591917097450496</v>
      </c>
      <c r="D29">
        <v>-0.13232487729618173</v>
      </c>
      <c r="F29">
        <v>14</v>
      </c>
      <c r="G29">
        <f t="shared" si="5"/>
        <v>-44277.954379212766</v>
      </c>
    </row>
    <row r="30" spans="1:10" x14ac:dyDescent="0.25">
      <c r="A30">
        <v>-2.0096370102777608E-2</v>
      </c>
      <c r="B30">
        <v>-1.3556466083607964E-2</v>
      </c>
      <c r="C30">
        <v>-2.0408871631207123E-2</v>
      </c>
      <c r="D30">
        <v>9.2403609852200655E-2</v>
      </c>
      <c r="F30">
        <v>15</v>
      </c>
      <c r="G30">
        <f t="shared" si="5"/>
        <v>5330.1668716780759</v>
      </c>
    </row>
    <row r="31" spans="1:10" x14ac:dyDescent="0.25">
      <c r="A31">
        <v>5.0520699051982518E-2</v>
      </c>
      <c r="B31">
        <v>-4.5336027908036862E-2</v>
      </c>
      <c r="C31">
        <v>-9.5703648233560049E-2</v>
      </c>
      <c r="D31">
        <v>-6.6242783813528577E-2</v>
      </c>
      <c r="F31">
        <v>16</v>
      </c>
      <c r="G31">
        <f t="shared" si="5"/>
        <v>24075.014556866034</v>
      </c>
    </row>
    <row r="32" spans="1:10" x14ac:dyDescent="0.25">
      <c r="A32">
        <v>8.5064310777999558E-3</v>
      </c>
      <c r="B32">
        <v>5.646898477758909E-2</v>
      </c>
      <c r="C32">
        <v>0.11111765124599393</v>
      </c>
      <c r="D32">
        <v>0.15222482463404413</v>
      </c>
      <c r="F32">
        <v>17</v>
      </c>
      <c r="G32">
        <f t="shared" si="5"/>
        <v>-28731.558284472205</v>
      </c>
    </row>
    <row r="33" spans="1:7" x14ac:dyDescent="0.25">
      <c r="A33">
        <v>-4.0862194717241361E-2</v>
      </c>
      <c r="B33">
        <v>5.7654536885733661E-3</v>
      </c>
      <c r="C33">
        <v>7.9447232651944383E-3</v>
      </c>
      <c r="D33">
        <v>-0.13226796857775072</v>
      </c>
      <c r="F33">
        <v>18</v>
      </c>
      <c r="G33">
        <f t="shared" si="5"/>
        <v>-1680.6875630840595</v>
      </c>
    </row>
    <row r="34" spans="1:7" x14ac:dyDescent="0.25">
      <c r="A34">
        <v>3.3352772695109958E-2</v>
      </c>
      <c r="B34">
        <v>-6.3704143845794902E-3</v>
      </c>
      <c r="C34">
        <v>-9.4090667689164607E-3</v>
      </c>
      <c r="D34">
        <v>1.9360247284541394E-2</v>
      </c>
      <c r="F34">
        <v>19</v>
      </c>
      <c r="G34">
        <f t="shared" si="5"/>
        <v>2344.420771671791</v>
      </c>
    </row>
    <row r="35" spans="1:7" x14ac:dyDescent="0.25">
      <c r="A35">
        <v>3.0382083688122972E-2</v>
      </c>
      <c r="B35">
        <v>-3.9233489287414259E-3</v>
      </c>
      <c r="C35">
        <v>-4.9627893421291249E-3</v>
      </c>
      <c r="D35">
        <v>3.7798166555407103E-2</v>
      </c>
      <c r="F35">
        <v>20</v>
      </c>
      <c r="G35">
        <f t="shared" si="5"/>
        <v>1163.5285728427073</v>
      </c>
    </row>
    <row r="36" spans="1:7" x14ac:dyDescent="0.25">
      <c r="A36">
        <v>7.1935131792675105E-2</v>
      </c>
      <c r="B36">
        <v>-5.4070423112461659E-3</v>
      </c>
      <c r="C36">
        <v>-4.3585714794200222E-3</v>
      </c>
      <c r="D36">
        <v>3.4422249422410733E-2</v>
      </c>
      <c r="F36">
        <v>21</v>
      </c>
      <c r="G36">
        <f t="shared" si="5"/>
        <v>991.71038682177698</v>
      </c>
    </row>
    <row r="37" spans="1:7" x14ac:dyDescent="0.25">
      <c r="A37">
        <v>-0.11421621556594316</v>
      </c>
      <c r="B37">
        <v>5.9934074314300521E-4</v>
      </c>
      <c r="C37">
        <v>-1.0670613143125439E-2</v>
      </c>
      <c r="D37">
        <v>-5.4010504598394876E-2</v>
      </c>
      <c r="F37">
        <v>22</v>
      </c>
      <c r="G37">
        <f t="shared" si="5"/>
        <v>2830.0028040901016</v>
      </c>
    </row>
    <row r="38" spans="1:7" x14ac:dyDescent="0.25">
      <c r="A38">
        <v>0.12532744099101401</v>
      </c>
      <c r="B38">
        <v>-1.517208933913424E-2</v>
      </c>
      <c r="C38">
        <v>-2.100559776610984E-2</v>
      </c>
      <c r="D38">
        <v>5.4010504598394835E-2</v>
      </c>
      <c r="F38">
        <v>23</v>
      </c>
      <c r="G38">
        <f t="shared" si="5"/>
        <v>5073.5697809795602</v>
      </c>
    </row>
    <row r="39" spans="1:7" x14ac:dyDescent="0.25">
      <c r="A39">
        <v>-0.12582017320103231</v>
      </c>
      <c r="B39">
        <v>-0.10420839074640627</v>
      </c>
      <c r="C39">
        <v>-0.17078523108786736</v>
      </c>
      <c r="D39">
        <v>-5.6559575568265415E-2</v>
      </c>
      <c r="F39">
        <v>24</v>
      </c>
      <c r="G39">
        <f t="shared" si="5"/>
        <v>45649.311207844745</v>
      </c>
    </row>
    <row r="40" spans="1:7" x14ac:dyDescent="0.25">
      <c r="A40">
        <v>-1.5640592541072286E-2</v>
      </c>
      <c r="B40">
        <v>1.582014493186213E-2</v>
      </c>
      <c r="C40">
        <v>2.6393086703519364E-2</v>
      </c>
      <c r="D40">
        <v>-2.8609228489209711E-2</v>
      </c>
      <c r="F40">
        <v>25</v>
      </c>
      <c r="G40">
        <f t="shared" si="5"/>
        <v>-6794.6249782735995</v>
      </c>
    </row>
    <row r="41" spans="1:7" x14ac:dyDescent="0.25">
      <c r="A41">
        <v>-7.7295070822674394E-3</v>
      </c>
      <c r="B41">
        <v>-6.8668494558119172E-2</v>
      </c>
      <c r="C41">
        <v>1.7907997275228453E-2</v>
      </c>
      <c r="D41">
        <v>-4.4433546322119669E-3</v>
      </c>
      <c r="F41">
        <v>26</v>
      </c>
      <c r="G41">
        <f t="shared" si="5"/>
        <v>1916.1365131420639</v>
      </c>
    </row>
    <row r="42" spans="1:7" x14ac:dyDescent="0.25">
      <c r="A42">
        <v>-3.3629625737291893E-3</v>
      </c>
      <c r="B42">
        <v>-1.4280588422631742E-2</v>
      </c>
      <c r="C42">
        <v>-5.2319994872956528E-2</v>
      </c>
      <c r="D42">
        <v>-9.3160762030668788E-3</v>
      </c>
      <c r="F42">
        <v>27</v>
      </c>
      <c r="G42">
        <f t="shared" si="5"/>
        <v>12357.204262754814</v>
      </c>
    </row>
    <row r="43" spans="1:7" x14ac:dyDescent="0.25">
      <c r="A43">
        <v>0.1190428216594044</v>
      </c>
      <c r="B43">
        <v>0.14770384371263426</v>
      </c>
      <c r="C43">
        <v>0.16347283123528714</v>
      </c>
      <c r="D43">
        <v>0.19321523143109984</v>
      </c>
      <c r="F43">
        <v>28</v>
      </c>
      <c r="G43">
        <f t="shared" si="5"/>
        <v>-47992.779307496552</v>
      </c>
    </row>
    <row r="44" spans="1:7" x14ac:dyDescent="0.25">
      <c r="A44">
        <v>-5.401026326272185E-4</v>
      </c>
      <c r="B44">
        <v>-0.10631162030779524</v>
      </c>
      <c r="C44">
        <v>-0.20127405923337802</v>
      </c>
      <c r="D44">
        <v>5.9382597302593248E-3</v>
      </c>
      <c r="F44">
        <v>29</v>
      </c>
      <c r="G44">
        <f t="shared" si="5"/>
        <v>51639.575324387974</v>
      </c>
    </row>
    <row r="45" spans="1:7" x14ac:dyDescent="0.25">
      <c r="A45">
        <v>0</v>
      </c>
      <c r="B45">
        <v>-6.3533349282052384E-2</v>
      </c>
      <c r="C45">
        <v>-4.0632110077920185E-3</v>
      </c>
      <c r="D45">
        <v>5.9577005038938832E-4</v>
      </c>
      <c r="F45">
        <v>30</v>
      </c>
      <c r="G45">
        <f t="shared" si="5"/>
        <v>6123.9572887223903</v>
      </c>
    </row>
    <row r="46" spans="1:7" x14ac:dyDescent="0.25">
      <c r="A46">
        <v>-0.11946149187107612</v>
      </c>
      <c r="B46">
        <v>6.3274114024605824E-2</v>
      </c>
      <c r="C46">
        <v>2.2553009108369085E-3</v>
      </c>
      <c r="D46">
        <v>-0.19583727578269344</v>
      </c>
      <c r="F46">
        <v>31</v>
      </c>
      <c r="G46">
        <f t="shared" si="5"/>
        <v>-4749.3969969308582</v>
      </c>
    </row>
    <row r="47" spans="1:7" x14ac:dyDescent="0.25">
      <c r="A47">
        <v>0</v>
      </c>
      <c r="B47">
        <v>-3.9888432915187545E-2</v>
      </c>
      <c r="C47">
        <v>5.834116180668731E-2</v>
      </c>
      <c r="D47">
        <v>-1.4687885137502179E-3</v>
      </c>
      <c r="F47">
        <v>32</v>
      </c>
      <c r="G47">
        <f t="shared" si="5"/>
        <v>-9114.0988472440076</v>
      </c>
    </row>
    <row r="48" spans="1:7" x14ac:dyDescent="0.25">
      <c r="A48">
        <v>1.0597401682067421E-2</v>
      </c>
      <c r="B48">
        <v>-3.7290285598667091E-3</v>
      </c>
      <c r="C48">
        <v>-7.1548123010346841E-3</v>
      </c>
      <c r="D48">
        <v>9.8329209162388333E-3</v>
      </c>
      <c r="F48">
        <v>33</v>
      </c>
      <c r="G48">
        <f t="shared" si="5"/>
        <v>1763.9837479121352</v>
      </c>
    </row>
    <row r="49" spans="1:7" x14ac:dyDescent="0.25">
      <c r="A49">
        <v>0.19744748558058264</v>
      </c>
      <c r="B49">
        <v>3.1764707407745653E-2</v>
      </c>
      <c r="C49">
        <v>4.6203209042666026E-2</v>
      </c>
      <c r="D49">
        <v>0.15926915876398282</v>
      </c>
      <c r="F49">
        <v>34</v>
      </c>
      <c r="G49">
        <f t="shared" si="5"/>
        <v>-13675.057622879585</v>
      </c>
    </row>
    <row r="50" spans="1:7" x14ac:dyDescent="0.25">
      <c r="A50">
        <v>-2.792502570547031E-2</v>
      </c>
      <c r="B50">
        <v>3.4396303779634936E-2</v>
      </c>
      <c r="C50">
        <v>-5.0708255191910225E-2</v>
      </c>
      <c r="D50">
        <v>-4.3090566524910015E-2</v>
      </c>
      <c r="F50">
        <v>35</v>
      </c>
      <c r="G50">
        <f t="shared" si="5"/>
        <v>8167.6000008182991</v>
      </c>
    </row>
    <row r="51" spans="1:7" x14ac:dyDescent="0.25">
      <c r="A51">
        <v>-0.13853891435514484</v>
      </c>
      <c r="B51">
        <v>4.2508034251943468E-3</v>
      </c>
      <c r="C51">
        <v>3.3175385877734715E-3</v>
      </c>
      <c r="D51">
        <v>-6.3948724600273413E-2</v>
      </c>
      <c r="F51">
        <v>36</v>
      </c>
      <c r="G51">
        <f t="shared" si="5"/>
        <v>-324.5446455847981</v>
      </c>
    </row>
    <row r="52" spans="1:7" x14ac:dyDescent="0.25">
      <c r="A52">
        <v>3.0428311023895621E-2</v>
      </c>
      <c r="B52">
        <v>-0.12168029479647419</v>
      </c>
      <c r="C52">
        <v>-5.5403043342685775E-2</v>
      </c>
      <c r="D52">
        <v>-5.1735674399188865E-2</v>
      </c>
      <c r="F52">
        <v>37</v>
      </c>
      <c r="G52">
        <f t="shared" si="5"/>
        <v>21865.930378238736</v>
      </c>
    </row>
    <row r="53" spans="1:7" x14ac:dyDescent="0.25">
      <c r="A53">
        <v>-7.9170902585626202E-2</v>
      </c>
      <c r="B53">
        <v>9.514517691639994E-2</v>
      </c>
      <c r="C53">
        <v>1.3793322132335769E-2</v>
      </c>
      <c r="D53">
        <v>-1.7638869860043978E-2</v>
      </c>
      <c r="F53">
        <v>38</v>
      </c>
      <c r="G53">
        <f t="shared" si="5"/>
        <v>-10440.197852229996</v>
      </c>
    </row>
    <row r="54" spans="1:7" x14ac:dyDescent="0.25">
      <c r="A54">
        <v>0.14625299227565797</v>
      </c>
      <c r="B54">
        <v>5.4595222048989742E-3</v>
      </c>
      <c r="C54">
        <v>8.9194416370691459E-3</v>
      </c>
      <c r="D54">
        <v>6.7294460305904913E-2</v>
      </c>
      <c r="F54">
        <v>39</v>
      </c>
      <c r="G54">
        <f t="shared" si="5"/>
        <v>-3124.9102573940827</v>
      </c>
    </row>
    <row r="55" spans="1:7" x14ac:dyDescent="0.25">
      <c r="A55">
        <v>0.14238100790150521</v>
      </c>
      <c r="B55">
        <v>2.6414636654595581E-2</v>
      </c>
      <c r="C55">
        <v>4.8962473982902141E-2</v>
      </c>
      <c r="D55">
        <v>0.22835189642134787</v>
      </c>
      <c r="F55">
        <v>40</v>
      </c>
      <c r="G55">
        <f t="shared" si="5"/>
        <v>-13754.231734643608</v>
      </c>
    </row>
    <row r="56" spans="1:7" x14ac:dyDescent="0.25">
      <c r="A56">
        <v>-0.15984870094189602</v>
      </c>
      <c r="B56">
        <v>-1.329453242053495E-2</v>
      </c>
      <c r="C56">
        <v>-2.8773831461900452E-2</v>
      </c>
      <c r="D56">
        <v>-9.3409490232356812E-2</v>
      </c>
      <c r="F56">
        <v>41</v>
      </c>
      <c r="G56">
        <f t="shared" si="5"/>
        <v>8119.9479369379351</v>
      </c>
    </row>
    <row r="57" spans="1:7" x14ac:dyDescent="0.25">
      <c r="A57">
        <v>-8.0841183999590237E-3</v>
      </c>
      <c r="B57">
        <v>2.1626794039080945E-2</v>
      </c>
      <c r="C57">
        <v>4.4089555661505735E-2</v>
      </c>
      <c r="D57">
        <v>-1.5924842582697513E-2</v>
      </c>
      <c r="F57">
        <v>42</v>
      </c>
      <c r="G57">
        <f t="shared" si="5"/>
        <v>-11104.845935119532</v>
      </c>
    </row>
    <row r="58" spans="1:7" x14ac:dyDescent="0.25">
      <c r="A58">
        <v>0.1033942982042839</v>
      </c>
      <c r="B58">
        <v>1.2220111334775397E-2</v>
      </c>
      <c r="C58">
        <v>2.5807883955872503E-2</v>
      </c>
      <c r="D58">
        <v>1.4142840329128926E-2</v>
      </c>
      <c r="F58">
        <v>43</v>
      </c>
      <c r="G58">
        <f t="shared" si="5"/>
        <v>-6973.1530966215887</v>
      </c>
    </row>
    <row r="59" spans="1:7" x14ac:dyDescent="0.25">
      <c r="A59">
        <v>-7.784248676393403E-2</v>
      </c>
      <c r="B59">
        <v>-3.3846905373856165E-2</v>
      </c>
      <c r="C59">
        <v>-5.8107630807280694E-2</v>
      </c>
      <c r="D59">
        <v>-0.13316040393542242</v>
      </c>
      <c r="F59">
        <v>44</v>
      </c>
      <c r="G59">
        <f t="shared" si="5"/>
        <v>15818.082019255189</v>
      </c>
    </row>
    <row r="60" spans="1:7" x14ac:dyDescent="0.25">
      <c r="A60">
        <v>0.13479083863482963</v>
      </c>
      <c r="B60">
        <v>-0.11136464176886735</v>
      </c>
      <c r="C60">
        <v>-1.7399921700864348E-2</v>
      </c>
      <c r="D60">
        <v>0.22314355131420976</v>
      </c>
      <c r="F60">
        <v>45</v>
      </c>
      <c r="G60">
        <f t="shared" si="5"/>
        <v>11825.648593577798</v>
      </c>
    </row>
    <row r="61" spans="1:7" x14ac:dyDescent="0.25">
      <c r="A61">
        <v>-0.25648203754597165</v>
      </c>
      <c r="B61">
        <v>4.6182508459661632E-2</v>
      </c>
      <c r="C61">
        <v>4.7008535429659576E-2</v>
      </c>
      <c r="D61">
        <v>-0.25181935129087613</v>
      </c>
      <c r="F61">
        <v>46</v>
      </c>
      <c r="G61">
        <f t="shared" si="5"/>
        <v>-12153.549674976421</v>
      </c>
    </row>
    <row r="62" spans="1:7" x14ac:dyDescent="0.25">
      <c r="A62">
        <v>-0.56759390788285979</v>
      </c>
      <c r="B62">
        <v>-1.2297252850924952E-2</v>
      </c>
      <c r="C62">
        <v>-4.840615969629751E-2</v>
      </c>
      <c r="D62">
        <v>-0.62094009153121754</v>
      </c>
      <c r="F62">
        <v>47</v>
      </c>
      <c r="G62">
        <f t="shared" si="5"/>
        <v>15188.984416543195</v>
      </c>
    </row>
    <row r="63" spans="1:7" x14ac:dyDescent="0.25">
      <c r="A63">
        <v>0.54113097326131954</v>
      </c>
      <c r="B63">
        <v>0.1637706651853246</v>
      </c>
      <c r="C63">
        <v>0.19440544698321999</v>
      </c>
      <c r="D63">
        <v>0.59847845342113981</v>
      </c>
      <c r="F63">
        <v>48</v>
      </c>
      <c r="G63">
        <f t="shared" si="5"/>
        <v>-58647.639321427167</v>
      </c>
    </row>
    <row r="64" spans="1:7" x14ac:dyDescent="0.25">
      <c r="A64">
        <v>-0.53947122184295526</v>
      </c>
      <c r="B64">
        <v>-6.6006840313521361E-3</v>
      </c>
      <c r="C64">
        <v>-1.1525074863183864E-2</v>
      </c>
      <c r="D64">
        <v>-0.59793571256656874</v>
      </c>
      <c r="F64">
        <v>49</v>
      </c>
      <c r="G64">
        <f t="shared" si="5"/>
        <v>6692.7669802089085</v>
      </c>
    </row>
    <row r="65" spans="1:7" x14ac:dyDescent="0.25">
      <c r="A65">
        <v>0.44571625230543671</v>
      </c>
      <c r="B65">
        <v>-0.10395793066454107</v>
      </c>
      <c r="C65">
        <v>-1.8277994311184473E-2</v>
      </c>
      <c r="D65">
        <v>0.50154920294266481</v>
      </c>
      <c r="F65">
        <v>50</v>
      </c>
      <c r="G65">
        <f t="shared" si="5"/>
        <v>9429.6453985317694</v>
      </c>
    </row>
    <row r="66" spans="1:7" x14ac:dyDescent="0.25">
      <c r="A66">
        <v>3.0731127711230911E-2</v>
      </c>
      <c r="B66">
        <v>2.8237170181609986E-2</v>
      </c>
      <c r="C66">
        <v>-0.10834726930644886</v>
      </c>
      <c r="D66">
        <v>4.4920475961182024E-2</v>
      </c>
      <c r="F66">
        <v>51</v>
      </c>
      <c r="G66">
        <f t="shared" si="5"/>
        <v>20491.748694008973</v>
      </c>
    </row>
    <row r="67" spans="1:7" x14ac:dyDescent="0.25">
      <c r="A67">
        <v>-0.23634184733397973</v>
      </c>
      <c r="B67">
        <v>1.8196916344744535E-2</v>
      </c>
      <c r="C67">
        <v>3.5337594901789691E-2</v>
      </c>
      <c r="D67">
        <v>-0.35662806051435852</v>
      </c>
      <c r="F67">
        <v>52</v>
      </c>
      <c r="G67">
        <f t="shared" si="5"/>
        <v>-7185.1574903732517</v>
      </c>
    </row>
    <row r="68" spans="1:7" x14ac:dyDescent="0.25">
      <c r="A68">
        <v>0.29841647219293493</v>
      </c>
      <c r="B68">
        <v>-6.9370871869452802E-2</v>
      </c>
      <c r="C68">
        <v>1.020929134107143E-3</v>
      </c>
      <c r="D68">
        <v>0.39778219332441966</v>
      </c>
      <c r="F68">
        <v>53</v>
      </c>
      <c r="G68">
        <f t="shared" si="5"/>
        <v>3323.1546653678497</v>
      </c>
    </row>
    <row r="69" spans="1:7" x14ac:dyDescent="0.25">
      <c r="A69">
        <v>0.12516314295400618</v>
      </c>
      <c r="B69">
        <v>9.0108313500163212E-2</v>
      </c>
      <c r="C69">
        <v>4.0941715326631468E-3</v>
      </c>
      <c r="D69">
        <v>5.5751317824767138E-2</v>
      </c>
      <c r="F69">
        <v>54</v>
      </c>
      <c r="G69">
        <f t="shared" si="5"/>
        <v>-8990.299217020236</v>
      </c>
    </row>
    <row r="70" spans="1:7" x14ac:dyDescent="0.25">
      <c r="A70">
        <v>-2.3380448644063835E-2</v>
      </c>
      <c r="B70">
        <v>-6.4073152324394894E-2</v>
      </c>
      <c r="C70">
        <v>-2.3065272930996104E-2</v>
      </c>
      <c r="D70">
        <v>-8.7426630401565945E-3</v>
      </c>
      <c r="F70">
        <v>55</v>
      </c>
      <c r="G70">
        <f t="shared" si="5"/>
        <v>10334.339512103254</v>
      </c>
    </row>
    <row r="71" spans="1:7" x14ac:dyDescent="0.25">
      <c r="A71">
        <v>-5.417778570181072E-2</v>
      </c>
      <c r="B71">
        <v>-2.9807327097191694E-2</v>
      </c>
      <c r="C71">
        <v>1.1846389326207872E-2</v>
      </c>
      <c r="D71">
        <v>-2.4280403707054549E-2</v>
      </c>
      <c r="F71">
        <v>56</v>
      </c>
      <c r="G71">
        <f t="shared" si="5"/>
        <v>231.15004728739865</v>
      </c>
    </row>
    <row r="72" spans="1:7" x14ac:dyDescent="0.25">
      <c r="A72">
        <v>4.9875415110389679E-3</v>
      </c>
      <c r="B72">
        <v>0.12382535011234609</v>
      </c>
      <c r="C72">
        <v>9.2929648379021804E-2</v>
      </c>
      <c r="D72">
        <v>3.0030052597695561E-3</v>
      </c>
      <c r="F72">
        <v>57</v>
      </c>
      <c r="G72">
        <f t="shared" si="5"/>
        <v>-30064.255598658634</v>
      </c>
    </row>
    <row r="73" spans="1:7" x14ac:dyDescent="0.25">
      <c r="A73">
        <v>7.9043207340452878E-2</v>
      </c>
      <c r="B73">
        <v>-8.4403813582548851E-2</v>
      </c>
      <c r="C73">
        <v>-0.1548659021726834</v>
      </c>
      <c r="D73">
        <v>3.3124047425032499E-2</v>
      </c>
      <c r="F73">
        <v>58</v>
      </c>
      <c r="G73">
        <f t="shared" si="5"/>
        <v>39547.249768797832</v>
      </c>
    </row>
    <row r="74" spans="1:7" x14ac:dyDescent="0.25">
      <c r="A74">
        <v>-8.4030748851491907E-2</v>
      </c>
      <c r="B74">
        <v>6.082046344646299E-2</v>
      </c>
      <c r="C74">
        <v>0.14682927862111061</v>
      </c>
      <c r="D74">
        <v>-3.5127052601468818E-2</v>
      </c>
      <c r="F74">
        <v>59</v>
      </c>
      <c r="G74">
        <f t="shared" si="5"/>
        <v>-35858.00627735661</v>
      </c>
    </row>
    <row r="75" spans="1:7" x14ac:dyDescent="0.25">
      <c r="A75">
        <v>1.3019713208303403E-2</v>
      </c>
      <c r="B75">
        <v>-8.735815370358091E-2</v>
      </c>
      <c r="C75">
        <v>-5.5040061677767697E-2</v>
      </c>
      <c r="D75">
        <v>1.4106027347680078E-2</v>
      </c>
      <c r="F75">
        <v>60</v>
      </c>
      <c r="G75">
        <f t="shared" si="5"/>
        <v>18862.130831119794</v>
      </c>
    </row>
    <row r="76" spans="1:7" x14ac:dyDescent="0.25">
      <c r="A76">
        <v>-6.5310455709971646E-3</v>
      </c>
      <c r="B76">
        <v>8.0445365218739073E-2</v>
      </c>
      <c r="C76">
        <v>4.816340137862294E-2</v>
      </c>
      <c r="D76">
        <v>-4.5558165358609137E-3</v>
      </c>
      <c r="F76">
        <v>61</v>
      </c>
      <c r="G76">
        <f t="shared" si="5"/>
        <v>-16875.863590502919</v>
      </c>
    </row>
    <row r="77" spans="1:7" x14ac:dyDescent="0.25">
      <c r="A77">
        <v>8.7876685024949608E-2</v>
      </c>
      <c r="B77">
        <v>-1.6127177463414164E-2</v>
      </c>
      <c r="C77">
        <v>-2.7310065541690087E-2</v>
      </c>
      <c r="D77">
        <v>4.0190880583245485E-2</v>
      </c>
      <c r="F77">
        <v>62</v>
      </c>
      <c r="G77">
        <f t="shared" si="5"/>
        <v>6684.8352290284547</v>
      </c>
    </row>
    <row r="78" spans="1:7" x14ac:dyDescent="0.25">
      <c r="A78">
        <v>8.6166761363714303E-2</v>
      </c>
      <c r="B78">
        <v>-8.1015836049047069E-3</v>
      </c>
      <c r="C78">
        <v>-5.0552189603415678E-3</v>
      </c>
      <c r="D78">
        <v>0.14577366748921028</v>
      </c>
      <c r="F78">
        <v>63</v>
      </c>
      <c r="G78">
        <f t="shared" si="5"/>
        <v>1036.7794086595809</v>
      </c>
    </row>
    <row r="79" spans="1:7" x14ac:dyDescent="0.25">
      <c r="A79">
        <v>-0.13211501458759486</v>
      </c>
      <c r="B79">
        <v>-1.229633242388097E-2</v>
      </c>
      <c r="C79">
        <v>-9.7716345995326036E-3</v>
      </c>
      <c r="D79">
        <v>-0.20398305357513402</v>
      </c>
      <c r="F79">
        <v>64</v>
      </c>
      <c r="G79">
        <f t="shared" si="5"/>
        <v>4140.5522147643023</v>
      </c>
    </row>
    <row r="80" spans="1:7" x14ac:dyDescent="0.25">
      <c r="A80">
        <v>-0.10921729846533909</v>
      </c>
      <c r="B80">
        <v>-3.4468164057155498E-2</v>
      </c>
      <c r="C80">
        <v>-6.9290680838614227E-2</v>
      </c>
      <c r="D80">
        <v>-2.6916232204324823E-2</v>
      </c>
      <c r="F80">
        <v>65</v>
      </c>
      <c r="G80">
        <f t="shared" ref="G80:G143" si="6">SUMPRODUCT($B$13:$E$13,A80:D80)</f>
        <v>18127.275893959035</v>
      </c>
    </row>
    <row r="81" spans="1:7" x14ac:dyDescent="0.25">
      <c r="A81">
        <v>8.5990447855522512E-2</v>
      </c>
      <c r="B81">
        <v>2.7056801387513294E-2</v>
      </c>
      <c r="C81">
        <v>6.6928164974036045E-2</v>
      </c>
      <c r="D81">
        <v>0.14861316718184461</v>
      </c>
      <c r="F81">
        <v>66</v>
      </c>
      <c r="G81">
        <f t="shared" si="6"/>
        <v>-17204.840787013658</v>
      </c>
    </row>
    <row r="82" spans="1:7" x14ac:dyDescent="0.25">
      <c r="A82">
        <v>-1.1161962665370465E-2</v>
      </c>
      <c r="B82">
        <v>-2.6286484235543226E-2</v>
      </c>
      <c r="C82">
        <v>-4.4862065745042305E-2</v>
      </c>
      <c r="D82">
        <v>-2.2383892949796678E-3</v>
      </c>
      <c r="F82">
        <v>67</v>
      </c>
      <c r="G82">
        <f t="shared" si="6"/>
        <v>11779.26364828411</v>
      </c>
    </row>
    <row r="83" spans="1:7" x14ac:dyDescent="0.25">
      <c r="A83">
        <v>6.676096876413283E-2</v>
      </c>
      <c r="B83">
        <v>-1.2835324570504409E-3</v>
      </c>
      <c r="C83">
        <v>3.0128066977160748E-3</v>
      </c>
      <c r="D83">
        <v>-7.5344929397010027E-2</v>
      </c>
      <c r="F83">
        <v>68</v>
      </c>
      <c r="G83">
        <f t="shared" si="6"/>
        <v>-634.4045904245545</v>
      </c>
    </row>
    <row r="84" spans="1:7" x14ac:dyDescent="0.25">
      <c r="A84">
        <v>9.0252870913800728E-2</v>
      </c>
      <c r="B84">
        <v>-8.6846011995510928E-3</v>
      </c>
      <c r="C84">
        <v>-1.7200972520000253E-2</v>
      </c>
      <c r="D84">
        <v>0.17766677724897223</v>
      </c>
      <c r="F84">
        <v>69</v>
      </c>
      <c r="G84">
        <f t="shared" si="6"/>
        <v>3577.2510483675956</v>
      </c>
    </row>
    <row r="85" spans="1:7" x14ac:dyDescent="0.25">
      <c r="A85">
        <v>-0.36654344507948622</v>
      </c>
      <c r="B85">
        <v>-2.0141667814769018E-2</v>
      </c>
      <c r="C85">
        <v>-4.3763782839099062E-2</v>
      </c>
      <c r="D85">
        <v>-0.43174220814664765</v>
      </c>
      <c r="F85">
        <v>70</v>
      </c>
      <c r="G85">
        <f t="shared" si="6"/>
        <v>13554.549528475243</v>
      </c>
    </row>
    <row r="86" spans="1:7" x14ac:dyDescent="0.25">
      <c r="A86">
        <v>1.9835361056146115E-2</v>
      </c>
      <c r="B86">
        <v>-2.2428543360359817E-2</v>
      </c>
      <c r="C86">
        <v>-3.6697104239493433E-2</v>
      </c>
      <c r="D86">
        <v>1.9489045587484339E-2</v>
      </c>
      <c r="F86">
        <v>71</v>
      </c>
      <c r="G86">
        <f t="shared" si="6"/>
        <v>9539.6710029698497</v>
      </c>
    </row>
    <row r="87" spans="1:7" x14ac:dyDescent="0.25">
      <c r="A87">
        <v>-1.2513036043546931E-3</v>
      </c>
      <c r="B87">
        <v>5.4595429640438176E-2</v>
      </c>
      <c r="C87">
        <v>0.11209797202177529</v>
      </c>
      <c r="D87">
        <v>-1.4652276786870488E-2</v>
      </c>
      <c r="F87">
        <v>72</v>
      </c>
      <c r="G87">
        <f t="shared" si="6"/>
        <v>-28344.547128247101</v>
      </c>
    </row>
    <row r="88" spans="1:7" x14ac:dyDescent="0.25">
      <c r="A88">
        <v>-2.83561221855839E-2</v>
      </c>
      <c r="B88">
        <v>5.1613017802255474E-3</v>
      </c>
      <c r="C88">
        <v>5.6280527170020954E-3</v>
      </c>
      <c r="D88">
        <v>-1.0050335853501451E-2</v>
      </c>
      <c r="F88">
        <v>73</v>
      </c>
      <c r="G88">
        <f t="shared" si="6"/>
        <v>-1482.6054586923869</v>
      </c>
    </row>
    <row r="89" spans="1:7" x14ac:dyDescent="0.25">
      <c r="A89">
        <v>-1.6077516727532892E-2</v>
      </c>
      <c r="B89">
        <v>-2.0740725561038401E-2</v>
      </c>
      <c r="C89">
        <v>-5.9748978237982156E-2</v>
      </c>
      <c r="D89">
        <v>-9.5542128048114981E-3</v>
      </c>
      <c r="F89">
        <v>74</v>
      </c>
      <c r="G89">
        <f t="shared" si="6"/>
        <v>14527.488445487845</v>
      </c>
    </row>
    <row r="90" spans="1:7" x14ac:dyDescent="0.25">
      <c r="A90">
        <v>-0.23928058871718239</v>
      </c>
      <c r="B90">
        <v>4.9347846254406996E-2</v>
      </c>
      <c r="C90">
        <v>9.2607214552140285E-2</v>
      </c>
      <c r="D90">
        <v>-0.13298647397729849</v>
      </c>
      <c r="F90">
        <v>75</v>
      </c>
      <c r="G90">
        <f t="shared" si="6"/>
        <v>-22479.842019532432</v>
      </c>
    </row>
    <row r="91" spans="1:7" x14ac:dyDescent="0.25">
      <c r="A91">
        <v>0.30989815593113601</v>
      </c>
      <c r="B91">
        <v>6.9463276902923506E-3</v>
      </c>
      <c r="C91">
        <v>1.0125319651680198E-2</v>
      </c>
      <c r="D91">
        <v>0.19467644120263861</v>
      </c>
      <c r="F91">
        <v>76</v>
      </c>
      <c r="G91">
        <f t="shared" si="6"/>
        <v>-4495.5477913195818</v>
      </c>
    </row>
    <row r="92" spans="1:7" x14ac:dyDescent="0.25">
      <c r="A92">
        <v>-7.4199660596458092E-2</v>
      </c>
      <c r="B92">
        <v>-1.8329640549764409E-2</v>
      </c>
      <c r="C92">
        <v>-1.8310183826591778E-2</v>
      </c>
      <c r="D92">
        <v>-3.4379032831269363E-2</v>
      </c>
      <c r="F92">
        <v>77</v>
      </c>
      <c r="G92">
        <f t="shared" si="6"/>
        <v>5808.9537321566067</v>
      </c>
    </row>
    <row r="93" spans="1:7" x14ac:dyDescent="0.25">
      <c r="A93">
        <v>-4.1632154928663671E-2</v>
      </c>
      <c r="B93">
        <v>-1.6188343076610656E-2</v>
      </c>
      <c r="C93">
        <v>-1.8239171586492561E-2</v>
      </c>
      <c r="D93">
        <v>-1.495279425652489E-2</v>
      </c>
      <c r="F93">
        <v>78</v>
      </c>
      <c r="G93">
        <f t="shared" si="6"/>
        <v>5433.548062122306</v>
      </c>
    </row>
    <row r="94" spans="1:7" x14ac:dyDescent="0.25">
      <c r="A94">
        <v>-9.1004916574990699E-2</v>
      </c>
      <c r="B94">
        <v>-2.8449521322312507E-3</v>
      </c>
      <c r="C94">
        <v>-4.1226546409950842E-3</v>
      </c>
      <c r="D94">
        <v>-7.8653239616172071E-2</v>
      </c>
      <c r="F94">
        <v>79</v>
      </c>
      <c r="G94">
        <f t="shared" si="6"/>
        <v>1682.9467219785356</v>
      </c>
    </row>
    <row r="95" spans="1:7" x14ac:dyDescent="0.25">
      <c r="A95">
        <v>-0.13061308143038206</v>
      </c>
      <c r="B95">
        <v>-8.9986466586030444E-3</v>
      </c>
      <c r="C95">
        <v>-1.2266956787990224E-2</v>
      </c>
      <c r="D95">
        <v>-6.3912630091720851E-2</v>
      </c>
      <c r="F95">
        <v>80</v>
      </c>
      <c r="G95">
        <f t="shared" si="6"/>
        <v>4056.9567324314412</v>
      </c>
    </row>
    <row r="96" spans="1:7" x14ac:dyDescent="0.25">
      <c r="A96">
        <v>0.21705525244695445</v>
      </c>
      <c r="B96">
        <v>2.3062149875645527E-3</v>
      </c>
      <c r="C96">
        <v>3.5623447341848785E-3</v>
      </c>
      <c r="D96">
        <v>3.072818135103635E-2</v>
      </c>
      <c r="F96">
        <v>81</v>
      </c>
      <c r="G96">
        <f t="shared" si="6"/>
        <v>-1932.449083090635</v>
      </c>
    </row>
    <row r="97" spans="1:7" x14ac:dyDescent="0.25">
      <c r="A97">
        <v>-0.14587897397905938</v>
      </c>
      <c r="B97">
        <v>-4.5633387330701332E-2</v>
      </c>
      <c r="C97">
        <v>-8.6628943432798353E-2</v>
      </c>
      <c r="D97">
        <v>-6.7605012634334063E-2</v>
      </c>
      <c r="F97">
        <v>82</v>
      </c>
      <c r="G97">
        <f t="shared" si="6"/>
        <v>22993.94506900994</v>
      </c>
    </row>
    <row r="98" spans="1:7" x14ac:dyDescent="0.25">
      <c r="A98">
        <v>5.9191228391949763E-3</v>
      </c>
      <c r="B98">
        <v>-6.0624621816434736E-2</v>
      </c>
      <c r="C98">
        <v>-1.069528911674803E-2</v>
      </c>
      <c r="D98">
        <v>6.3897980987709883E-3</v>
      </c>
      <c r="F98">
        <v>83</v>
      </c>
      <c r="G98">
        <f t="shared" si="6"/>
        <v>7256.3471960832248</v>
      </c>
    </row>
    <row r="99" spans="1:7" x14ac:dyDescent="0.25">
      <c r="A99">
        <v>0.19854747469160577</v>
      </c>
      <c r="B99">
        <v>0.10344002342168733</v>
      </c>
      <c r="C99">
        <v>0.10500083114864324</v>
      </c>
      <c r="D99">
        <v>0.34222424029949577</v>
      </c>
      <c r="F99">
        <v>84</v>
      </c>
      <c r="G99">
        <f t="shared" si="6"/>
        <v>-32569.805824163137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F100">
        <v>85</v>
      </c>
      <c r="G100">
        <f t="shared" si="6"/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F101">
        <v>86</v>
      </c>
      <c r="G101">
        <f t="shared" si="6"/>
        <v>0</v>
      </c>
    </row>
    <row r="102" spans="1:7" x14ac:dyDescent="0.25">
      <c r="A102">
        <v>-0.24400251951253918</v>
      </c>
      <c r="B102">
        <v>-6.1512073459682702E-2</v>
      </c>
      <c r="C102">
        <v>-0.13214975532545273</v>
      </c>
      <c r="D102">
        <v>-0.41067715496987245</v>
      </c>
      <c r="F102">
        <v>87</v>
      </c>
      <c r="G102">
        <f t="shared" si="6"/>
        <v>35232.46206263121</v>
      </c>
    </row>
    <row r="103" spans="1:7" x14ac:dyDescent="0.25">
      <c r="A103">
        <v>-0.10520292366317333</v>
      </c>
      <c r="B103">
        <v>1.0640971022213395E-2</v>
      </c>
      <c r="C103">
        <v>2.4377559816426239E-2</v>
      </c>
      <c r="D103">
        <v>-0.16221957782822963</v>
      </c>
      <c r="F103">
        <v>88</v>
      </c>
      <c r="G103">
        <f t="shared" si="6"/>
        <v>-5241.4114100059151</v>
      </c>
    </row>
    <row r="104" spans="1:7" x14ac:dyDescent="0.25">
      <c r="A104">
        <v>0.38316247950990001</v>
      </c>
      <c r="B104">
        <v>6.1932308462147825E-2</v>
      </c>
      <c r="C104">
        <v>0.11861940930457331</v>
      </c>
      <c r="D104">
        <v>0.64070266052552483</v>
      </c>
      <c r="F104">
        <v>89</v>
      </c>
      <c r="G104">
        <f t="shared" si="6"/>
        <v>-33520.844576471107</v>
      </c>
    </row>
    <row r="105" spans="1:7" x14ac:dyDescent="0.25">
      <c r="A105">
        <v>-0.23612591416050216</v>
      </c>
      <c r="B105">
        <v>-1.3105673897555192E-2</v>
      </c>
      <c r="C105">
        <v>-1.2643698302828792E-2</v>
      </c>
      <c r="D105">
        <v>-0.41339830863104127</v>
      </c>
      <c r="F105">
        <v>90</v>
      </c>
      <c r="G105">
        <f t="shared" si="6"/>
        <v>5756.41428549992</v>
      </c>
    </row>
    <row r="106" spans="1:7" x14ac:dyDescent="0.25">
      <c r="A106">
        <v>5.271840875252465E-3</v>
      </c>
      <c r="B106">
        <v>2.8122222292073016E-3</v>
      </c>
      <c r="C106">
        <v>1.2828738128891231E-3</v>
      </c>
      <c r="D106">
        <v>8.7808737108731761E-3</v>
      </c>
      <c r="F106">
        <v>91</v>
      </c>
      <c r="G106">
        <f t="shared" si="6"/>
        <v>-549.07657152402248</v>
      </c>
    </row>
    <row r="107" spans="1:7" x14ac:dyDescent="0.25">
      <c r="A107">
        <v>0.20497462529742894</v>
      </c>
      <c r="B107">
        <v>-1.0235415427873628E-3</v>
      </c>
      <c r="C107">
        <v>-1.5392512018080188E-3</v>
      </c>
      <c r="D107">
        <v>0.35502869362745892</v>
      </c>
      <c r="F107">
        <v>92</v>
      </c>
      <c r="G107">
        <f t="shared" si="6"/>
        <v>-1296.811782531975</v>
      </c>
    </row>
    <row r="108" spans="1:7" x14ac:dyDescent="0.25">
      <c r="A108">
        <v>-0.23395272326634919</v>
      </c>
      <c r="B108">
        <v>1.7918857987964454E-3</v>
      </c>
      <c r="C108">
        <v>-4.3483889978294804E-3</v>
      </c>
      <c r="D108">
        <v>-0.37550951694827678</v>
      </c>
      <c r="F108">
        <v>93</v>
      </c>
      <c r="G108">
        <f t="shared" si="6"/>
        <v>2657.0960790265144</v>
      </c>
    </row>
    <row r="109" spans="1:7" x14ac:dyDescent="0.25">
      <c r="A109">
        <v>6.4205459669532334E-4</v>
      </c>
      <c r="B109">
        <v>-1.5003460077881284E-2</v>
      </c>
      <c r="C109">
        <v>-7.8810627821633266E-3</v>
      </c>
      <c r="D109">
        <v>-9.9651228973908447E-4</v>
      </c>
      <c r="F109">
        <v>94</v>
      </c>
      <c r="G109">
        <f t="shared" si="6"/>
        <v>2919.7374150671094</v>
      </c>
    </row>
    <row r="110" spans="1:7" x14ac:dyDescent="0.25">
      <c r="A110">
        <v>2.3721664716579067E-2</v>
      </c>
      <c r="B110">
        <v>1.0147220502204809E-2</v>
      </c>
      <c r="C110">
        <v>-2.02378009877502E-3</v>
      </c>
      <c r="D110">
        <v>1.3369183082134417E-2</v>
      </c>
      <c r="F110">
        <v>95</v>
      </c>
      <c r="G110">
        <f t="shared" si="6"/>
        <v>-540.73706182046442</v>
      </c>
    </row>
    <row r="111" spans="1:7" x14ac:dyDescent="0.25">
      <c r="A111">
        <v>-4.3750946592151466E-2</v>
      </c>
      <c r="B111">
        <v>-1.5286627180650823E-3</v>
      </c>
      <c r="C111">
        <v>-2.2718676943170187E-3</v>
      </c>
      <c r="D111">
        <v>-2.3280066981588351E-2</v>
      </c>
      <c r="F111">
        <v>96</v>
      </c>
      <c r="G111">
        <f t="shared" si="6"/>
        <v>849.3136951629906</v>
      </c>
    </row>
    <row r="112" spans="1:7" x14ac:dyDescent="0.25">
      <c r="A112">
        <v>-3.8893791121273398E-2</v>
      </c>
      <c r="B112">
        <v>4.3372947188423921E-3</v>
      </c>
      <c r="C112">
        <v>1.009081821244928E-3</v>
      </c>
      <c r="D112">
        <v>-1.630293688807441E-2</v>
      </c>
      <c r="F112">
        <v>97</v>
      </c>
      <c r="G112">
        <f t="shared" si="6"/>
        <v>-371.91546383319945</v>
      </c>
    </row>
    <row r="113" spans="1:7" x14ac:dyDescent="0.25">
      <c r="A113">
        <v>-1.8148825308226119E-3</v>
      </c>
      <c r="B113">
        <v>-9.1627009073329685E-3</v>
      </c>
      <c r="C113">
        <v>-1.4284167190704739E-2</v>
      </c>
      <c r="D113">
        <v>-9.6977541138380135E-4</v>
      </c>
      <c r="F113">
        <v>98</v>
      </c>
      <c r="G113">
        <f t="shared" si="6"/>
        <v>3809.5292316442556</v>
      </c>
    </row>
    <row r="114" spans="1:7" x14ac:dyDescent="0.25">
      <c r="A114">
        <v>3.0225177803032687E-4</v>
      </c>
      <c r="B114">
        <v>2.2547714125228314E-2</v>
      </c>
      <c r="C114">
        <v>2.4686392156869408E-2</v>
      </c>
      <c r="D114">
        <v>-9.6883585811754385E-4</v>
      </c>
      <c r="F114">
        <v>99</v>
      </c>
      <c r="G114">
        <f t="shared" si="6"/>
        <v>-7121.3166633535884</v>
      </c>
    </row>
    <row r="115" spans="1:7" x14ac:dyDescent="0.25">
      <c r="A115">
        <v>5.7602099545248781E-3</v>
      </c>
      <c r="B115">
        <v>-2.5910092125785755E-4</v>
      </c>
      <c r="C115">
        <v>-6.1022309876429407E-3</v>
      </c>
      <c r="D115">
        <v>5.5025223801459522E-3</v>
      </c>
      <c r="F115">
        <v>100</v>
      </c>
      <c r="G115">
        <f t="shared" si="6"/>
        <v>1283.2412711092848</v>
      </c>
    </row>
    <row r="116" spans="1:7" x14ac:dyDescent="0.25">
      <c r="A116">
        <v>-6.6666913581892341E-3</v>
      </c>
      <c r="B116">
        <v>-6.3242344676124371E-2</v>
      </c>
      <c r="C116">
        <v>-0.11595062975920675</v>
      </c>
      <c r="D116">
        <v>-6.7928451398161947E-3</v>
      </c>
      <c r="F116">
        <v>101</v>
      </c>
      <c r="G116">
        <f t="shared" si="6"/>
        <v>29965.22112564947</v>
      </c>
    </row>
    <row r="117" spans="1:7" x14ac:dyDescent="0.25">
      <c r="A117">
        <v>2.0134908409056025E-2</v>
      </c>
      <c r="B117">
        <v>6.039665655735281E-2</v>
      </c>
      <c r="C117">
        <v>0.12256306483954973</v>
      </c>
      <c r="D117">
        <v>3.3768164987475091E-2</v>
      </c>
      <c r="F117">
        <v>102</v>
      </c>
      <c r="G117">
        <f t="shared" si="6"/>
        <v>-31258.374671893256</v>
      </c>
    </row>
    <row r="118" spans="1:7" x14ac:dyDescent="0.25">
      <c r="A118">
        <v>2.7773509598080027E-3</v>
      </c>
      <c r="B118">
        <v>-4.3820150026814796E-3</v>
      </c>
      <c r="C118">
        <v>2.5519969514538034E-4</v>
      </c>
      <c r="D118">
        <v>1.3346681994592265E-3</v>
      </c>
      <c r="F118">
        <v>103</v>
      </c>
      <c r="G118">
        <f t="shared" si="6"/>
        <v>293.6533923933892</v>
      </c>
    </row>
    <row r="119" spans="1:7" x14ac:dyDescent="0.25">
      <c r="A119">
        <v>-1.7764632559203217E-2</v>
      </c>
      <c r="B119">
        <v>5.6745058120534443E-3</v>
      </c>
      <c r="C119">
        <v>-1.0204082518055196E-3</v>
      </c>
      <c r="D119">
        <v>-3.1873899157762828E-2</v>
      </c>
      <c r="F119">
        <v>104</v>
      </c>
      <c r="G119">
        <f t="shared" si="6"/>
        <v>-101.81518351235688</v>
      </c>
    </row>
    <row r="120" spans="1:7" x14ac:dyDescent="0.25">
      <c r="A120">
        <v>-8.4643794356545829E-3</v>
      </c>
      <c r="B120">
        <v>9.6167082909818565E-3</v>
      </c>
      <c r="C120">
        <v>1.0204082518054569E-3</v>
      </c>
      <c r="D120">
        <v>-5.8045954659672241E-3</v>
      </c>
      <c r="F120">
        <v>105</v>
      </c>
      <c r="G120">
        <f t="shared" si="6"/>
        <v>-964.09801024939907</v>
      </c>
    </row>
    <row r="121" spans="1:7" x14ac:dyDescent="0.25">
      <c r="A121">
        <v>1.8077739180545626E-3</v>
      </c>
      <c r="B121">
        <v>-5.4694758045354328E-3</v>
      </c>
      <c r="C121">
        <v>-1.7850317120227885E-3</v>
      </c>
      <c r="D121">
        <v>1.9311238701704421E-3</v>
      </c>
      <c r="F121">
        <v>106</v>
      </c>
      <c r="G121">
        <f t="shared" si="6"/>
        <v>820.67107420650007</v>
      </c>
    </row>
    <row r="122" spans="1:7" x14ac:dyDescent="0.25">
      <c r="A122">
        <v>1.9796595951280374E-2</v>
      </c>
      <c r="B122">
        <v>0</v>
      </c>
      <c r="C122">
        <v>9.4714646361790614E-3</v>
      </c>
      <c r="D122">
        <v>8.4115669042849981E-3</v>
      </c>
      <c r="F122">
        <v>107</v>
      </c>
      <c r="G122">
        <f t="shared" si="6"/>
        <v>-2119.4809615985032</v>
      </c>
    </row>
    <row r="123" spans="1:7" x14ac:dyDescent="0.25">
      <c r="A123">
        <v>5.5982996205364031E-2</v>
      </c>
      <c r="B123">
        <v>-5.87588640377458E-2</v>
      </c>
      <c r="C123">
        <v>-2.8252234022675599E-3</v>
      </c>
      <c r="D123">
        <v>7.3808122076512578E-2</v>
      </c>
      <c r="F123">
        <v>108</v>
      </c>
      <c r="G123">
        <f t="shared" si="6"/>
        <v>5055.1504674922517</v>
      </c>
    </row>
    <row r="124" spans="1:7" x14ac:dyDescent="0.25">
      <c r="A124">
        <v>4.5590992899921148E-2</v>
      </c>
      <c r="B124">
        <v>7.6214259510016518E-3</v>
      </c>
      <c r="C124">
        <v>0</v>
      </c>
      <c r="D124">
        <v>-4.188487798752135E-3</v>
      </c>
      <c r="F124">
        <v>109</v>
      </c>
      <c r="G124">
        <f t="shared" si="6"/>
        <v>-812.03589297324754</v>
      </c>
    </row>
    <row r="125" spans="1:7" x14ac:dyDescent="0.25">
      <c r="A125">
        <v>0.22169754247125764</v>
      </c>
      <c r="B125">
        <v>2.4229985166819713E-2</v>
      </c>
      <c r="C125">
        <v>3.082458130374026E-3</v>
      </c>
      <c r="D125">
        <v>0.12921173148000625</v>
      </c>
      <c r="F125">
        <v>110</v>
      </c>
      <c r="G125">
        <f t="shared" si="6"/>
        <v>-3900.8446643826292</v>
      </c>
    </row>
    <row r="126" spans="1:7" x14ac:dyDescent="0.25">
      <c r="A126">
        <v>-1.8109570507977523E-2</v>
      </c>
      <c r="B126">
        <v>3.0811166400397657E-2</v>
      </c>
      <c r="C126">
        <v>2.6856000680454434E-2</v>
      </c>
      <c r="D126">
        <v>-1.0644689511414113E-2</v>
      </c>
      <c r="F126">
        <v>111</v>
      </c>
      <c r="G126">
        <f t="shared" si="6"/>
        <v>-8167.0680634202918</v>
      </c>
    </row>
    <row r="127" spans="1:7" x14ac:dyDescent="0.25">
      <c r="A127">
        <v>-6.6597126964185377E-2</v>
      </c>
      <c r="B127">
        <v>3.3955890011383287E-3</v>
      </c>
      <c r="C127">
        <v>2.0019352682178193E-2</v>
      </c>
      <c r="D127">
        <v>-3.7711278904427055E-2</v>
      </c>
      <c r="F127">
        <v>112</v>
      </c>
      <c r="G127">
        <f t="shared" si="6"/>
        <v>-4173.6835415081323</v>
      </c>
    </row>
    <row r="128" spans="1:7" x14ac:dyDescent="0.25">
      <c r="A128">
        <v>0.13570925192453551</v>
      </c>
      <c r="B128">
        <v>2.7856954502966064E-2</v>
      </c>
      <c r="C128">
        <v>-4.0360609073669873E-3</v>
      </c>
      <c r="D128">
        <v>9.6670621401800758E-2</v>
      </c>
      <c r="F128">
        <v>113</v>
      </c>
      <c r="G128">
        <f t="shared" si="6"/>
        <v>-2247.4307906168106</v>
      </c>
    </row>
    <row r="129" spans="1:7" x14ac:dyDescent="0.25">
      <c r="A129">
        <v>-6.4929768382871511E-2</v>
      </c>
      <c r="B129">
        <v>-2.155772107497899E-2</v>
      </c>
      <c r="C129">
        <v>-3.2755173388639335E-2</v>
      </c>
      <c r="D129">
        <v>-2.4652028998312193E-2</v>
      </c>
      <c r="F129">
        <v>114</v>
      </c>
      <c r="G129">
        <f t="shared" si="6"/>
        <v>9089.2835080831373</v>
      </c>
    </row>
    <row r="130" spans="1:7" x14ac:dyDescent="0.25">
      <c r="A130">
        <v>0.21729313763603417</v>
      </c>
      <c r="B130">
        <v>3.7558062421420221E-2</v>
      </c>
      <c r="C130">
        <v>7.4987937011912295E-2</v>
      </c>
      <c r="D130">
        <v>0.28714109326628551</v>
      </c>
      <c r="F130">
        <v>115</v>
      </c>
      <c r="G130">
        <f t="shared" si="6"/>
        <v>-20672.147637984057</v>
      </c>
    </row>
    <row r="131" spans="1:7" x14ac:dyDescent="0.25">
      <c r="A131">
        <v>2.0855064910213611E-3</v>
      </c>
      <c r="B131">
        <v>1.5149718202717804E-2</v>
      </c>
      <c r="C131">
        <v>2.4958754445550586E-2</v>
      </c>
      <c r="D131">
        <v>-8.6161006907910526E-3</v>
      </c>
      <c r="F131">
        <v>116</v>
      </c>
      <c r="G131">
        <f t="shared" si="6"/>
        <v>-6555.9242264848144</v>
      </c>
    </row>
    <row r="132" spans="1:7" x14ac:dyDescent="0.25">
      <c r="A132">
        <v>-0.22731022400905565</v>
      </c>
      <c r="B132">
        <v>-1.5969502372142848E-2</v>
      </c>
      <c r="C132">
        <v>-2.2996045277701833E-2</v>
      </c>
      <c r="D132">
        <v>-0.22731713541299492</v>
      </c>
      <c r="F132">
        <v>117</v>
      </c>
      <c r="G132">
        <f t="shared" si="6"/>
        <v>7714.8060548473386</v>
      </c>
    </row>
    <row r="133" spans="1:7" x14ac:dyDescent="0.25">
      <c r="A133">
        <v>-3.0305349495329037E-2</v>
      </c>
      <c r="B133">
        <v>1.6402409363572444E-3</v>
      </c>
      <c r="C133">
        <v>-1.9627091678487058E-3</v>
      </c>
      <c r="D133">
        <v>-4.4284595951760847E-2</v>
      </c>
      <c r="F133">
        <v>118</v>
      </c>
      <c r="G133">
        <f t="shared" si="6"/>
        <v>515.09058809243732</v>
      </c>
    </row>
    <row r="134" spans="1:7" x14ac:dyDescent="0.25">
      <c r="A134">
        <v>8.367981008670404E-2</v>
      </c>
      <c r="B134">
        <v>6.3126324626949183E-3</v>
      </c>
      <c r="C134">
        <v>8.1564226617812149E-3</v>
      </c>
      <c r="D134">
        <v>4.0873078783758808E-2</v>
      </c>
      <c r="F134">
        <v>119</v>
      </c>
      <c r="G134">
        <f t="shared" si="6"/>
        <v>-2707.6253249651545</v>
      </c>
    </row>
    <row r="135" spans="1:7" x14ac:dyDescent="0.25">
      <c r="A135">
        <v>1.725324814755945E-2</v>
      </c>
      <c r="B135">
        <v>4.4150182091169145E-3</v>
      </c>
      <c r="C135">
        <v>7.938799846076483E-3</v>
      </c>
      <c r="D135">
        <v>3.4650499879071234E-2</v>
      </c>
      <c r="F135">
        <v>120</v>
      </c>
      <c r="G135">
        <f t="shared" si="6"/>
        <v>-2210.9313505114419</v>
      </c>
    </row>
    <row r="136" spans="1:7" x14ac:dyDescent="0.25">
      <c r="A136">
        <v>4.9392755329576474E-2</v>
      </c>
      <c r="B136">
        <v>1.9377168692786358E-3</v>
      </c>
      <c r="C136">
        <v>3.7074047883218306E-3</v>
      </c>
      <c r="D136">
        <v>2.3635436912667198E-2</v>
      </c>
      <c r="F136">
        <v>121</v>
      </c>
      <c r="G136">
        <f t="shared" si="6"/>
        <v>-1213.2855117906047</v>
      </c>
    </row>
    <row r="137" spans="1:7" x14ac:dyDescent="0.25">
      <c r="A137">
        <v>-0.13159562431217214</v>
      </c>
      <c r="B137">
        <v>-3.595633800570265E-3</v>
      </c>
      <c r="C137">
        <v>-2.2831060145685209E-3</v>
      </c>
      <c r="D137">
        <v>-6.6764156291611074E-2</v>
      </c>
      <c r="F137">
        <v>122</v>
      </c>
      <c r="G137">
        <f t="shared" si="6"/>
        <v>1495.0876161318606</v>
      </c>
    </row>
    <row r="138" spans="1:7" x14ac:dyDescent="0.25">
      <c r="A138">
        <v>3.8546875292611964E-2</v>
      </c>
      <c r="B138">
        <v>4.9820197151302153E-3</v>
      </c>
      <c r="C138">
        <v>2.5688611243856472E-3</v>
      </c>
      <c r="D138">
        <v>2.6519945985031854E-2</v>
      </c>
      <c r="F138">
        <v>123</v>
      </c>
      <c r="G138">
        <f t="shared" si="6"/>
        <v>-1184.4218031569887</v>
      </c>
    </row>
    <row r="139" spans="1:7" x14ac:dyDescent="0.25">
      <c r="A139">
        <v>-5.6873594698177016E-2</v>
      </c>
      <c r="B139">
        <v>-3.3241027838384484E-3</v>
      </c>
      <c r="C139">
        <v>-8.5702047810919221E-4</v>
      </c>
      <c r="D139">
        <v>-5.8506058073363947E-2</v>
      </c>
      <c r="F139">
        <v>124</v>
      </c>
      <c r="G139">
        <f t="shared" si="6"/>
        <v>836.12313325508296</v>
      </c>
    </row>
    <row r="140" spans="1:7" x14ac:dyDescent="0.25">
      <c r="A140">
        <v>0.10589872880321889</v>
      </c>
      <c r="B140">
        <v>1.6606701851405402E-3</v>
      </c>
      <c r="C140">
        <v>5.7126536829198637E-4</v>
      </c>
      <c r="D140">
        <v>0.17320542659416036</v>
      </c>
      <c r="F140">
        <v>125</v>
      </c>
      <c r="G140">
        <f t="shared" si="6"/>
        <v>-1117.7138337768226</v>
      </c>
    </row>
    <row r="141" spans="1:7" x14ac:dyDescent="0.25">
      <c r="A141">
        <v>-0.10347448519171243</v>
      </c>
      <c r="B141">
        <v>-1.6606701851404448E-3</v>
      </c>
      <c r="C141">
        <v>1.4295928095943715E-3</v>
      </c>
      <c r="D141">
        <v>-0.17320542659416033</v>
      </c>
      <c r="F141">
        <v>126</v>
      </c>
      <c r="G141">
        <f t="shared" si="6"/>
        <v>681.59272649204058</v>
      </c>
    </row>
    <row r="142" spans="1:7" x14ac:dyDescent="0.25">
      <c r="A142">
        <v>0.16786347361872475</v>
      </c>
      <c r="B142">
        <v>1.9377168692786358E-3</v>
      </c>
      <c r="C142">
        <v>8.5873770841780449E-4</v>
      </c>
      <c r="D142">
        <v>7.6437874659165989E-2</v>
      </c>
      <c r="F142">
        <v>127</v>
      </c>
      <c r="G142">
        <f t="shared" si="6"/>
        <v>-1229.7245673467251</v>
      </c>
    </row>
    <row r="143" spans="1:7" x14ac:dyDescent="0.25">
      <c r="A143">
        <v>3.7041271680348861E-2</v>
      </c>
      <c r="B143">
        <v>-2.4906613124519189E-3</v>
      </c>
      <c r="C143">
        <v>-2.0025754081951898E-3</v>
      </c>
      <c r="D143">
        <v>5.5809446114374585E-2</v>
      </c>
      <c r="F143">
        <v>128</v>
      </c>
      <c r="G143">
        <f t="shared" si="6"/>
        <v>343.66234458148097</v>
      </c>
    </row>
    <row r="144" spans="1:7" x14ac:dyDescent="0.25">
      <c r="A144">
        <v>4.2084790849993108E-2</v>
      </c>
      <c r="B144">
        <v>3.0449850517013264E-3</v>
      </c>
      <c r="C144">
        <v>5.7175530431216918E-4</v>
      </c>
      <c r="D144">
        <v>0.2140853079817524</v>
      </c>
      <c r="F144">
        <v>129</v>
      </c>
      <c r="G144">
        <f t="shared" ref="G144:G207" si="7">SUMPRODUCT($B$13:$E$13,A144:D144)</f>
        <v>-1062.9537544717896</v>
      </c>
    </row>
    <row r="145" spans="1:7" x14ac:dyDescent="0.25">
      <c r="A145">
        <v>0</v>
      </c>
      <c r="B145">
        <v>-4.9778863852361277E-3</v>
      </c>
      <c r="C145">
        <v>-8.5751041412923798E-4</v>
      </c>
      <c r="D145">
        <v>-5.7786768438457996E-4</v>
      </c>
      <c r="F145">
        <v>130</v>
      </c>
      <c r="G145">
        <f t="shared" si="7"/>
        <v>596.09333994176859</v>
      </c>
    </row>
    <row r="146" spans="1:7" x14ac:dyDescent="0.25">
      <c r="A146">
        <v>9.8881888171677423E-3</v>
      </c>
      <c r="B146">
        <v>-2.7582402602133936E-4</v>
      </c>
      <c r="C146">
        <v>8.5751041412918268E-4</v>
      </c>
      <c r="D146">
        <v>2.3379206277628784E-2</v>
      </c>
      <c r="F146">
        <v>131</v>
      </c>
      <c r="G146">
        <f t="shared" si="7"/>
        <v>-257.14931103893377</v>
      </c>
    </row>
    <row r="147" spans="1:7" x14ac:dyDescent="0.25">
      <c r="A147">
        <v>-1.4538158446027169E-2</v>
      </c>
      <c r="B147">
        <v>8.2770041971912893E-4</v>
      </c>
      <c r="C147">
        <v>-8.5751041412923798E-4</v>
      </c>
      <c r="D147">
        <v>-2.7414956926756991E-2</v>
      </c>
      <c r="F147">
        <v>132</v>
      </c>
      <c r="G147">
        <f t="shared" si="7"/>
        <v>240.60646549682286</v>
      </c>
    </row>
    <row r="148" spans="1:7" x14ac:dyDescent="0.25">
      <c r="A148">
        <v>-9.7461658871669486E-3</v>
      </c>
      <c r="B148">
        <v>-1.3791203399499891E-3</v>
      </c>
      <c r="C148">
        <v>1.1435107020790205E-3</v>
      </c>
      <c r="D148">
        <v>-5.1650043087191665E-3</v>
      </c>
      <c r="F148">
        <v>133</v>
      </c>
      <c r="G148">
        <f t="shared" si="7"/>
        <v>-76.045300755725805</v>
      </c>
    </row>
    <row r="149" spans="1:7" x14ac:dyDescent="0.25">
      <c r="A149">
        <v>-8.1337663413976552E-2</v>
      </c>
      <c r="B149">
        <v>-5.5111602386922511E-4</v>
      </c>
      <c r="C149">
        <v>0</v>
      </c>
      <c r="D149">
        <v>-0.1427191642467269</v>
      </c>
      <c r="F149">
        <v>134</v>
      </c>
      <c r="G149">
        <f t="shared" si="7"/>
        <v>728.2926371725564</v>
      </c>
    </row>
    <row r="150" spans="1:7" x14ac:dyDescent="0.25">
      <c r="A150">
        <v>0.20276438897755758</v>
      </c>
      <c r="B150">
        <v>2.7552004582612807E-4</v>
      </c>
      <c r="C150">
        <v>0</v>
      </c>
      <c r="D150">
        <v>0.22128423872402642</v>
      </c>
      <c r="F150">
        <v>135</v>
      </c>
      <c r="G150">
        <f t="shared" si="7"/>
        <v>-1402.4586780636316</v>
      </c>
    </row>
    <row r="151" spans="1:7" x14ac:dyDescent="0.25">
      <c r="A151">
        <v>5.9364609049605943E-2</v>
      </c>
      <c r="B151">
        <v>2.7559597804328851E-4</v>
      </c>
      <c r="C151">
        <v>0</v>
      </c>
      <c r="D151">
        <v>5.9966943397464077E-2</v>
      </c>
      <c r="F151">
        <v>136</v>
      </c>
      <c r="G151">
        <f t="shared" si="7"/>
        <v>-415.20194203386404</v>
      </c>
    </row>
    <row r="152" spans="1:7" x14ac:dyDescent="0.25">
      <c r="A152">
        <v>-0.24312605090154804</v>
      </c>
      <c r="B152">
        <v>-2.47763375196183E-3</v>
      </c>
      <c r="C152">
        <v>-5.7191880312130994E-4</v>
      </c>
      <c r="D152">
        <v>-0.15386887061023191</v>
      </c>
      <c r="F152">
        <v>137</v>
      </c>
      <c r="G152">
        <f t="shared" si="7"/>
        <v>1714.1963658682214</v>
      </c>
    </row>
    <row r="153" spans="1:7" x14ac:dyDescent="0.25">
      <c r="A153">
        <v>-3.9036228326635072E-2</v>
      </c>
      <c r="B153">
        <v>5.5142130348909916E-3</v>
      </c>
      <c r="C153">
        <v>-2.8583678914077273E-4</v>
      </c>
      <c r="D153">
        <v>-0.10530414428319533</v>
      </c>
      <c r="F153">
        <v>138</v>
      </c>
      <c r="G153">
        <f t="shared" si="7"/>
        <v>20.084994662070301</v>
      </c>
    </row>
    <row r="154" spans="1:7" x14ac:dyDescent="0.25">
      <c r="A154">
        <v>1.4870162479451407E-2</v>
      </c>
      <c r="B154">
        <v>2.2142273093095116E-3</v>
      </c>
      <c r="C154">
        <v>5.4449195991680618E-3</v>
      </c>
      <c r="D154">
        <v>6.6174840622643368E-3</v>
      </c>
      <c r="F154">
        <v>139</v>
      </c>
      <c r="G154">
        <f t="shared" si="7"/>
        <v>-1420.660451298118</v>
      </c>
    </row>
    <row r="155" spans="1:7" x14ac:dyDescent="0.25">
      <c r="A155">
        <v>-2.2223136784710124E-2</v>
      </c>
      <c r="B155">
        <v>-2.4906613124519189E-3</v>
      </c>
      <c r="C155">
        <v>-6.3019400772772348E-3</v>
      </c>
      <c r="D155">
        <v>-9.1510552173574358E-3</v>
      </c>
      <c r="F155">
        <v>140</v>
      </c>
      <c r="G155">
        <f t="shared" si="7"/>
        <v>1662.8786257638144</v>
      </c>
    </row>
    <row r="156" spans="1:7" x14ac:dyDescent="0.25">
      <c r="A156">
        <v>2.5975486403260521E-2</v>
      </c>
      <c r="B156">
        <v>3.0449850517013264E-3</v>
      </c>
      <c r="C156">
        <v>1.0333042570245711E-2</v>
      </c>
      <c r="D156">
        <v>1.1196045705085216E-2</v>
      </c>
      <c r="F156">
        <v>141</v>
      </c>
      <c r="G156">
        <f t="shared" si="7"/>
        <v>-2587.5781944382561</v>
      </c>
    </row>
    <row r="157" spans="1:7" x14ac:dyDescent="0.25">
      <c r="A157">
        <v>0.13783710433573454</v>
      </c>
      <c r="B157">
        <v>3.6106135600345556E-3</v>
      </c>
      <c r="C157">
        <v>8.1112843327569677E-3</v>
      </c>
      <c r="D157">
        <v>6.6656080588632594E-2</v>
      </c>
      <c r="F157">
        <v>142</v>
      </c>
      <c r="G157">
        <f t="shared" si="7"/>
        <v>-2762.9839335607185</v>
      </c>
    </row>
    <row r="158" spans="1:7" x14ac:dyDescent="0.25">
      <c r="A158">
        <v>3.9609138095045883E-2</v>
      </c>
      <c r="B158">
        <v>-1.3902407355264135E-3</v>
      </c>
      <c r="C158">
        <v>0</v>
      </c>
      <c r="D158">
        <v>5.4523196837886111E-2</v>
      </c>
      <c r="F158">
        <v>143</v>
      </c>
      <c r="G158">
        <f t="shared" si="7"/>
        <v>-181.45682065142813</v>
      </c>
    </row>
    <row r="159" spans="1:7" x14ac:dyDescent="0.25">
      <c r="A159">
        <v>-8.8553397341445184E-2</v>
      </c>
      <c r="B159">
        <v>2.7824169314236147E-3</v>
      </c>
      <c r="C159">
        <v>0</v>
      </c>
      <c r="D159">
        <v>-0.17739900450555918</v>
      </c>
      <c r="F159">
        <v>144</v>
      </c>
      <c r="G159">
        <f t="shared" si="7"/>
        <v>565.58627773890476</v>
      </c>
    </row>
    <row r="160" spans="1:7" x14ac:dyDescent="0.25">
      <c r="A160">
        <v>-3.4329469008583725E-2</v>
      </c>
      <c r="B160">
        <v>-1.9485044439036276E-3</v>
      </c>
      <c r="C160">
        <v>-1.1627908286900622E-3</v>
      </c>
      <c r="D160">
        <v>-1.3932485759164424E-2</v>
      </c>
      <c r="F160">
        <v>145</v>
      </c>
      <c r="G160">
        <f t="shared" si="7"/>
        <v>586.09642725897663</v>
      </c>
    </row>
    <row r="161" spans="1:7" x14ac:dyDescent="0.25">
      <c r="A161">
        <v>9.9304874099207506E-4</v>
      </c>
      <c r="B161">
        <v>3.6216782865570005E-3</v>
      </c>
      <c r="C161">
        <v>1.7446936673386328E-3</v>
      </c>
      <c r="D161">
        <v>0</v>
      </c>
      <c r="F161">
        <v>146</v>
      </c>
      <c r="G161">
        <f t="shared" si="7"/>
        <v>-675.45303259453487</v>
      </c>
    </row>
    <row r="162" spans="1:7" x14ac:dyDescent="0.25">
      <c r="A162">
        <v>-1.9675991379142114E-2</v>
      </c>
      <c r="B162">
        <v>-6.1213324140956139E-3</v>
      </c>
      <c r="C162">
        <v>5.822416467251893E-4</v>
      </c>
      <c r="D162">
        <v>-1.843588022179219E-2</v>
      </c>
      <c r="F162">
        <v>147</v>
      </c>
      <c r="G162">
        <f t="shared" si="7"/>
        <v>509.47842332781369</v>
      </c>
    </row>
    <row r="163" spans="1:7" x14ac:dyDescent="0.25">
      <c r="A163">
        <v>0.14719328585390723</v>
      </c>
      <c r="B163">
        <v>-2.7735404421324044E-4</v>
      </c>
      <c r="C163">
        <v>-4.0685903261627465E-3</v>
      </c>
      <c r="D163">
        <v>0.20918983654034462</v>
      </c>
      <c r="F163">
        <v>148</v>
      </c>
      <c r="G163">
        <f t="shared" si="7"/>
        <v>-228.69509678411612</v>
      </c>
    </row>
    <row r="164" spans="1:7" x14ac:dyDescent="0.25">
      <c r="A164">
        <v>-1.678830700325705E-2</v>
      </c>
      <c r="B164">
        <v>2.7770081717517544E-3</v>
      </c>
      <c r="C164">
        <v>2.9006526671833231E-4</v>
      </c>
      <c r="D164">
        <v>4.0497596569201485E-3</v>
      </c>
      <c r="F164">
        <v>149</v>
      </c>
      <c r="G164">
        <f t="shared" si="7"/>
        <v>-231.03260625047793</v>
      </c>
    </row>
    <row r="165" spans="1:7" x14ac:dyDescent="0.25">
      <c r="A165">
        <v>7.9072035753738931E-2</v>
      </c>
      <c r="B165">
        <v>1.1129661694206506E-3</v>
      </c>
      <c r="C165">
        <v>2.6143805740708936E-3</v>
      </c>
      <c r="D165">
        <v>0.11604541575784265</v>
      </c>
      <c r="F165">
        <v>150</v>
      </c>
      <c r="G165">
        <f t="shared" si="7"/>
        <v>-1258.0060790709636</v>
      </c>
    </row>
    <row r="166" spans="1:7" x14ac:dyDescent="0.25">
      <c r="A166">
        <v>-5.8891978749360967E-2</v>
      </c>
      <c r="B166">
        <v>4.7439742939822394E-3</v>
      </c>
      <c r="C166">
        <v>5.8190283864846591E-4</v>
      </c>
      <c r="D166">
        <v>-0.12527802606057142</v>
      </c>
      <c r="F166">
        <v>151</v>
      </c>
      <c r="G166">
        <f t="shared" si="7"/>
        <v>30.166564191573116</v>
      </c>
    </row>
    <row r="167" spans="1:7" x14ac:dyDescent="0.25">
      <c r="A167">
        <v>4.2805840997736634E-2</v>
      </c>
      <c r="B167">
        <v>-2.2352621768459298E-3</v>
      </c>
      <c r="C167">
        <v>1.7477429441605384E-3</v>
      </c>
      <c r="D167">
        <v>9.8301438362369403E-2</v>
      </c>
      <c r="F167">
        <v>152</v>
      </c>
      <c r="G167">
        <f t="shared" si="7"/>
        <v>-601.82034854130188</v>
      </c>
    </row>
    <row r="168" spans="1:7" x14ac:dyDescent="0.25">
      <c r="A168">
        <v>-3.712723402889323E-2</v>
      </c>
      <c r="B168">
        <v>-1.1157602273287692E-3</v>
      </c>
      <c r="C168">
        <v>5.8326044231525327E-4</v>
      </c>
      <c r="D168">
        <v>-2.9964788701936394E-2</v>
      </c>
      <c r="F168">
        <v>153</v>
      </c>
      <c r="G168">
        <f t="shared" si="7"/>
        <v>195.5541760343333</v>
      </c>
    </row>
    <row r="169" spans="1:7" x14ac:dyDescent="0.25">
      <c r="A169">
        <v>-5.6786069688433442E-3</v>
      </c>
      <c r="B169">
        <v>1.0650324885786036E-2</v>
      </c>
      <c r="C169">
        <v>4.385330810963298E-3</v>
      </c>
      <c r="D169">
        <v>-6.6036476133348995E-2</v>
      </c>
      <c r="F169">
        <v>154</v>
      </c>
      <c r="G169">
        <f t="shared" si="7"/>
        <v>-1633.4442364188355</v>
      </c>
    </row>
    <row r="170" spans="1:7" x14ac:dyDescent="0.25">
      <c r="A170">
        <v>2.4650144635975656E-2</v>
      </c>
      <c r="B170">
        <v>-1.1486328835828093E-2</v>
      </c>
      <c r="C170">
        <v>-2.9295444767871192E-4</v>
      </c>
      <c r="D170">
        <v>7.9658977814645204E-2</v>
      </c>
      <c r="F170">
        <v>155</v>
      </c>
      <c r="G170">
        <f t="shared" si="7"/>
        <v>719.31268571846169</v>
      </c>
    </row>
    <row r="171" spans="1:7" x14ac:dyDescent="0.25">
      <c r="A171">
        <v>-0.33098502631176502</v>
      </c>
      <c r="B171">
        <v>1.7704551246272456E-2</v>
      </c>
      <c r="C171">
        <v>6.7597612287471883E-3</v>
      </c>
      <c r="D171">
        <v>-0.26034803796717465</v>
      </c>
      <c r="F171">
        <v>156</v>
      </c>
      <c r="G171">
        <f t="shared" si="7"/>
        <v>-894.48233547761208</v>
      </c>
    </row>
    <row r="172" spans="1:7" x14ac:dyDescent="0.25">
      <c r="A172">
        <v>0.13026157014577386</v>
      </c>
      <c r="B172">
        <v>-1.2398017358396313E-2</v>
      </c>
      <c r="C172">
        <v>-2.9446428815567112E-3</v>
      </c>
      <c r="D172">
        <v>7.5328544494703165E-2</v>
      </c>
      <c r="F172">
        <v>157</v>
      </c>
      <c r="G172">
        <f t="shared" si="7"/>
        <v>927.15062134007223</v>
      </c>
    </row>
    <row r="173" spans="1:7" x14ac:dyDescent="0.25">
      <c r="A173">
        <v>-0.1180995414352561</v>
      </c>
      <c r="B173">
        <v>-1.3991886989563375E-3</v>
      </c>
      <c r="C173">
        <v>-1.7626326537712308E-3</v>
      </c>
      <c r="D173">
        <v>-6.0319790233522561E-2</v>
      </c>
      <c r="F173">
        <v>158</v>
      </c>
      <c r="G173">
        <f t="shared" si="7"/>
        <v>1130.4378045030182</v>
      </c>
    </row>
    <row r="174" spans="1:7" x14ac:dyDescent="0.25">
      <c r="A174">
        <v>0.28403192098922209</v>
      </c>
      <c r="B174">
        <v>1.1191942970150324E-3</v>
      </c>
      <c r="C174">
        <v>2.9355643833310857E-4</v>
      </c>
      <c r="D174">
        <v>0.13786131069600946</v>
      </c>
      <c r="F174">
        <v>159</v>
      </c>
      <c r="G174">
        <f t="shared" si="7"/>
        <v>-1675.5257548966242</v>
      </c>
    </row>
    <row r="175" spans="1:7" x14ac:dyDescent="0.25">
      <c r="A175">
        <v>-9.9682994012765327E-2</v>
      </c>
      <c r="B175">
        <v>-1.9956316383459176E-2</v>
      </c>
      <c r="C175">
        <v>-2.6389107822568096E-3</v>
      </c>
      <c r="D175">
        <v>-5.3949338445666614E-2</v>
      </c>
      <c r="F175">
        <v>160</v>
      </c>
      <c r="G175">
        <f t="shared" si="7"/>
        <v>2761.0339621818562</v>
      </c>
    </row>
    <row r="176" spans="1:7" x14ac:dyDescent="0.25">
      <c r="A176">
        <v>4.3552761784169863E-2</v>
      </c>
      <c r="B176">
        <v>1.3259862788338187E-2</v>
      </c>
      <c r="C176">
        <v>1.1719895862446501E-3</v>
      </c>
      <c r="D176">
        <v>1.0666767804195228E-2</v>
      </c>
      <c r="F176">
        <v>161</v>
      </c>
      <c r="G176">
        <f t="shared" si="7"/>
        <v>-1555.4264561000064</v>
      </c>
    </row>
    <row r="177" spans="1:7" x14ac:dyDescent="0.25">
      <c r="A177">
        <v>-4.9622583151245674E-2</v>
      </c>
      <c r="B177">
        <v>-5.5601891896751897E-4</v>
      </c>
      <c r="C177">
        <v>2.9359974114502537E-3</v>
      </c>
      <c r="D177">
        <v>-2.8543163929783961E-2</v>
      </c>
      <c r="F177">
        <v>162</v>
      </c>
      <c r="G177">
        <f t="shared" si="7"/>
        <v>-302.7116424105551</v>
      </c>
    </row>
    <row r="178" spans="1:7" x14ac:dyDescent="0.25">
      <c r="A178">
        <v>5.3871129106330594E-2</v>
      </c>
      <c r="B178">
        <v>2.5332061018404631E-2</v>
      </c>
      <c r="C178">
        <v>2.9407440294265306E-4</v>
      </c>
      <c r="D178">
        <v>2.3729033209332291E-2</v>
      </c>
      <c r="F178">
        <v>163</v>
      </c>
      <c r="G178">
        <f t="shared" si="7"/>
        <v>-2442.590909564809</v>
      </c>
    </row>
    <row r="179" spans="1:7" x14ac:dyDescent="0.25">
      <c r="A179">
        <v>-0.12020455885483371</v>
      </c>
      <c r="B179">
        <v>5.4309123052995803E-3</v>
      </c>
      <c r="C179">
        <v>2.3557136924592052E-3</v>
      </c>
      <c r="D179">
        <v>-0.10813148620416181</v>
      </c>
      <c r="F179">
        <v>164</v>
      </c>
      <c r="G179">
        <f t="shared" si="7"/>
        <v>-188.49098213817138</v>
      </c>
    </row>
    <row r="180" spans="1:7" x14ac:dyDescent="0.25">
      <c r="A180">
        <v>3.7994471430036862E-2</v>
      </c>
      <c r="B180">
        <v>-1.9864444323418551E-2</v>
      </c>
      <c r="C180">
        <v>3.5440084347293315E-3</v>
      </c>
      <c r="D180">
        <v>4.7904192532854858E-4</v>
      </c>
      <c r="F180">
        <v>165</v>
      </c>
      <c r="G180">
        <f t="shared" si="7"/>
        <v>729.87733951789164</v>
      </c>
    </row>
    <row r="181" spans="1:7" x14ac:dyDescent="0.25">
      <c r="A181">
        <v>-2.6126304592220036E-2</v>
      </c>
      <c r="B181">
        <v>1.4148509926977354E-2</v>
      </c>
      <c r="C181">
        <v>2.9629651306568271E-3</v>
      </c>
      <c r="D181">
        <v>-2.8809548551554511E-2</v>
      </c>
      <c r="F181">
        <v>166</v>
      </c>
      <c r="G181">
        <f t="shared" si="7"/>
        <v>-1623.7598370348403</v>
      </c>
    </row>
    <row r="182" spans="1:7" x14ac:dyDescent="0.25">
      <c r="A182">
        <v>-2.8612322810322348E-3</v>
      </c>
      <c r="B182">
        <v>2.8538832155272282E-3</v>
      </c>
      <c r="C182">
        <v>-1.7788323694402737E-3</v>
      </c>
      <c r="D182">
        <v>7.2390496420256453E-2</v>
      </c>
      <c r="F182">
        <v>167</v>
      </c>
      <c r="G182">
        <f t="shared" si="7"/>
        <v>-18.995603469134096</v>
      </c>
    </row>
    <row r="183" spans="1:7" x14ac:dyDescent="0.25">
      <c r="A183">
        <v>-1.2775191488722805E-2</v>
      </c>
      <c r="B183">
        <v>-5.9901464784171583E-2</v>
      </c>
      <c r="C183">
        <v>-0.12825982085179743</v>
      </c>
      <c r="D183">
        <v>-1.9331457018306922E-2</v>
      </c>
      <c r="F183">
        <v>168</v>
      </c>
      <c r="G183">
        <f t="shared" si="7"/>
        <v>32364.739941058735</v>
      </c>
    </row>
    <row r="184" spans="1:7" x14ac:dyDescent="0.25">
      <c r="A184">
        <v>-7.9607069904554465E-3</v>
      </c>
      <c r="B184">
        <v>-5.3691404150580969E-3</v>
      </c>
      <c r="C184">
        <v>-4.4196094297847396E-3</v>
      </c>
      <c r="D184">
        <v>-1.1227845556821008E-2</v>
      </c>
      <c r="F184">
        <v>169</v>
      </c>
      <c r="G184">
        <f t="shared" si="7"/>
        <v>1445.6895183112581</v>
      </c>
    </row>
    <row r="185" spans="1:7" x14ac:dyDescent="0.25">
      <c r="A185">
        <v>4.3371105171759024E-2</v>
      </c>
      <c r="B185">
        <v>5.3561865233382646E-4</v>
      </c>
      <c r="C185">
        <v>2.8575159072466295E-3</v>
      </c>
      <c r="D185">
        <v>1.5162921957812076E-2</v>
      </c>
      <c r="F185">
        <v>170</v>
      </c>
      <c r="G185">
        <f t="shared" si="7"/>
        <v>-870.73779529893795</v>
      </c>
    </row>
    <row r="186" spans="1:7" x14ac:dyDescent="0.25">
      <c r="A186">
        <v>-5.3437095825196795E-3</v>
      </c>
      <c r="B186">
        <v>5.9108178539863422E-3</v>
      </c>
      <c r="C186">
        <v>2.0833340868542691E-3</v>
      </c>
      <c r="D186">
        <v>-1.4774688725578764E-3</v>
      </c>
      <c r="F186">
        <v>171</v>
      </c>
      <c r="G186">
        <f t="shared" si="7"/>
        <v>-906.98862772771929</v>
      </c>
    </row>
    <row r="187" spans="1:7" x14ac:dyDescent="0.25">
      <c r="A187">
        <v>-1.7291497110061109E-2</v>
      </c>
      <c r="B187">
        <v>-1.9215963572431816E-2</v>
      </c>
      <c r="C187">
        <v>-1.8231545615151365E-3</v>
      </c>
      <c r="D187">
        <v>-1.6593840981211357E-2</v>
      </c>
      <c r="F187">
        <v>172</v>
      </c>
      <c r="G187">
        <f t="shared" si="7"/>
        <v>2091.3552599830477</v>
      </c>
    </row>
    <row r="188" spans="1:7" x14ac:dyDescent="0.25">
      <c r="A188">
        <v>-7.1174677688638785E-3</v>
      </c>
      <c r="B188">
        <v>-1.5847863855715191E-3</v>
      </c>
      <c r="C188">
        <v>-3.117695432586028E-3</v>
      </c>
      <c r="D188">
        <v>-6.7535230157796658E-3</v>
      </c>
      <c r="F188">
        <v>173</v>
      </c>
      <c r="G188">
        <f t="shared" si="7"/>
        <v>840.94180237772707</v>
      </c>
    </row>
    <row r="189" spans="1:7" x14ac:dyDescent="0.25">
      <c r="A189">
        <v>-5.5186415567290897E-2</v>
      </c>
      <c r="B189">
        <v>9.6049434247115997E-2</v>
      </c>
      <c r="C189">
        <v>9.1205843968090762E-3</v>
      </c>
      <c r="D189">
        <v>-2.6567027384721865E-2</v>
      </c>
      <c r="F189">
        <v>174</v>
      </c>
      <c r="G189">
        <f t="shared" si="7"/>
        <v>-9599.4042118538528</v>
      </c>
    </row>
    <row r="190" spans="1:7" x14ac:dyDescent="0.25">
      <c r="A190">
        <v>4.2501256039974983E-2</v>
      </c>
      <c r="B190">
        <v>-9.472895340028413E-2</v>
      </c>
      <c r="C190">
        <v>-1.0934761387839036E-2</v>
      </c>
      <c r="D190">
        <v>1.9381367723847295E-2</v>
      </c>
      <c r="F190">
        <v>175</v>
      </c>
      <c r="G190">
        <f t="shared" si="7"/>
        <v>9946.6576076407146</v>
      </c>
    </row>
    <row r="191" spans="1:7" x14ac:dyDescent="0.25">
      <c r="A191">
        <v>-1.1142176553241736E-2</v>
      </c>
      <c r="B191">
        <v>2.1164029063774721E-3</v>
      </c>
      <c r="C191">
        <v>3.89156023616482E-3</v>
      </c>
      <c r="D191">
        <v>-1.2805486817690262E-2</v>
      </c>
      <c r="F191">
        <v>176</v>
      </c>
      <c r="G191">
        <f t="shared" si="7"/>
        <v>-926.34660235326066</v>
      </c>
    </row>
    <row r="192" spans="1:7" x14ac:dyDescent="0.25">
      <c r="A192">
        <v>-1.2388320856952429E-2</v>
      </c>
      <c r="B192">
        <v>-2.9089006364034771E-3</v>
      </c>
      <c r="C192">
        <v>-2.3367529781411025E-3</v>
      </c>
      <c r="D192">
        <v>-1.7286111340879064E-2</v>
      </c>
      <c r="F192">
        <v>177</v>
      </c>
      <c r="G192">
        <f t="shared" si="7"/>
        <v>831.63302025228938</v>
      </c>
    </row>
    <row r="193" spans="1:7" x14ac:dyDescent="0.25">
      <c r="A193">
        <v>1.0082578539596447E-2</v>
      </c>
      <c r="B193">
        <v>3.1737662186697383E-3</v>
      </c>
      <c r="C193">
        <v>1.8170024466899631E-3</v>
      </c>
      <c r="D193">
        <v>1.6814968811551336E-2</v>
      </c>
      <c r="F193">
        <v>178</v>
      </c>
      <c r="G193">
        <f t="shared" si="7"/>
        <v>-732.12323767336568</v>
      </c>
    </row>
    <row r="194" spans="1:7" x14ac:dyDescent="0.25">
      <c r="A194">
        <v>-1.870919276393361E-2</v>
      </c>
      <c r="B194">
        <v>9.8496736676170985E-3</v>
      </c>
      <c r="C194">
        <v>2.3410077019736667E-3</v>
      </c>
      <c r="D194">
        <v>-2.9243207033227823E-2</v>
      </c>
      <c r="F194">
        <v>179</v>
      </c>
      <c r="G194">
        <f t="shared" si="7"/>
        <v>-1165.4615761817863</v>
      </c>
    </row>
    <row r="195" spans="1:7" x14ac:dyDescent="0.25">
      <c r="A195">
        <v>-0.11315106684713412</v>
      </c>
      <c r="B195">
        <v>-1.5397171714310489E-2</v>
      </c>
      <c r="C195">
        <v>-3.3796990443851435E-3</v>
      </c>
      <c r="D195">
        <v>-0.16687812435935648</v>
      </c>
      <c r="F195">
        <v>180</v>
      </c>
      <c r="G195">
        <f t="shared" si="7"/>
        <v>2868.1759426574763</v>
      </c>
    </row>
    <row r="196" spans="1:7" x14ac:dyDescent="0.25">
      <c r="A196">
        <v>-3.5689751381780745E-2</v>
      </c>
      <c r="B196">
        <v>6.0774397655079882E-3</v>
      </c>
      <c r="C196">
        <v>2.8590012976557047E-3</v>
      </c>
      <c r="D196">
        <v>-1.4604410227565905E-2</v>
      </c>
      <c r="F196">
        <v>181</v>
      </c>
      <c r="G196">
        <f t="shared" si="7"/>
        <v>-927.31769789764076</v>
      </c>
    </row>
    <row r="197" spans="1:7" x14ac:dyDescent="0.25">
      <c r="A197">
        <v>0.1054903773553011</v>
      </c>
      <c r="B197">
        <v>-3.1754459072387583E-3</v>
      </c>
      <c r="C197">
        <v>-1.5604684570951089E-3</v>
      </c>
      <c r="D197">
        <v>0.14598116540627196</v>
      </c>
      <c r="F197">
        <v>182</v>
      </c>
      <c r="G197">
        <f t="shared" si="7"/>
        <v>-196.55519762852987</v>
      </c>
    </row>
    <row r="198" spans="1:7" x14ac:dyDescent="0.25">
      <c r="A198">
        <v>-7.1414180175961753E-2</v>
      </c>
      <c r="B198">
        <v>3.9708854294927204E-3</v>
      </c>
      <c r="C198">
        <v>5.2110592127522911E-3</v>
      </c>
      <c r="D198">
        <v>-0.13137675517870609</v>
      </c>
      <c r="F198">
        <v>183</v>
      </c>
      <c r="G198">
        <f t="shared" si="7"/>
        <v>-824.24711698675662</v>
      </c>
    </row>
    <row r="199" spans="1:7" x14ac:dyDescent="0.25">
      <c r="A199">
        <v>-0.17585165957894405</v>
      </c>
      <c r="B199">
        <v>-1.0291686036547636E-2</v>
      </c>
      <c r="C199">
        <v>-1.1170398004803255E-2</v>
      </c>
      <c r="D199">
        <v>-8.8848635157648945E-2</v>
      </c>
      <c r="F199">
        <v>184</v>
      </c>
      <c r="G199">
        <f t="shared" si="7"/>
        <v>4179.8566168943307</v>
      </c>
    </row>
    <row r="200" spans="1:7" x14ac:dyDescent="0.25">
      <c r="A200">
        <v>0</v>
      </c>
      <c r="B200">
        <v>7.8791862250925885E-4</v>
      </c>
      <c r="C200">
        <v>1.033858970351093E-3</v>
      </c>
      <c r="D200">
        <v>1.7727357948637674E-3</v>
      </c>
      <c r="F200">
        <v>185</v>
      </c>
      <c r="G200">
        <f t="shared" si="7"/>
        <v>-289.58162243009241</v>
      </c>
    </row>
    <row r="201" spans="1:7" x14ac:dyDescent="0.25">
      <c r="A201">
        <v>-2.7008794271322785E-3</v>
      </c>
      <c r="B201">
        <v>-1.050420264651987E-3</v>
      </c>
      <c r="C201">
        <v>-1.550387907455086E-3</v>
      </c>
      <c r="D201">
        <v>-8.1286893955624332E-3</v>
      </c>
      <c r="F201">
        <v>186</v>
      </c>
      <c r="G201">
        <f t="shared" si="7"/>
        <v>447.82082344972969</v>
      </c>
    </row>
    <row r="202" spans="1:7" x14ac:dyDescent="0.25">
      <c r="A202">
        <v>0.16892550917891222</v>
      </c>
      <c r="B202">
        <v>1.0504202646520189E-3</v>
      </c>
      <c r="C202">
        <v>1.5503879074549917E-3</v>
      </c>
      <c r="D202">
        <v>8.0218717530542785E-2</v>
      </c>
      <c r="F202">
        <v>187</v>
      </c>
      <c r="G202">
        <f t="shared" si="7"/>
        <v>-1317.0105864854327</v>
      </c>
    </row>
    <row r="203" spans="1:7" x14ac:dyDescent="0.25">
      <c r="A203">
        <v>-0.17094639231868461</v>
      </c>
      <c r="B203">
        <v>-1.3128530177654682E-3</v>
      </c>
      <c r="C203">
        <v>-2.0666501801501671E-3</v>
      </c>
      <c r="D203">
        <v>-8.1274126599486393E-2</v>
      </c>
      <c r="F203">
        <v>188</v>
      </c>
      <c r="G203">
        <f t="shared" si="7"/>
        <v>1459.6422323542502</v>
      </c>
    </row>
    <row r="204" spans="1:7" x14ac:dyDescent="0.25">
      <c r="A204">
        <v>5.0372842593177092E-2</v>
      </c>
      <c r="B204">
        <v>2.1013929456005342E-3</v>
      </c>
      <c r="C204">
        <v>2.5839807659250678E-3</v>
      </c>
      <c r="D204">
        <v>8.0130615897407359E-2</v>
      </c>
      <c r="F204">
        <v>189</v>
      </c>
      <c r="G204">
        <f t="shared" si="7"/>
        <v>-1127.0941575831778</v>
      </c>
    </row>
    <row r="205" spans="1:7" x14ac:dyDescent="0.25">
      <c r="A205">
        <v>-4.463636659572582E-2</v>
      </c>
      <c r="B205">
        <v>-1.0512484542376597E-3</v>
      </c>
      <c r="C205">
        <v>7.76498033062564E-4</v>
      </c>
      <c r="D205">
        <v>-7.3073423587408703E-2</v>
      </c>
      <c r="F205">
        <v>190</v>
      </c>
      <c r="G205">
        <f t="shared" si="7"/>
        <v>283.79223637655616</v>
      </c>
    </row>
    <row r="206" spans="1:7" x14ac:dyDescent="0.25">
      <c r="A206">
        <v>0.10254440565818439</v>
      </c>
      <c r="B206">
        <v>2.1036031948717462E-3</v>
      </c>
      <c r="C206">
        <v>1.0362695227852773E-3</v>
      </c>
      <c r="D206">
        <v>0.17315688214439109</v>
      </c>
      <c r="F206">
        <v>191</v>
      </c>
      <c r="G206">
        <f t="shared" si="7"/>
        <v>-1239.2104208423848</v>
      </c>
    </row>
    <row r="207" spans="1:7" x14ac:dyDescent="0.25">
      <c r="A207">
        <v>0.16382108485894065</v>
      </c>
      <c r="B207">
        <v>1.0534633578954122E-3</v>
      </c>
      <c r="C207">
        <v>0</v>
      </c>
      <c r="D207">
        <v>7.4269928587795228E-2</v>
      </c>
      <c r="F207">
        <v>192</v>
      </c>
      <c r="G207">
        <f t="shared" si="7"/>
        <v>-951.56311012893616</v>
      </c>
    </row>
    <row r="208" spans="1:7" x14ac:dyDescent="0.25">
      <c r="A208">
        <v>-7.9190910989473343E-3</v>
      </c>
      <c r="B208">
        <v>-5.2687040207205114E-4</v>
      </c>
      <c r="C208">
        <v>2.5923525744661299E-4</v>
      </c>
      <c r="D208">
        <v>-9.0294067193941521E-3</v>
      </c>
      <c r="F208">
        <v>193</v>
      </c>
      <c r="G208">
        <f t="shared" ref="G208:G271" si="8">SUMPRODUCT($B$13:$E$13,A208:D208)</f>
        <v>43.244553158347024</v>
      </c>
    </row>
    <row r="209" spans="1:7" x14ac:dyDescent="0.25">
      <c r="A209">
        <v>-1.089572775173268E-2</v>
      </c>
      <c r="B209">
        <v>-4.2049996257613742E-3</v>
      </c>
      <c r="C209">
        <v>-4.6559835792195489E-3</v>
      </c>
      <c r="D209">
        <v>-1.1173300598125189E-2</v>
      </c>
      <c r="F209">
        <v>194</v>
      </c>
      <c r="G209">
        <f t="shared" si="8"/>
        <v>1411.7917510871882</v>
      </c>
    </row>
    <row r="210" spans="1:7" x14ac:dyDescent="0.25">
      <c r="A210">
        <v>-3.4617083465808031E-3</v>
      </c>
      <c r="B210">
        <v>8.2800243397652171E-2</v>
      </c>
      <c r="C210">
        <v>5.6935971612897948E-3</v>
      </c>
      <c r="D210">
        <v>-7.527155309063214E-3</v>
      </c>
      <c r="F210">
        <v>195</v>
      </c>
      <c r="G210">
        <f t="shared" si="8"/>
        <v>-8035.1829522930957</v>
      </c>
    </row>
    <row r="211" spans="1:7" x14ac:dyDescent="0.25">
      <c r="A211">
        <v>-1.6281422207027916E-2</v>
      </c>
      <c r="B211">
        <v>5.1413995004186523E-3</v>
      </c>
      <c r="C211">
        <v>3.1193162802527364E-3</v>
      </c>
      <c r="D211">
        <v>-1.2711106931928135E-2</v>
      </c>
      <c r="F211">
        <v>196</v>
      </c>
      <c r="G211">
        <f t="shared" si="8"/>
        <v>-991.09531916896003</v>
      </c>
    </row>
    <row r="212" spans="1:7" x14ac:dyDescent="0.25">
      <c r="A212">
        <v>-1.1829457759500369E-2</v>
      </c>
      <c r="B212">
        <v>-8.2155198556842016E-2</v>
      </c>
      <c r="C212">
        <v>-3.8976273845314213E-3</v>
      </c>
      <c r="D212">
        <v>-1.6415055407044233E-2</v>
      </c>
      <c r="F212">
        <v>197</v>
      </c>
      <c r="G212">
        <f t="shared" si="8"/>
        <v>7720.8504731098501</v>
      </c>
    </row>
    <row r="213" spans="1:7" x14ac:dyDescent="0.25">
      <c r="A213">
        <v>-9.6035356836543559E-2</v>
      </c>
      <c r="B213">
        <v>8.387488943636856E-2</v>
      </c>
      <c r="C213">
        <v>1.0378828124200214E-3</v>
      </c>
      <c r="D213">
        <v>-0.15671807533250418</v>
      </c>
      <c r="F213">
        <v>198</v>
      </c>
      <c r="G213">
        <f t="shared" si="8"/>
        <v>-6387.7603563649536</v>
      </c>
    </row>
    <row r="214" spans="1:7" x14ac:dyDescent="0.25">
      <c r="A214">
        <v>-1.6272828336873452E-2</v>
      </c>
      <c r="B214">
        <v>-8.7561044215819922E-2</v>
      </c>
      <c r="C214">
        <v>-3.3691881035061615E-3</v>
      </c>
      <c r="D214">
        <v>-2.4960601336448115E-2</v>
      </c>
      <c r="F214">
        <v>199</v>
      </c>
      <c r="G214">
        <f t="shared" si="8"/>
        <v>8095.0253175708713</v>
      </c>
    </row>
    <row r="215" spans="1:7" x14ac:dyDescent="0.25">
      <c r="A215">
        <v>0.11525245649066634</v>
      </c>
      <c r="B215">
        <v>9.5625604052550328E-2</v>
      </c>
      <c r="C215">
        <v>6.4893154397498683E-3</v>
      </c>
      <c r="D215">
        <v>0.18167867666895224</v>
      </c>
      <c r="F215">
        <v>200</v>
      </c>
      <c r="G215">
        <f t="shared" si="8"/>
        <v>-10217.106335058257</v>
      </c>
    </row>
    <row r="216" spans="1:7" x14ac:dyDescent="0.25">
      <c r="A216">
        <v>1.3144136661817799E-2</v>
      </c>
      <c r="B216">
        <v>-3.1759807265138652E-3</v>
      </c>
      <c r="C216">
        <v>-7.8094498307150733E-4</v>
      </c>
      <c r="D216">
        <v>1.7722529988596785E-2</v>
      </c>
      <c r="F216">
        <v>201</v>
      </c>
      <c r="G216">
        <f t="shared" si="8"/>
        <v>331.69126833288601</v>
      </c>
    </row>
    <row r="217" spans="1:7" x14ac:dyDescent="0.25">
      <c r="A217">
        <v>1.0727414608098564E-2</v>
      </c>
      <c r="B217">
        <v>-9.8214838455952608E-2</v>
      </c>
      <c r="C217">
        <v>-1.0869672236903992E-2</v>
      </c>
      <c r="D217">
        <v>1.7598342425659833E-2</v>
      </c>
      <c r="F217">
        <v>202</v>
      </c>
      <c r="G217">
        <f t="shared" si="8"/>
        <v>10358.832141958224</v>
      </c>
    </row>
    <row r="218" spans="1:7" x14ac:dyDescent="0.25">
      <c r="A218">
        <v>2.2688582311745344E-2</v>
      </c>
      <c r="B218">
        <v>2.61643268047237E-3</v>
      </c>
      <c r="C218">
        <v>2.5773210143005408E-3</v>
      </c>
      <c r="D218">
        <v>-1.3306721857050613E-3</v>
      </c>
      <c r="F218">
        <v>203</v>
      </c>
      <c r="G218">
        <f t="shared" si="8"/>
        <v>-857.20226761382526</v>
      </c>
    </row>
    <row r="219" spans="1:7" x14ac:dyDescent="0.25">
      <c r="A219">
        <v>-3.7249867430565929E-2</v>
      </c>
      <c r="B219">
        <v>-3.4000294294618768E-3</v>
      </c>
      <c r="C219">
        <v>-6.1744471951498394E-3</v>
      </c>
      <c r="D219">
        <v>-1.0143416627734757E-2</v>
      </c>
      <c r="F219">
        <v>204</v>
      </c>
      <c r="G219">
        <f t="shared" si="8"/>
        <v>1776.3720729984086</v>
      </c>
    </row>
    <row r="220" spans="1:7" x14ac:dyDescent="0.25">
      <c r="A220">
        <v>0</v>
      </c>
      <c r="B220">
        <v>0</v>
      </c>
      <c r="C220">
        <v>0</v>
      </c>
      <c r="D220">
        <v>0</v>
      </c>
      <c r="F220">
        <v>205</v>
      </c>
      <c r="G220">
        <f t="shared" si="8"/>
        <v>0</v>
      </c>
    </row>
    <row r="221" spans="1:7" x14ac:dyDescent="0.25">
      <c r="A221">
        <v>1.197619104671562E-2</v>
      </c>
      <c r="B221">
        <v>3.138077888998799E-3</v>
      </c>
      <c r="C221">
        <v>4.8849563652781846E-3</v>
      </c>
      <c r="D221">
        <v>-7.8671734434139981E-3</v>
      </c>
      <c r="F221">
        <v>206</v>
      </c>
      <c r="G221">
        <f t="shared" si="8"/>
        <v>-1331.1220783186027</v>
      </c>
    </row>
    <row r="222" spans="1:7" x14ac:dyDescent="0.25">
      <c r="A222">
        <v>0</v>
      </c>
      <c r="B222">
        <v>0</v>
      </c>
      <c r="C222">
        <v>0</v>
      </c>
      <c r="D222">
        <v>0</v>
      </c>
      <c r="F222">
        <v>207</v>
      </c>
      <c r="G222">
        <f t="shared" si="8"/>
        <v>0</v>
      </c>
    </row>
    <row r="223" spans="1:7" x14ac:dyDescent="0.25">
      <c r="A223">
        <v>4.3038520139259995E-4</v>
      </c>
      <c r="B223">
        <v>9.0971778205726592E-2</v>
      </c>
      <c r="C223">
        <v>7.5022988024101341E-3</v>
      </c>
      <c r="D223">
        <v>1.0943422848056227E-2</v>
      </c>
      <c r="F223">
        <v>208</v>
      </c>
      <c r="G223">
        <f t="shared" si="8"/>
        <v>-9157.3648064779045</v>
      </c>
    </row>
    <row r="224" spans="1:7" x14ac:dyDescent="0.25">
      <c r="A224">
        <v>-2.8852234687915559E-2</v>
      </c>
      <c r="B224">
        <v>1.5903183221516494E-2</v>
      </c>
      <c r="C224">
        <v>-2.0752277227097694E-3</v>
      </c>
      <c r="D224">
        <v>-2.9490428510705151E-2</v>
      </c>
      <c r="F224">
        <v>209</v>
      </c>
      <c r="G224">
        <f t="shared" si="8"/>
        <v>-683.40679483151337</v>
      </c>
    </row>
    <row r="225" spans="1:7" x14ac:dyDescent="0.25">
      <c r="A225">
        <v>-0.14279409089492237</v>
      </c>
      <c r="B225">
        <v>-0.11496161042529651</v>
      </c>
      <c r="C225">
        <v>-1.2617651625054498E-2</v>
      </c>
      <c r="D225">
        <v>-6.653972252587198E-2</v>
      </c>
      <c r="F225">
        <v>210</v>
      </c>
      <c r="G225">
        <f t="shared" si="8"/>
        <v>12962.358871500128</v>
      </c>
    </row>
    <row r="226" spans="1:7" x14ac:dyDescent="0.25">
      <c r="A226">
        <v>9.8379368795421113E-3</v>
      </c>
      <c r="B226">
        <v>7.8052829437670029E-2</v>
      </c>
      <c r="C226">
        <v>0.15945300987593983</v>
      </c>
      <c r="D226">
        <v>1.1663112300037784E-2</v>
      </c>
      <c r="F226">
        <v>211</v>
      </c>
      <c r="G226">
        <f t="shared" si="8"/>
        <v>-40477.664284245679</v>
      </c>
    </row>
    <row r="227" spans="1:7" x14ac:dyDescent="0.25">
      <c r="A227">
        <v>3.4267784970381E-2</v>
      </c>
      <c r="B227">
        <v>-7.2843127631218266E-2</v>
      </c>
      <c r="C227">
        <v>-0.15560734432372228</v>
      </c>
      <c r="D227">
        <v>-0.10984075563970472</v>
      </c>
      <c r="F227">
        <v>212</v>
      </c>
      <c r="G227">
        <f t="shared" si="8"/>
        <v>39277.951684194799</v>
      </c>
    </row>
    <row r="228" spans="1:7" x14ac:dyDescent="0.25">
      <c r="A228">
        <v>-0.15550309138282625</v>
      </c>
      <c r="B228">
        <v>-4.4299746714306547E-3</v>
      </c>
      <c r="C228">
        <v>-3.5897474446148722E-3</v>
      </c>
      <c r="D228">
        <v>-8.1741990762287692E-2</v>
      </c>
      <c r="F228">
        <v>213</v>
      </c>
      <c r="G228">
        <f t="shared" si="8"/>
        <v>1978.3921591719457</v>
      </c>
    </row>
    <row r="229" spans="1:7" x14ac:dyDescent="0.25">
      <c r="A229">
        <v>1.0106035481802807E-2</v>
      </c>
      <c r="B229">
        <v>-1.0395011331047785E-3</v>
      </c>
      <c r="C229">
        <v>-7.6755792434087206E-4</v>
      </c>
      <c r="D229">
        <v>1.2773282911481247E-2</v>
      </c>
      <c r="F229">
        <v>214</v>
      </c>
      <c r="G229">
        <f t="shared" si="8"/>
        <v>176.5320212601959</v>
      </c>
    </row>
    <row r="230" spans="1:7" x14ac:dyDescent="0.25">
      <c r="A230">
        <v>-7.5077878362707013E-3</v>
      </c>
      <c r="B230">
        <v>2.6007817000574403E-3</v>
      </c>
      <c r="C230">
        <v>2.5608208616736505E-3</v>
      </c>
      <c r="D230">
        <v>-1.177077656185558E-2</v>
      </c>
      <c r="F230">
        <v>215</v>
      </c>
      <c r="G230">
        <f t="shared" si="8"/>
        <v>-700.85770036086387</v>
      </c>
    </row>
    <row r="231" spans="1:7" x14ac:dyDescent="0.25">
      <c r="A231">
        <v>1.1447385840350746E-2</v>
      </c>
      <c r="B231">
        <v>5.2096901412719305E-4</v>
      </c>
      <c r="C231">
        <v>1.2828738128891231E-3</v>
      </c>
      <c r="D231">
        <v>1.4141649814671822E-2</v>
      </c>
      <c r="F231">
        <v>216</v>
      </c>
      <c r="G231">
        <f t="shared" si="8"/>
        <v>-398.08484978404431</v>
      </c>
    </row>
    <row r="232" spans="1:7" x14ac:dyDescent="0.25">
      <c r="A232">
        <v>0.24182016806143738</v>
      </c>
      <c r="B232">
        <v>4.1775517674268268E-3</v>
      </c>
      <c r="C232">
        <v>3.0856285731811401E-3</v>
      </c>
      <c r="D232">
        <v>0.22705080167707156</v>
      </c>
      <c r="F232">
        <v>217</v>
      </c>
      <c r="G232">
        <f t="shared" si="8"/>
        <v>-2559.8999130187713</v>
      </c>
    </row>
    <row r="233" spans="1:7" x14ac:dyDescent="0.25">
      <c r="A233">
        <v>-0.150973695287865</v>
      </c>
      <c r="B233">
        <v>-2.3520199004305777E-3</v>
      </c>
      <c r="C233">
        <v>-3.0856285731812008E-3</v>
      </c>
      <c r="D233">
        <v>-7.5383753742879783E-2</v>
      </c>
      <c r="F233">
        <v>218</v>
      </c>
      <c r="G233">
        <f t="shared" si="8"/>
        <v>1664.8135806797386</v>
      </c>
    </row>
    <row r="234" spans="1:7" x14ac:dyDescent="0.25">
      <c r="A234">
        <v>5.4181096965406853E-3</v>
      </c>
      <c r="B234">
        <v>3.6610919554190286E-3</v>
      </c>
      <c r="C234">
        <v>4.3741225022515227E-3</v>
      </c>
      <c r="D234">
        <v>9.5163287552548267E-3</v>
      </c>
      <c r="F234">
        <v>219</v>
      </c>
      <c r="G234">
        <f t="shared" si="8"/>
        <v>-1279.8311365893239</v>
      </c>
    </row>
    <row r="235" spans="1:7" x14ac:dyDescent="0.25">
      <c r="A235">
        <v>0.13182539277942232</v>
      </c>
      <c r="B235">
        <v>-8.3486005385164375E-3</v>
      </c>
      <c r="C235">
        <v>-8.4735389529169165E-3</v>
      </c>
      <c r="D235">
        <v>5.1503003940589209E-2</v>
      </c>
      <c r="F235">
        <v>220</v>
      </c>
      <c r="G235">
        <f t="shared" si="8"/>
        <v>1819.4322007217754</v>
      </c>
    </row>
    <row r="236" spans="1:7" x14ac:dyDescent="0.25">
      <c r="A236">
        <v>2.3835541963824185E-2</v>
      </c>
      <c r="B236">
        <v>6.4105601956819608E-2</v>
      </c>
      <c r="C236">
        <v>0.13123283459552865</v>
      </c>
      <c r="D236">
        <v>1.5641832334216777E-2</v>
      </c>
      <c r="F236">
        <v>221</v>
      </c>
      <c r="G236">
        <f t="shared" si="8"/>
        <v>-33383.263135039248</v>
      </c>
    </row>
    <row r="237" spans="1:7" x14ac:dyDescent="0.25">
      <c r="A237">
        <v>2.5285255371125932E-2</v>
      </c>
      <c r="B237">
        <v>-6.3065830612817703E-2</v>
      </c>
      <c r="C237">
        <v>-0.13097711281942598</v>
      </c>
      <c r="D237">
        <v>1.2433171951326585E-2</v>
      </c>
      <c r="F237">
        <v>222</v>
      </c>
      <c r="G237">
        <f t="shared" si="8"/>
        <v>32969.660004452569</v>
      </c>
    </row>
    <row r="238" spans="1:7" x14ac:dyDescent="0.25">
      <c r="A238">
        <v>-3.4971580842079443E-2</v>
      </c>
      <c r="B238">
        <v>1.8222053720992355E-3</v>
      </c>
      <c r="C238">
        <v>3.073772911905452E-3</v>
      </c>
      <c r="D238">
        <v>-9.0187426844820576E-3</v>
      </c>
      <c r="F238">
        <v>223</v>
      </c>
      <c r="G238">
        <f t="shared" si="8"/>
        <v>-637.10803446326315</v>
      </c>
    </row>
    <row r="239" spans="1:7" x14ac:dyDescent="0.25">
      <c r="A239">
        <v>-2.2789467735098715E-2</v>
      </c>
      <c r="B239">
        <v>-4.1601724066665045E-3</v>
      </c>
      <c r="C239">
        <v>-3.5851510872018867E-3</v>
      </c>
      <c r="D239">
        <v>-3.4044052566552928E-2</v>
      </c>
      <c r="F239">
        <v>224</v>
      </c>
      <c r="G239">
        <f t="shared" si="8"/>
        <v>1284.7276459708348</v>
      </c>
    </row>
    <row r="240" spans="1:7" x14ac:dyDescent="0.25">
      <c r="A240">
        <v>-6.5024883794507243E-2</v>
      </c>
      <c r="B240">
        <v>1.55803718871455E-3</v>
      </c>
      <c r="C240">
        <v>1.7909688809216314E-3</v>
      </c>
      <c r="D240">
        <v>-9.9059715505804377E-2</v>
      </c>
      <c r="F240">
        <v>225</v>
      </c>
      <c r="G240">
        <f t="shared" si="8"/>
        <v>-0.54489563033862964</v>
      </c>
    </row>
    <row r="241" spans="1:7" x14ac:dyDescent="0.25">
      <c r="A241">
        <v>-7.2671958765123321E-3</v>
      </c>
      <c r="B241">
        <v>-2.854549752021669E-3</v>
      </c>
      <c r="C241">
        <v>-4.0889400185453026E-3</v>
      </c>
      <c r="D241">
        <v>-4.4809634350359805E-3</v>
      </c>
      <c r="F241">
        <v>226</v>
      </c>
      <c r="G241">
        <f t="shared" si="8"/>
        <v>1148.026917157601</v>
      </c>
    </row>
    <row r="242" spans="1:7" x14ac:dyDescent="0.25">
      <c r="A242">
        <v>3.6875903394014573E-2</v>
      </c>
      <c r="B242">
        <v>1.8155886196025159E-3</v>
      </c>
      <c r="C242">
        <v>2.8093493129201547E-3</v>
      </c>
      <c r="D242">
        <v>1.4259153416671409E-2</v>
      </c>
      <c r="F242">
        <v>227</v>
      </c>
      <c r="G242">
        <f t="shared" si="8"/>
        <v>-937.08004204154827</v>
      </c>
    </row>
    <row r="243" spans="1:7" x14ac:dyDescent="0.25">
      <c r="A243">
        <v>-3.30576475142021E-2</v>
      </c>
      <c r="B243">
        <v>-2.3337233462202116E-3</v>
      </c>
      <c r="C243">
        <v>-3.0643537768800027E-3</v>
      </c>
      <c r="D243">
        <v>-1.8720127357296661E-2</v>
      </c>
      <c r="F243">
        <v>228</v>
      </c>
      <c r="G243">
        <f t="shared" si="8"/>
        <v>1028.9533365427983</v>
      </c>
    </row>
    <row r="244" spans="1:7" x14ac:dyDescent="0.25">
      <c r="A244">
        <v>4.1794796025873916E-2</v>
      </c>
      <c r="B244">
        <v>3.372684478639156E-3</v>
      </c>
      <c r="C244">
        <v>3.5759935936182938E-3</v>
      </c>
      <c r="D244">
        <v>1.5324538356158473E-2</v>
      </c>
      <c r="F244">
        <v>229</v>
      </c>
      <c r="G244">
        <f t="shared" si="8"/>
        <v>-1252.3769415376883</v>
      </c>
    </row>
    <row r="245" spans="1:7" x14ac:dyDescent="0.25">
      <c r="A245">
        <v>-5.6981116733859527E-2</v>
      </c>
      <c r="B245">
        <v>6.4122807142808713E-2</v>
      </c>
      <c r="C245">
        <v>2.8187078239641024E-3</v>
      </c>
      <c r="D245">
        <v>-4.4206092504495677E-2</v>
      </c>
      <c r="F245">
        <v>230</v>
      </c>
      <c r="G245">
        <f t="shared" si="8"/>
        <v>-5564.6011036660593</v>
      </c>
    </row>
    <row r="246" spans="1:7" x14ac:dyDescent="0.25">
      <c r="A246">
        <v>0</v>
      </c>
      <c r="B246">
        <v>0</v>
      </c>
      <c r="C246">
        <v>0</v>
      </c>
      <c r="D246">
        <v>0</v>
      </c>
      <c r="F246">
        <v>231</v>
      </c>
      <c r="G246">
        <f t="shared" si="8"/>
        <v>0</v>
      </c>
    </row>
    <row r="247" spans="1:7" x14ac:dyDescent="0.25">
      <c r="A247">
        <v>0</v>
      </c>
      <c r="B247">
        <v>0</v>
      </c>
      <c r="C247">
        <v>0</v>
      </c>
      <c r="D247">
        <v>0</v>
      </c>
      <c r="F247">
        <v>232</v>
      </c>
      <c r="G247">
        <f t="shared" si="8"/>
        <v>0</v>
      </c>
    </row>
    <row r="248" spans="1:7" x14ac:dyDescent="0.25">
      <c r="A248">
        <v>-0.1423469800542736</v>
      </c>
      <c r="B248">
        <v>1.7328549869166696E-2</v>
      </c>
      <c r="C248">
        <v>0.17175403368867295</v>
      </c>
      <c r="D248">
        <v>-6.7911205616210391E-2</v>
      </c>
      <c r="F248">
        <v>233</v>
      </c>
      <c r="G248">
        <f t="shared" si="8"/>
        <v>-37240.360170220876</v>
      </c>
    </row>
    <row r="249" spans="1:7" x14ac:dyDescent="0.25">
      <c r="A249">
        <v>-4.2393671840582903E-3</v>
      </c>
      <c r="B249">
        <v>0.11553014819266402</v>
      </c>
      <c r="C249">
        <v>1.8298266770763788E-3</v>
      </c>
      <c r="D249">
        <v>-6.0423144559625863E-3</v>
      </c>
      <c r="F249">
        <v>234</v>
      </c>
      <c r="G249">
        <f t="shared" si="8"/>
        <v>-9922.8581614478644</v>
      </c>
    </row>
    <row r="250" spans="1:7" x14ac:dyDescent="0.25">
      <c r="A250">
        <v>0.21077325976289263</v>
      </c>
      <c r="B250">
        <v>-0.10959205637685759</v>
      </c>
      <c r="C250">
        <v>1.5380186287805868E-2</v>
      </c>
      <c r="D250">
        <v>0.12344663395557574</v>
      </c>
      <c r="F250">
        <v>235</v>
      </c>
      <c r="G250">
        <f t="shared" si="8"/>
        <v>4620.7295976426003</v>
      </c>
    </row>
    <row r="251" spans="1:7" x14ac:dyDescent="0.25">
      <c r="A251">
        <v>-2.8126235106016247E-2</v>
      </c>
      <c r="B251">
        <v>1.4190438027631542E-3</v>
      </c>
      <c r="C251">
        <v>6.2015505863529427E-4</v>
      </c>
      <c r="D251">
        <v>-3.6435256965945975E-2</v>
      </c>
      <c r="F251">
        <v>236</v>
      </c>
      <c r="G251">
        <f t="shared" si="8"/>
        <v>-44.392801091674997</v>
      </c>
    </row>
    <row r="252" spans="1:7" x14ac:dyDescent="0.25">
      <c r="A252">
        <v>-0.16921520928865408</v>
      </c>
      <c r="B252">
        <v>-2.8396990109899335E-4</v>
      </c>
      <c r="C252">
        <v>-1.2399257633206584E-3</v>
      </c>
      <c r="D252">
        <v>-6.4333133124662711E-2</v>
      </c>
      <c r="F252">
        <v>237</v>
      </c>
      <c r="G252">
        <f t="shared" si="8"/>
        <v>1150.6216792916416</v>
      </c>
    </row>
    <row r="253" spans="1:7" x14ac:dyDescent="0.25">
      <c r="A253">
        <v>3.5244460070376286E-2</v>
      </c>
      <c r="B253">
        <v>5.6802046400860132E-4</v>
      </c>
      <c r="C253">
        <v>-5.5607186846970648E-3</v>
      </c>
      <c r="D253">
        <v>6.068881422249521E-2</v>
      </c>
      <c r="F253">
        <v>238</v>
      </c>
      <c r="G253">
        <f t="shared" si="8"/>
        <v>843.74854576714677</v>
      </c>
    </row>
    <row r="254" spans="1:7" x14ac:dyDescent="0.25">
      <c r="A254">
        <v>5.7299101804325257E-2</v>
      </c>
      <c r="B254">
        <v>-3.1201273362436339E-3</v>
      </c>
      <c r="C254">
        <v>6.1633283923312931E-4</v>
      </c>
      <c r="D254">
        <v>9.3347755945256503E-2</v>
      </c>
      <c r="F254">
        <v>239</v>
      </c>
      <c r="G254">
        <f t="shared" si="8"/>
        <v>-336.55553248371803</v>
      </c>
    </row>
    <row r="255" spans="1:7" x14ac:dyDescent="0.25">
      <c r="A255">
        <v>0.19206496260317257</v>
      </c>
      <c r="B255">
        <v>-5.6625143075879076E-4</v>
      </c>
      <c r="C255">
        <v>-1.5401204337968592E-3</v>
      </c>
      <c r="D255">
        <v>9.4152702974304905E-2</v>
      </c>
      <c r="F255">
        <v>240</v>
      </c>
      <c r="G255">
        <f t="shared" si="8"/>
        <v>-655.55068529738355</v>
      </c>
    </row>
    <row r="256" spans="1:7" x14ac:dyDescent="0.25">
      <c r="A256">
        <v>-0.23109084435458219</v>
      </c>
      <c r="B256">
        <v>3.9705100375601078E-3</v>
      </c>
      <c r="C256">
        <v>5.8651194523978373E-3</v>
      </c>
      <c r="D256">
        <v>-0.17726270953756207</v>
      </c>
      <c r="F256">
        <v>241</v>
      </c>
      <c r="G256">
        <f t="shared" si="8"/>
        <v>-184.47014246850694</v>
      </c>
    </row>
    <row r="257" spans="1:7" x14ac:dyDescent="0.25">
      <c r="A257">
        <v>6.4306583295872771E-2</v>
      </c>
      <c r="B257">
        <v>-7.3613016446427756E-3</v>
      </c>
      <c r="C257">
        <v>-1.3224858284478325E-2</v>
      </c>
      <c r="D257">
        <v>0.10818208411259637</v>
      </c>
      <c r="F257">
        <v>242</v>
      </c>
      <c r="G257">
        <f t="shared" si="8"/>
        <v>2896.3596987341148</v>
      </c>
    </row>
    <row r="258" spans="1:7" x14ac:dyDescent="0.25">
      <c r="A258">
        <v>0.16941815195804674</v>
      </c>
      <c r="B258">
        <v>-5.9063594568577486E-3</v>
      </c>
      <c r="C258">
        <v>-1.124119386992788E-2</v>
      </c>
      <c r="D258">
        <v>7.7452562404318526E-2</v>
      </c>
      <c r="F258">
        <v>243</v>
      </c>
      <c r="G258">
        <f t="shared" si="8"/>
        <v>1986.7519900114257</v>
      </c>
    </row>
    <row r="259" spans="1:7" x14ac:dyDescent="0.25">
      <c r="A259">
        <v>1.1494379425734991E-2</v>
      </c>
      <c r="B259">
        <v>2.2402751747434599E-2</v>
      </c>
      <c r="C259">
        <v>1.3994752287110798E-2</v>
      </c>
      <c r="D259">
        <v>0</v>
      </c>
      <c r="F259">
        <v>244</v>
      </c>
      <c r="G259">
        <f t="shared" si="8"/>
        <v>-4882.3879853202161</v>
      </c>
    </row>
    <row r="260" spans="1:7" x14ac:dyDescent="0.25">
      <c r="A260">
        <v>-7.5304896286359077E-3</v>
      </c>
      <c r="B260">
        <v>-2.0437838834541436E-2</v>
      </c>
      <c r="C260">
        <v>-9.4527308526098884E-3</v>
      </c>
      <c r="D260">
        <v>1.5607897665990968E-2</v>
      </c>
      <c r="F260">
        <v>245</v>
      </c>
      <c r="G260">
        <f t="shared" si="8"/>
        <v>3698.7544165781837</v>
      </c>
    </row>
    <row r="261" spans="1:7" x14ac:dyDescent="0.25">
      <c r="A261">
        <v>-0.20910012435722511</v>
      </c>
      <c r="B261">
        <v>2.8211017458422655E-2</v>
      </c>
      <c r="C261">
        <v>2.0233676178332504E-2</v>
      </c>
      <c r="D261">
        <v>-0.18904050704269962</v>
      </c>
      <c r="F261">
        <v>246</v>
      </c>
      <c r="G261">
        <f t="shared" si="8"/>
        <v>-5314.3702700786062</v>
      </c>
    </row>
    <row r="262" spans="1:7" x14ac:dyDescent="0.25">
      <c r="A262">
        <v>2.6852121312706083E-2</v>
      </c>
      <c r="B262">
        <v>-9.0833542966830841E-2</v>
      </c>
      <c r="C262">
        <v>-0.18726441517386991</v>
      </c>
      <c r="D262">
        <v>1.4237782662772399E-2</v>
      </c>
      <c r="F262">
        <v>247</v>
      </c>
      <c r="G262">
        <f t="shared" si="8"/>
        <v>47240.864229706858</v>
      </c>
    </row>
    <row r="263" spans="1:7" x14ac:dyDescent="0.25">
      <c r="A263">
        <v>8.6777361108912682E-2</v>
      </c>
      <c r="B263">
        <v>0.17082808224364299</v>
      </c>
      <c r="C263">
        <v>0.16824543698880515</v>
      </c>
      <c r="D263">
        <v>4.0036139862916063E-2</v>
      </c>
      <c r="F263">
        <v>248</v>
      </c>
      <c r="G263">
        <f t="shared" si="8"/>
        <v>-50421.345227319143</v>
      </c>
    </row>
    <row r="264" spans="1:7" x14ac:dyDescent="0.25">
      <c r="A264">
        <v>0.10924557647588881</v>
      </c>
      <c r="B264">
        <v>-8.5183366139270453E-2</v>
      </c>
      <c r="C264">
        <v>7.0132929634465057E-3</v>
      </c>
      <c r="D264">
        <v>0.12670924459714367</v>
      </c>
      <c r="F264">
        <v>249</v>
      </c>
      <c r="G264">
        <f t="shared" si="8"/>
        <v>4798.6048160311384</v>
      </c>
    </row>
    <row r="265" spans="1:7" x14ac:dyDescent="0.25">
      <c r="A265">
        <v>-0.18975101147247495</v>
      </c>
      <c r="B265">
        <v>9.2432778263533411E-3</v>
      </c>
      <c r="C265">
        <v>1.4175892242973963E-2</v>
      </c>
      <c r="D265">
        <v>-0.16410038008408093</v>
      </c>
      <c r="F265">
        <v>250</v>
      </c>
      <c r="G265">
        <f t="shared" si="8"/>
        <v>-2595.0706025841741</v>
      </c>
    </row>
    <row r="266" spans="1:7" x14ac:dyDescent="0.25">
      <c r="A266">
        <v>0</v>
      </c>
      <c r="B266">
        <v>0</v>
      </c>
      <c r="C266">
        <v>0</v>
      </c>
      <c r="D266">
        <v>0</v>
      </c>
      <c r="F266">
        <v>251</v>
      </c>
      <c r="G266">
        <f t="shared" si="8"/>
        <v>0</v>
      </c>
    </row>
    <row r="267" spans="1:7" x14ac:dyDescent="0.25">
      <c r="A267">
        <v>3.2345805943054744E-2</v>
      </c>
      <c r="B267">
        <v>-3.4762491553608967E-3</v>
      </c>
      <c r="C267">
        <v>-1.2406949482344823E-3</v>
      </c>
      <c r="D267">
        <v>8.7320990491251721E-2</v>
      </c>
      <c r="F267">
        <v>252</v>
      </c>
      <c r="G267">
        <f t="shared" si="8"/>
        <v>207.26865500482651</v>
      </c>
    </row>
    <row r="268" spans="1:7" x14ac:dyDescent="0.25">
      <c r="A268">
        <v>0</v>
      </c>
      <c r="B268">
        <v>7.7227126273372748E-2</v>
      </c>
      <c r="C268">
        <v>7.7797187152911862E-3</v>
      </c>
      <c r="D268">
        <v>3.2308243232657831E-2</v>
      </c>
      <c r="F268">
        <v>253</v>
      </c>
      <c r="G268">
        <f t="shared" si="8"/>
        <v>-8127.7787362331637</v>
      </c>
    </row>
    <row r="269" spans="1:7" x14ac:dyDescent="0.25">
      <c r="A269">
        <v>-4.1960771084506064E-3</v>
      </c>
      <c r="B269">
        <v>-7.0262501487557985E-2</v>
      </c>
      <c r="C269">
        <v>6.2676482207188414E-3</v>
      </c>
      <c r="D269">
        <v>-6.376217139275997E-3</v>
      </c>
      <c r="F269">
        <v>254</v>
      </c>
      <c r="G269">
        <f t="shared" si="8"/>
        <v>4516.0543325029294</v>
      </c>
    </row>
    <row r="270" spans="1:7" x14ac:dyDescent="0.25">
      <c r="A270">
        <v>1.9051253618948742E-3</v>
      </c>
      <c r="B270">
        <v>6.1340925507138789E-3</v>
      </c>
      <c r="C270">
        <v>-3.452066820555199E-3</v>
      </c>
      <c r="D270">
        <v>3.3955890011383287E-3</v>
      </c>
      <c r="F270">
        <v>255</v>
      </c>
      <c r="G270">
        <f t="shared" si="8"/>
        <v>210.91087297358325</v>
      </c>
    </row>
    <row r="271" spans="1:7" x14ac:dyDescent="0.25">
      <c r="A271">
        <v>-2.1506205220963619E-2</v>
      </c>
      <c r="B271">
        <v>-8.7515144318168134E-3</v>
      </c>
      <c r="C271">
        <v>-3.7523496185504642E-3</v>
      </c>
      <c r="D271">
        <v>-3.7141761374442583E-2</v>
      </c>
      <c r="F271">
        <v>256</v>
      </c>
      <c r="G271">
        <f t="shared" si="8"/>
        <v>1702.5139958120651</v>
      </c>
    </row>
    <row r="272" spans="1:7" x14ac:dyDescent="0.25">
      <c r="A272">
        <v>6.6755734088595281E-2</v>
      </c>
      <c r="B272">
        <v>-8.5412655625932588E-2</v>
      </c>
      <c r="C272">
        <v>-0.18341334509549642</v>
      </c>
      <c r="D272">
        <v>0.11354173544834016</v>
      </c>
      <c r="F272">
        <v>257</v>
      </c>
      <c r="G272">
        <f t="shared" ref="G272:G335" si="9">SUMPRODUCT($B$13:$E$13,A272:D272)</f>
        <v>45567.120420361978</v>
      </c>
    </row>
    <row r="273" spans="1:7" x14ac:dyDescent="0.25">
      <c r="A273">
        <v>-0.14808970867421456</v>
      </c>
      <c r="B273">
        <v>9.2992866849164593E-2</v>
      </c>
      <c r="C273">
        <v>0.1985079713179814</v>
      </c>
      <c r="D273">
        <v>-0.25218091320986086</v>
      </c>
      <c r="F273">
        <v>258</v>
      </c>
      <c r="G273">
        <f t="shared" si="9"/>
        <v>-48735.361313369911</v>
      </c>
    </row>
    <row r="274" spans="1:7" x14ac:dyDescent="0.25">
      <c r="A274">
        <v>-1.7190996153950559E-3</v>
      </c>
      <c r="B274">
        <v>5.8548011040136002E-4</v>
      </c>
      <c r="C274">
        <v>-3.1635584751926902E-3</v>
      </c>
      <c r="D274">
        <v>-1.4255169912210611E-3</v>
      </c>
      <c r="F274">
        <v>259</v>
      </c>
      <c r="G274">
        <f t="shared" si="9"/>
        <v>635.63219134532244</v>
      </c>
    </row>
    <row r="275" spans="1:7" x14ac:dyDescent="0.25">
      <c r="A275">
        <v>1.2791877106653034E-2</v>
      </c>
      <c r="B275">
        <v>-2.9278290357018325E-4</v>
      </c>
      <c r="C275">
        <v>2.5300456253702572E-3</v>
      </c>
      <c r="D275">
        <v>3.9250719437420555E-3</v>
      </c>
      <c r="F275">
        <v>260</v>
      </c>
      <c r="G275">
        <f t="shared" si="9"/>
        <v>-577.38249281738911</v>
      </c>
    </row>
    <row r="276" spans="1:7" x14ac:dyDescent="0.25">
      <c r="A276">
        <v>-4.0905498340603474E-2</v>
      </c>
      <c r="B276">
        <v>-8.7783473084065869E-4</v>
      </c>
      <c r="C276">
        <v>9.5041984027366367E-4</v>
      </c>
      <c r="D276">
        <v>-1.7015653358471581E-2</v>
      </c>
      <c r="F276">
        <v>261</v>
      </c>
      <c r="G276">
        <f t="shared" si="9"/>
        <v>82.506464109806416</v>
      </c>
    </row>
    <row r="277" spans="1:7" x14ac:dyDescent="0.25">
      <c r="A277">
        <v>0.1349638524024844</v>
      </c>
      <c r="B277">
        <v>8.7783473084066736E-4</v>
      </c>
      <c r="C277">
        <v>3.8107381777460238E-3</v>
      </c>
      <c r="D277">
        <v>0.23463285136196552</v>
      </c>
      <c r="F277">
        <v>262</v>
      </c>
      <c r="G277">
        <f t="shared" si="9"/>
        <v>-2011.4685631793491</v>
      </c>
    </row>
    <row r="278" spans="1:7" x14ac:dyDescent="0.25">
      <c r="A278">
        <v>0.30568204416272299</v>
      </c>
      <c r="B278">
        <v>3.519065215195702E-3</v>
      </c>
      <c r="C278">
        <v>4.7839351323657187E-3</v>
      </c>
      <c r="D278">
        <v>0.15289221276995135</v>
      </c>
      <c r="F278">
        <v>263</v>
      </c>
      <c r="G278">
        <f t="shared" si="9"/>
        <v>-2956.9058891398886</v>
      </c>
    </row>
    <row r="279" spans="1:7" x14ac:dyDescent="0.25">
      <c r="A279">
        <v>-0.18085014094012905</v>
      </c>
      <c r="B279">
        <v>1.7641874613874191E-3</v>
      </c>
      <c r="C279">
        <v>3.5228218978647866E-3</v>
      </c>
      <c r="D279">
        <v>-0.26859902048192191</v>
      </c>
      <c r="F279">
        <v>264</v>
      </c>
      <c r="G279">
        <f t="shared" si="9"/>
        <v>505.10432963240839</v>
      </c>
    </row>
    <row r="280" spans="1:7" x14ac:dyDescent="0.25">
      <c r="A280">
        <v>-9.4167750244786533E-2</v>
      </c>
      <c r="B280">
        <v>-3.8184801867683772E-3</v>
      </c>
      <c r="C280">
        <v>-1.5597960673620353E-2</v>
      </c>
      <c r="D280">
        <v>-1.2979533249352417E-2</v>
      </c>
      <c r="F280">
        <v>265</v>
      </c>
      <c r="G280">
        <f t="shared" si="9"/>
        <v>4062.4841680801528</v>
      </c>
    </row>
    <row r="281" spans="1:7" x14ac:dyDescent="0.25">
      <c r="A281">
        <v>-0.12888917973453426</v>
      </c>
      <c r="B281">
        <v>-2.6350476380051138E-3</v>
      </c>
      <c r="C281">
        <v>5.7016309036636743E-3</v>
      </c>
      <c r="D281">
        <v>-8.9288319065637611E-2</v>
      </c>
      <c r="F281">
        <v>266</v>
      </c>
      <c r="G281">
        <f t="shared" si="9"/>
        <v>-241.70892861864098</v>
      </c>
    </row>
    <row r="282" spans="1:7" x14ac:dyDescent="0.25">
      <c r="A282">
        <v>0.15930368894276034</v>
      </c>
      <c r="B282">
        <v>9.2128113448847679E-2</v>
      </c>
      <c r="C282">
        <v>5.4148882108882536E-3</v>
      </c>
      <c r="D282">
        <v>9.713457352074821E-2</v>
      </c>
      <c r="F282">
        <v>267</v>
      </c>
      <c r="G282">
        <f t="shared" si="9"/>
        <v>-9680.8773112088766</v>
      </c>
    </row>
    <row r="283" spans="1:7" x14ac:dyDescent="0.25">
      <c r="A283">
        <v>5.9000585730700272E-2</v>
      </c>
      <c r="B283">
        <v>-8.8906555530099893E-2</v>
      </c>
      <c r="C283">
        <v>-7.9529606393591301E-3</v>
      </c>
      <c r="D283">
        <v>2.8362196679400049E-2</v>
      </c>
      <c r="F283">
        <v>268</v>
      </c>
      <c r="G283">
        <f t="shared" si="9"/>
        <v>8739.1381202399734</v>
      </c>
    </row>
    <row r="284" spans="1:7" x14ac:dyDescent="0.25">
      <c r="A284">
        <v>-4.8379570856334618E-2</v>
      </c>
      <c r="B284">
        <v>8.8041091526968262E-4</v>
      </c>
      <c r="C284">
        <v>0</v>
      </c>
      <c r="D284">
        <v>-2.2040563615779243E-2</v>
      </c>
      <c r="F284">
        <v>269</v>
      </c>
      <c r="G284">
        <f t="shared" si="9"/>
        <v>182.61781924716473</v>
      </c>
    </row>
    <row r="285" spans="1:7" x14ac:dyDescent="0.25">
      <c r="A285">
        <v>0.13900247724839115</v>
      </c>
      <c r="B285">
        <v>3.8240964384034758E-3</v>
      </c>
      <c r="C285">
        <v>6.6762288987436717E-3</v>
      </c>
      <c r="D285">
        <v>0.19260012224742334</v>
      </c>
      <c r="F285">
        <v>270</v>
      </c>
      <c r="G285">
        <f t="shared" si="9"/>
        <v>-2781.6917521246501</v>
      </c>
    </row>
    <row r="286" spans="1:7" x14ac:dyDescent="0.25">
      <c r="A286">
        <v>3.7825104199785188E-3</v>
      </c>
      <c r="B286">
        <v>-3.2367249090345654E-3</v>
      </c>
      <c r="C286">
        <v>-2.8667004820761123E-3</v>
      </c>
      <c r="D286">
        <v>1.9408663583789593E-2</v>
      </c>
      <c r="F286">
        <v>271</v>
      </c>
      <c r="G286">
        <f t="shared" si="9"/>
        <v>815.94634030120699</v>
      </c>
    </row>
    <row r="287" spans="1:7" x14ac:dyDescent="0.25">
      <c r="A287">
        <v>-2.1092884180567109E-2</v>
      </c>
      <c r="B287">
        <v>0</v>
      </c>
      <c r="C287">
        <v>2.2289453584190223E-3</v>
      </c>
      <c r="D287">
        <v>-2.6113669546393201E-2</v>
      </c>
      <c r="F287">
        <v>272</v>
      </c>
      <c r="G287">
        <f t="shared" si="9"/>
        <v>-323.58933487303977</v>
      </c>
    </row>
    <row r="288" spans="1:7" x14ac:dyDescent="0.25">
      <c r="A288">
        <v>-0.15640099515903205</v>
      </c>
      <c r="B288">
        <v>2.9420438990932431E-3</v>
      </c>
      <c r="C288">
        <v>0</v>
      </c>
      <c r="D288">
        <v>-0.14048804582493296</v>
      </c>
      <c r="F288">
        <v>273</v>
      </c>
      <c r="G288">
        <f t="shared" si="9"/>
        <v>748.25934556611844</v>
      </c>
    </row>
    <row r="289" spans="1:7" x14ac:dyDescent="0.25">
      <c r="A289">
        <v>8.764996352967569E-3</v>
      </c>
      <c r="B289">
        <v>9.7404297869671225E-2</v>
      </c>
      <c r="C289">
        <v>1.7363780304527909E-2</v>
      </c>
      <c r="D289">
        <v>1.6308118063554967E-2</v>
      </c>
      <c r="F289">
        <v>274</v>
      </c>
      <c r="G289">
        <f t="shared" si="9"/>
        <v>-11837.14314918026</v>
      </c>
    </row>
    <row r="290" spans="1:7" x14ac:dyDescent="0.25">
      <c r="A290">
        <v>-2.1770105757532344E-2</v>
      </c>
      <c r="B290">
        <v>2.9273073432576255E-3</v>
      </c>
      <c r="C290">
        <v>1.0106035481802807E-2</v>
      </c>
      <c r="D290">
        <v>-3.8458326359174254E-2</v>
      </c>
      <c r="F290">
        <v>275</v>
      </c>
      <c r="G290">
        <f t="shared" si="9"/>
        <v>-2210.5107480857464</v>
      </c>
    </row>
    <row r="291" spans="1:7" x14ac:dyDescent="0.25">
      <c r="A291">
        <v>1.959632216369286E-3</v>
      </c>
      <c r="B291">
        <v>-5.1981923418632208E-3</v>
      </c>
      <c r="C291">
        <v>-1.3990792714348823E-2</v>
      </c>
      <c r="D291">
        <v>-1.621402868389109E-3</v>
      </c>
      <c r="F291">
        <v>276</v>
      </c>
      <c r="G291">
        <f t="shared" si="9"/>
        <v>3404.5681633136937</v>
      </c>
    </row>
    <row r="292" spans="1:7" x14ac:dyDescent="0.25">
      <c r="A292">
        <v>0.28129477315046364</v>
      </c>
      <c r="B292">
        <v>-0.11381463332012975</v>
      </c>
      <c r="C292">
        <v>-7.7245314891068468E-3</v>
      </c>
      <c r="D292">
        <v>0.28538957599903364</v>
      </c>
      <c r="F292">
        <v>277</v>
      </c>
      <c r="G292">
        <f t="shared" si="9"/>
        <v>9205.7282510962432</v>
      </c>
    </row>
    <row r="293" spans="1:7" x14ac:dyDescent="0.25">
      <c r="A293">
        <v>-0.44019791502705613</v>
      </c>
      <c r="B293">
        <v>2.6060533063948553E-3</v>
      </c>
      <c r="C293">
        <v>4.8208353046937632E-3</v>
      </c>
      <c r="D293">
        <v>-0.5724639304132717</v>
      </c>
      <c r="F293">
        <v>278</v>
      </c>
      <c r="G293">
        <f t="shared" si="9"/>
        <v>1973.6059180156867</v>
      </c>
    </row>
    <row r="294" spans="1:7" x14ac:dyDescent="0.25">
      <c r="A294">
        <v>0.52532107393301142</v>
      </c>
      <c r="B294">
        <v>-2.8989708856458417E-4</v>
      </c>
      <c r="C294">
        <v>-6.4412240552302088E-4</v>
      </c>
      <c r="D294">
        <v>0.64218828858320842</v>
      </c>
      <c r="F294">
        <v>279</v>
      </c>
      <c r="G294">
        <f t="shared" si="9"/>
        <v>-3578.2462012579954</v>
      </c>
    </row>
    <row r="295" spans="1:7" x14ac:dyDescent="0.25">
      <c r="A295">
        <v>0</v>
      </c>
      <c r="B295">
        <v>0</v>
      </c>
      <c r="C295">
        <v>0</v>
      </c>
      <c r="D295">
        <v>0</v>
      </c>
      <c r="F295">
        <v>280</v>
      </c>
      <c r="G295">
        <f t="shared" si="9"/>
        <v>0</v>
      </c>
    </row>
    <row r="296" spans="1:7" x14ac:dyDescent="0.25">
      <c r="A296">
        <v>-0.28385472353132712</v>
      </c>
      <c r="B296">
        <v>2.8989708856462732E-4</v>
      </c>
      <c r="C296">
        <v>3.2200934105319632E-4</v>
      </c>
      <c r="D296">
        <v>-0.27547616677227726</v>
      </c>
      <c r="F296">
        <v>281</v>
      </c>
      <c r="G296">
        <f t="shared" si="9"/>
        <v>1756.6785911430184</v>
      </c>
    </row>
    <row r="297" spans="1:7" x14ac:dyDescent="0.25">
      <c r="A297">
        <v>7.8871685024149069E-2</v>
      </c>
      <c r="B297">
        <v>8.443782880190133E-3</v>
      </c>
      <c r="C297">
        <v>-6.4391502546823094E-4</v>
      </c>
      <c r="D297">
        <v>3.8904973530598137E-2</v>
      </c>
      <c r="F297">
        <v>282</v>
      </c>
      <c r="G297">
        <f t="shared" si="9"/>
        <v>-985.71193725749322</v>
      </c>
    </row>
    <row r="298" spans="1:7" x14ac:dyDescent="0.25">
      <c r="A298">
        <v>-7.97234738320384E-2</v>
      </c>
      <c r="B298">
        <v>-7.2833533911081582E-3</v>
      </c>
      <c r="C298">
        <v>-6.4164480647938326E-3</v>
      </c>
      <c r="D298">
        <v>-3.9781782004132703E-2</v>
      </c>
      <c r="F298">
        <v>283</v>
      </c>
      <c r="G298">
        <f t="shared" si="9"/>
        <v>2398.3827884831385</v>
      </c>
    </row>
    <row r="299" spans="1:7" x14ac:dyDescent="0.25">
      <c r="A299">
        <v>-4.2562247929181995E-4</v>
      </c>
      <c r="B299">
        <v>-2.319513942233275E-3</v>
      </c>
      <c r="C299">
        <v>0</v>
      </c>
      <c r="D299">
        <v>0</v>
      </c>
      <c r="F299">
        <v>284</v>
      </c>
      <c r="G299">
        <f t="shared" si="9"/>
        <v>193.83211353342969</v>
      </c>
    </row>
    <row r="300" spans="1:7" x14ac:dyDescent="0.25">
      <c r="A300">
        <v>0.22847689728957227</v>
      </c>
      <c r="B300">
        <v>0.15034482192738455</v>
      </c>
      <c r="C300">
        <v>3.0851610695578967E-2</v>
      </c>
      <c r="D300">
        <v>0.26486519813616893</v>
      </c>
      <c r="F300">
        <v>285</v>
      </c>
      <c r="G300">
        <f t="shared" si="9"/>
        <v>-20607.866149634749</v>
      </c>
    </row>
    <row r="301" spans="1:7" x14ac:dyDescent="0.25">
      <c r="A301">
        <v>-0.14277993654052393</v>
      </c>
      <c r="B301">
        <v>-0.14366166469737782</v>
      </c>
      <c r="C301">
        <v>-1.3106347505300547E-2</v>
      </c>
      <c r="D301">
        <v>-0.22234368839091595</v>
      </c>
      <c r="F301">
        <v>286</v>
      </c>
      <c r="G301">
        <f t="shared" si="9"/>
        <v>15815.792462783353</v>
      </c>
    </row>
    <row r="302" spans="1:7" x14ac:dyDescent="0.25">
      <c r="A302">
        <v>0.13108389677733287</v>
      </c>
      <c r="B302">
        <v>1.1668612759203679E-3</v>
      </c>
      <c r="C302">
        <v>3.2605180499337555E-3</v>
      </c>
      <c r="D302">
        <v>0.2240584644612871</v>
      </c>
      <c r="F302">
        <v>287</v>
      </c>
      <c r="G302">
        <f t="shared" si="9"/>
        <v>-1876.6771843459887</v>
      </c>
    </row>
    <row r="303" spans="1:7" x14ac:dyDescent="0.25">
      <c r="A303">
        <v>4.5966459019595104E-2</v>
      </c>
      <c r="B303">
        <v>0.12019399572834695</v>
      </c>
      <c r="C303">
        <v>1.1826681869327942E-2</v>
      </c>
      <c r="D303">
        <v>-1.1435107020791601E-3</v>
      </c>
      <c r="F303">
        <v>288</v>
      </c>
      <c r="G303">
        <f t="shared" si="9"/>
        <v>-12659.350247706687</v>
      </c>
    </row>
    <row r="304" spans="1:7" x14ac:dyDescent="0.25">
      <c r="A304">
        <v>0</v>
      </c>
      <c r="B304">
        <v>-9.8656063310510286E-2</v>
      </c>
      <c r="C304">
        <v>-9.9091667893613615E-4</v>
      </c>
      <c r="D304">
        <v>3.607139176165744E-2</v>
      </c>
      <c r="F304">
        <v>289</v>
      </c>
      <c r="G304">
        <f t="shared" si="9"/>
        <v>8292.9790332782522</v>
      </c>
    </row>
    <row r="305" spans="1:7" x14ac:dyDescent="0.25">
      <c r="A305">
        <v>-0.18444068966420116</v>
      </c>
      <c r="B305">
        <v>8.4925870498608377E-2</v>
      </c>
      <c r="C305">
        <v>7.9549640579294287E-3</v>
      </c>
      <c r="D305">
        <v>-0.26400345980766426</v>
      </c>
      <c r="F305">
        <v>290</v>
      </c>
      <c r="G305">
        <f t="shared" si="9"/>
        <v>-7319.9495647241556</v>
      </c>
    </row>
    <row r="306" spans="1:7" x14ac:dyDescent="0.25">
      <c r="A306">
        <v>-7.6176700623950128E-2</v>
      </c>
      <c r="B306">
        <v>-9.9727798533285492E-2</v>
      </c>
      <c r="C306">
        <v>-9.6043129391695792E-3</v>
      </c>
      <c r="D306">
        <v>-3.6627586984919781E-2</v>
      </c>
      <c r="F306">
        <v>291</v>
      </c>
      <c r="G306">
        <f t="shared" si="9"/>
        <v>10708.748029233078</v>
      </c>
    </row>
    <row r="307" spans="1:7" x14ac:dyDescent="0.25">
      <c r="A307">
        <v>0.12522000313483667</v>
      </c>
      <c r="B307">
        <v>-7.3196052167646807E-3</v>
      </c>
      <c r="C307">
        <v>-1.1795680672765421E-2</v>
      </c>
      <c r="D307">
        <v>0.12157310363564894</v>
      </c>
      <c r="F307">
        <v>292</v>
      </c>
      <c r="G307">
        <f t="shared" si="9"/>
        <v>2301.3337244647464</v>
      </c>
    </row>
    <row r="308" spans="1:7" x14ac:dyDescent="0.25">
      <c r="A308">
        <v>-0.10192300470795247</v>
      </c>
      <c r="B308">
        <v>-1.1024190557881128E-2</v>
      </c>
      <c r="C308">
        <v>-2.1589367609435355E-2</v>
      </c>
      <c r="D308">
        <v>-0.18816543531236868</v>
      </c>
      <c r="F308">
        <v>293</v>
      </c>
      <c r="G308">
        <f t="shared" si="9"/>
        <v>6386.7035558968637</v>
      </c>
    </row>
    <row r="309" spans="1:7" x14ac:dyDescent="0.25">
      <c r="A309">
        <v>-0.12844427173397183</v>
      </c>
      <c r="B309">
        <v>2.8855865154794321E-4</v>
      </c>
      <c r="C309">
        <v>9.5678527471204839E-4</v>
      </c>
      <c r="D309">
        <v>-5.5470033599038154E-2</v>
      </c>
      <c r="F309">
        <v>294</v>
      </c>
      <c r="G309">
        <f t="shared" si="9"/>
        <v>443.49119575689076</v>
      </c>
    </row>
    <row r="310" spans="1:7" x14ac:dyDescent="0.25">
      <c r="A310">
        <v>0.13897530367993843</v>
      </c>
      <c r="B310">
        <v>8.6617588784903697E-4</v>
      </c>
      <c r="C310">
        <v>3.1959119563895692E-3</v>
      </c>
      <c r="D310">
        <v>6.2470268073512199E-2</v>
      </c>
      <c r="F310">
        <v>295</v>
      </c>
      <c r="G310">
        <f t="shared" si="9"/>
        <v>-1484.0622588324238</v>
      </c>
    </row>
    <row r="311" spans="1:7" x14ac:dyDescent="0.25">
      <c r="A311">
        <v>-3.6383398032540482E-2</v>
      </c>
      <c r="B311">
        <v>1.7346058122081499E-3</v>
      </c>
      <c r="C311">
        <v>1.6017943517732773E-3</v>
      </c>
      <c r="D311">
        <v>0.1127338209515784</v>
      </c>
      <c r="F311">
        <v>296</v>
      </c>
      <c r="G311">
        <f t="shared" si="9"/>
        <v>-602.18820510728756</v>
      </c>
    </row>
    <row r="312" spans="1:7" x14ac:dyDescent="0.25">
      <c r="A312">
        <v>5.283918408590494E-2</v>
      </c>
      <c r="B312">
        <v>2.0275169871053203E-3</v>
      </c>
      <c r="C312">
        <v>4.4987222402239633E-3</v>
      </c>
      <c r="D312">
        <v>7.1904466979523879E-2</v>
      </c>
      <c r="F312">
        <v>297</v>
      </c>
      <c r="G312">
        <f t="shared" si="9"/>
        <v>-1519.2385005021629</v>
      </c>
    </row>
    <row r="313" spans="1:7" x14ac:dyDescent="0.25">
      <c r="A313">
        <v>0.11236054424136968</v>
      </c>
      <c r="B313">
        <v>0.11543005080635631</v>
      </c>
      <c r="C313">
        <v>2.2569733907651271E-3</v>
      </c>
      <c r="D313">
        <v>3.1299879661837275E-2</v>
      </c>
      <c r="F313">
        <v>298</v>
      </c>
      <c r="G313">
        <f t="shared" si="9"/>
        <v>-10583.528729198604</v>
      </c>
    </row>
    <row r="314" spans="1:7" x14ac:dyDescent="0.25">
      <c r="A314">
        <v>3.9401361681988767E-2</v>
      </c>
      <c r="B314">
        <v>6.2020763519069462E-3</v>
      </c>
      <c r="C314">
        <v>9.0791803955710629E-3</v>
      </c>
      <c r="D314">
        <v>4.2961032769004662E-2</v>
      </c>
      <c r="F314">
        <v>299</v>
      </c>
      <c r="G314">
        <f t="shared" si="9"/>
        <v>-2714.3811953799377</v>
      </c>
    </row>
    <row r="315" spans="1:7" x14ac:dyDescent="0.25">
      <c r="A315">
        <v>-0.29327703857907772</v>
      </c>
      <c r="B315">
        <v>-0.12221183731942556</v>
      </c>
      <c r="C315">
        <v>-1.8716261083958931E-2</v>
      </c>
      <c r="D315">
        <v>-0.30453603121288725</v>
      </c>
      <c r="F315">
        <v>300</v>
      </c>
      <c r="G315">
        <f t="shared" si="9"/>
        <v>16061.592029584819</v>
      </c>
    </row>
    <row r="316" spans="1:7" x14ac:dyDescent="0.25">
      <c r="A316">
        <v>-3.8918077938190427E-4</v>
      </c>
      <c r="B316">
        <v>9.8589965640162119E-2</v>
      </c>
      <c r="C316">
        <v>-6.3735078720921177E-3</v>
      </c>
      <c r="D316">
        <v>0</v>
      </c>
      <c r="F316">
        <v>301</v>
      </c>
      <c r="G316">
        <f t="shared" si="9"/>
        <v>-6804.4596529101646</v>
      </c>
    </row>
    <row r="317" spans="1:7" x14ac:dyDescent="0.25">
      <c r="A317">
        <v>6.7604175249336679E-2</v>
      </c>
      <c r="B317">
        <v>-0.12489974740763089</v>
      </c>
      <c r="C317">
        <v>-2.7570668641088408E-2</v>
      </c>
      <c r="D317">
        <v>3.8636596376469046E-2</v>
      </c>
      <c r="F317">
        <v>302</v>
      </c>
      <c r="G317">
        <f t="shared" si="9"/>
        <v>15835.020301866762</v>
      </c>
    </row>
    <row r="318" spans="1:7" x14ac:dyDescent="0.25">
      <c r="A318">
        <v>-5.4286312917187697E-2</v>
      </c>
      <c r="B318">
        <v>0.15180138588389566</v>
      </c>
      <c r="C318">
        <v>4.1002274469749987E-2</v>
      </c>
      <c r="D318">
        <v>-2.4722637060316698E-2</v>
      </c>
      <c r="F318">
        <v>303</v>
      </c>
      <c r="G318">
        <f t="shared" si="9"/>
        <v>-21010.981218619632</v>
      </c>
    </row>
    <row r="319" spans="1:7" x14ac:dyDescent="0.25">
      <c r="A319">
        <v>0.28610602799631513</v>
      </c>
      <c r="B319">
        <v>-7.9840524090154685E-2</v>
      </c>
      <c r="C319">
        <v>5.1530554374766918E-2</v>
      </c>
      <c r="D319">
        <v>0.32548399006295392</v>
      </c>
      <c r="F319">
        <v>304</v>
      </c>
      <c r="G319">
        <f t="shared" si="9"/>
        <v>-6338.2397900094702</v>
      </c>
    </row>
    <row r="320" spans="1:7" x14ac:dyDescent="0.25">
      <c r="A320">
        <v>-5.7576709700044686E-3</v>
      </c>
      <c r="B320">
        <v>0.12348625631658089</v>
      </c>
      <c r="C320">
        <v>8.168867753795871E-3</v>
      </c>
      <c r="D320">
        <v>7.7908017877684433E-3</v>
      </c>
      <c r="F320">
        <v>305</v>
      </c>
      <c r="G320">
        <f t="shared" si="9"/>
        <v>-11957.889443234622</v>
      </c>
    </row>
    <row r="321" spans="1:7" x14ac:dyDescent="0.25">
      <c r="A321">
        <v>-1.5022297521740715E-2</v>
      </c>
      <c r="B321">
        <v>-9.5629144062327667E-3</v>
      </c>
      <c r="C321">
        <v>-1.3240729851756155E-2</v>
      </c>
      <c r="D321">
        <v>-2.7549951768230631E-2</v>
      </c>
      <c r="F321">
        <v>306</v>
      </c>
      <c r="G321">
        <f t="shared" si="9"/>
        <v>3739.5346302481548</v>
      </c>
    </row>
    <row r="322" spans="1:7" x14ac:dyDescent="0.25">
      <c r="A322">
        <v>-0.15671807533250418</v>
      </c>
      <c r="B322">
        <v>-0.11634685112440392</v>
      </c>
      <c r="C322">
        <v>-2.0215640307818705E-3</v>
      </c>
      <c r="D322">
        <v>-0.25859462649571086</v>
      </c>
      <c r="F322">
        <v>307</v>
      </c>
      <c r="G322">
        <f t="shared" si="9"/>
        <v>11339.600172302567</v>
      </c>
    </row>
    <row r="323" spans="1:7" x14ac:dyDescent="0.25">
      <c r="A323">
        <v>-2.859813610585997E-2</v>
      </c>
      <c r="B323">
        <v>4.2450033424467791E-3</v>
      </c>
      <c r="C323">
        <v>-2.3533377813466805E-3</v>
      </c>
      <c r="D323">
        <v>-1.8295728627859258E-2</v>
      </c>
      <c r="F323">
        <v>308</v>
      </c>
      <c r="G323">
        <f t="shared" si="9"/>
        <v>313.1836858204332</v>
      </c>
    </row>
    <row r="324" spans="1:7" x14ac:dyDescent="0.25">
      <c r="A324">
        <v>-9.3538096959971655E-3</v>
      </c>
      <c r="B324">
        <v>0.1009474309636099</v>
      </c>
      <c r="C324">
        <v>-5.0242946087445256E-3</v>
      </c>
      <c r="D324">
        <v>-6.5708655311390741E-3</v>
      </c>
      <c r="F324">
        <v>309</v>
      </c>
      <c r="G324">
        <f t="shared" si="9"/>
        <v>-7233.5823941098652</v>
      </c>
    </row>
    <row r="325" spans="1:7" x14ac:dyDescent="0.25">
      <c r="A325">
        <v>2.1819047394639673E-2</v>
      </c>
      <c r="B325">
        <v>8.0999430367906331E-3</v>
      </c>
      <c r="C325">
        <v>1.6719615999910287E-3</v>
      </c>
      <c r="D325">
        <v>1.0286040083002526E-2</v>
      </c>
      <c r="F325">
        <v>310</v>
      </c>
      <c r="G325">
        <f t="shared" si="9"/>
        <v>-1142.6585563456001</v>
      </c>
    </row>
    <row r="326" spans="1:7" x14ac:dyDescent="0.25">
      <c r="A326">
        <v>-8.0175783726697009E-2</v>
      </c>
      <c r="B326">
        <v>-1.7800637941085953E-2</v>
      </c>
      <c r="C326">
        <v>-1.7582141424656684E-2</v>
      </c>
      <c r="D326">
        <v>-3.6544870578073353E-2</v>
      </c>
      <c r="F326">
        <v>311</v>
      </c>
      <c r="G326">
        <f t="shared" si="9"/>
        <v>5640.3898677125062</v>
      </c>
    </row>
    <row r="327" spans="1:7" x14ac:dyDescent="0.25">
      <c r="A327">
        <v>-3.9527744165825232E-2</v>
      </c>
      <c r="B327">
        <v>-1.0266690609573232E-2</v>
      </c>
      <c r="C327">
        <v>-2.6272593108901334E-3</v>
      </c>
      <c r="D327">
        <v>-2.0521635720796801E-2</v>
      </c>
      <c r="F327">
        <v>312</v>
      </c>
      <c r="G327">
        <f t="shared" si="9"/>
        <v>1624.151844373366</v>
      </c>
    </row>
    <row r="328" spans="1:7" x14ac:dyDescent="0.25">
      <c r="A328">
        <v>9.1556680434063398E-2</v>
      </c>
      <c r="B328">
        <v>-6.5876155215017454E-4</v>
      </c>
      <c r="C328">
        <v>-2.2932032981563492E-3</v>
      </c>
      <c r="D328">
        <v>4.3919233934835579E-2</v>
      </c>
      <c r="F328">
        <v>313</v>
      </c>
      <c r="G328">
        <f t="shared" si="9"/>
        <v>53.904808983657404</v>
      </c>
    </row>
    <row r="329" spans="1:7" x14ac:dyDescent="0.25">
      <c r="A329">
        <v>2.7714415019287862E-2</v>
      </c>
      <c r="B329">
        <v>-7.2178791051546488E-3</v>
      </c>
      <c r="C329">
        <v>-1.203462239865848E-2</v>
      </c>
      <c r="D329">
        <v>6.0573602709768241E-2</v>
      </c>
      <c r="F329">
        <v>314</v>
      </c>
      <c r="G329">
        <f t="shared" si="9"/>
        <v>2898.4559982199871</v>
      </c>
    </row>
    <row r="330" spans="1:7" x14ac:dyDescent="0.25">
      <c r="A330">
        <v>5.0997527267872482E-2</v>
      </c>
      <c r="B330">
        <v>-6.5359479450897301E-4</v>
      </c>
      <c r="C330">
        <v>-3.2325844794181297E-4</v>
      </c>
      <c r="D330">
        <v>8.1742619470487027E-2</v>
      </c>
      <c r="F330">
        <v>315</v>
      </c>
      <c r="G330">
        <f t="shared" si="9"/>
        <v>-286.54571326142201</v>
      </c>
    </row>
    <row r="331" spans="1:7" x14ac:dyDescent="0.25">
      <c r="A331">
        <v>-4.0567184989000048E-2</v>
      </c>
      <c r="B331">
        <v>1.9620673397167257E-3</v>
      </c>
      <c r="C331">
        <v>1.9582871224533862E-2</v>
      </c>
      <c r="D331">
        <v>-6.5126583489125381E-2</v>
      </c>
      <c r="F331">
        <v>316</v>
      </c>
      <c r="G331">
        <f t="shared" si="9"/>
        <v>-4005.4770680856363</v>
      </c>
    </row>
    <row r="332" spans="1:7" x14ac:dyDescent="0.25">
      <c r="A332">
        <v>-1.603501312604293E-2</v>
      </c>
      <c r="B332">
        <v>-3.442514616372172E-2</v>
      </c>
      <c r="C332">
        <v>-2.6333129107606571E-3</v>
      </c>
      <c r="D332">
        <v>-1.9214564944625472E-2</v>
      </c>
      <c r="F332">
        <v>317</v>
      </c>
      <c r="G332">
        <f t="shared" si="9"/>
        <v>3524.1158363114519</v>
      </c>
    </row>
    <row r="333" spans="1:7" x14ac:dyDescent="0.25">
      <c r="A333">
        <v>-5.1458089534040605E-3</v>
      </c>
      <c r="B333">
        <v>2.1739986636406038E-2</v>
      </c>
      <c r="C333">
        <v>-1.5008438325428679E-2</v>
      </c>
      <c r="D333">
        <v>-8.1844092434890017E-3</v>
      </c>
      <c r="F333">
        <v>318</v>
      </c>
      <c r="G333">
        <f t="shared" si="9"/>
        <v>1436.3091964173018</v>
      </c>
    </row>
    <row r="334" spans="1:7" x14ac:dyDescent="0.25">
      <c r="A334">
        <v>5.1458089534041742E-3</v>
      </c>
      <c r="B334">
        <v>-3.8362605538708273E-2</v>
      </c>
      <c r="C334">
        <v>-1.1910651025835045E-2</v>
      </c>
      <c r="D334">
        <v>8.1844092434889756E-3</v>
      </c>
      <c r="F334">
        <v>319</v>
      </c>
      <c r="G334">
        <f t="shared" si="9"/>
        <v>5670.8009227047878</v>
      </c>
    </row>
    <row r="335" spans="1:7" x14ac:dyDescent="0.25">
      <c r="A335">
        <v>0</v>
      </c>
      <c r="B335">
        <v>-4.0353927181198445E-3</v>
      </c>
      <c r="C335">
        <v>-8.2855795867728746E-3</v>
      </c>
      <c r="D335">
        <v>0</v>
      </c>
      <c r="F335">
        <v>320</v>
      </c>
      <c r="G335">
        <f t="shared" si="9"/>
        <v>2098.0361963174787</v>
      </c>
    </row>
    <row r="336" spans="1:7" x14ac:dyDescent="0.25">
      <c r="A336">
        <v>2.0852189071482116E-2</v>
      </c>
      <c r="B336">
        <v>1.4981553615616894E-2</v>
      </c>
      <c r="C336">
        <v>-4.7490986836827131E-3</v>
      </c>
      <c r="D336">
        <v>3.3424395517278417E-2</v>
      </c>
      <c r="F336">
        <v>321</v>
      </c>
      <c r="G336">
        <f t="shared" ref="G336:G399" si="10">SUMPRODUCT($B$13:$E$13,A336:D336)</f>
        <v>-396.82358335684677</v>
      </c>
    </row>
    <row r="337" spans="1:7" x14ac:dyDescent="0.25">
      <c r="A337">
        <v>-6.2533659364456082E-2</v>
      </c>
      <c r="B337">
        <v>-1.6838564362829593E-2</v>
      </c>
      <c r="C337">
        <v>6.319115534130454E-4</v>
      </c>
      <c r="D337">
        <v>-8.1142969096593756E-2</v>
      </c>
      <c r="F337">
        <v>322</v>
      </c>
      <c r="G337">
        <f t="shared" si="10"/>
        <v>1716.036658764998</v>
      </c>
    </row>
    <row r="338" spans="1:7" x14ac:dyDescent="0.25">
      <c r="A338">
        <v>7.579059235800191E-2</v>
      </c>
      <c r="B338">
        <v>6.1862049606610221E-4</v>
      </c>
      <c r="C338">
        <v>-6.9291615824493029E-3</v>
      </c>
      <c r="D338">
        <v>3.4399364863787953E-2</v>
      </c>
      <c r="F338">
        <v>323</v>
      </c>
      <c r="G338">
        <f t="shared" si="10"/>
        <v>1023.9566906874551</v>
      </c>
    </row>
    <row r="339" spans="1:7" x14ac:dyDescent="0.25">
      <c r="A339">
        <v>-8.6047092525190966E-2</v>
      </c>
      <c r="B339">
        <v>-1.2911338290094146E-2</v>
      </c>
      <c r="C339">
        <v>-1.8657257604542815E-2</v>
      </c>
      <c r="D339">
        <v>-4.4655865030977092E-2</v>
      </c>
      <c r="F339">
        <v>324</v>
      </c>
      <c r="G339">
        <f t="shared" si="10"/>
        <v>5508.4819000923753</v>
      </c>
    </row>
    <row r="340" spans="1:7" x14ac:dyDescent="0.25">
      <c r="A340">
        <v>3.531000261273929E-2</v>
      </c>
      <c r="B340">
        <v>-1.5457195158874412E-2</v>
      </c>
      <c r="C340">
        <v>-1.102952357549962E-2</v>
      </c>
      <c r="D340">
        <v>5.5814779106396539E-2</v>
      </c>
      <c r="F340">
        <v>325</v>
      </c>
      <c r="G340">
        <f t="shared" si="10"/>
        <v>3346.2413895662744</v>
      </c>
    </row>
    <row r="341" spans="1:7" x14ac:dyDescent="0.25">
      <c r="A341">
        <v>-2.5053502445550251E-2</v>
      </c>
      <c r="B341">
        <v>3.9174375848042755E-3</v>
      </c>
      <c r="C341">
        <v>-1.3317388102836624E-2</v>
      </c>
      <c r="D341">
        <v>-4.5558278939207365E-2</v>
      </c>
      <c r="F341">
        <v>326</v>
      </c>
      <c r="G341">
        <f t="shared" si="10"/>
        <v>2724.8888238857121</v>
      </c>
    </row>
    <row r="342" spans="1:7" x14ac:dyDescent="0.25">
      <c r="A342">
        <v>2.5053502445550293E-2</v>
      </c>
      <c r="B342">
        <v>-3.4716436957770165E-2</v>
      </c>
      <c r="C342">
        <v>-1.935448237276572E-2</v>
      </c>
      <c r="D342">
        <v>4.5558278939207386E-2</v>
      </c>
      <c r="F342">
        <v>327</v>
      </c>
      <c r="G342">
        <f t="shared" si="10"/>
        <v>6780.692456243185</v>
      </c>
    </row>
    <row r="343" spans="1:7" x14ac:dyDescent="0.25">
      <c r="A343">
        <v>-2.0507100731443448E-2</v>
      </c>
      <c r="B343">
        <v>1.2324099645148693E-2</v>
      </c>
      <c r="C343">
        <v>-2.3564075704772536E-3</v>
      </c>
      <c r="D343">
        <v>-3.2274563475997164E-2</v>
      </c>
      <c r="F343">
        <v>328</v>
      </c>
      <c r="G343">
        <f t="shared" si="10"/>
        <v>-355.50886787219235</v>
      </c>
    </row>
    <row r="344" spans="1:7" x14ac:dyDescent="0.25">
      <c r="A344">
        <v>1.082892714498428E-2</v>
      </c>
      <c r="B344">
        <v>2.3903139835978686E-2</v>
      </c>
      <c r="C344">
        <v>4.4228289700020459E-3</v>
      </c>
      <c r="D344">
        <v>5.0272414215105565E-3</v>
      </c>
      <c r="F344">
        <v>329</v>
      </c>
      <c r="G344">
        <f t="shared" si="10"/>
        <v>-2978.1003340629468</v>
      </c>
    </row>
    <row r="345" spans="1:7" x14ac:dyDescent="0.25">
      <c r="A345">
        <v>0</v>
      </c>
      <c r="B345">
        <v>-1.5108025233573684E-3</v>
      </c>
      <c r="C345">
        <v>1.7746233583687012E-3</v>
      </c>
      <c r="D345">
        <v>0</v>
      </c>
      <c r="F345">
        <v>330</v>
      </c>
      <c r="G345">
        <f t="shared" si="10"/>
        <v>-252.70995752287592</v>
      </c>
    </row>
    <row r="346" spans="1:7" x14ac:dyDescent="0.25">
      <c r="A346">
        <v>2.287266166599131E-2</v>
      </c>
      <c r="B346">
        <v>9.7088141269606847E-3</v>
      </c>
      <c r="C346">
        <v>1.1612457424090733E-2</v>
      </c>
      <c r="D346">
        <v>1.0555301715385528E-2</v>
      </c>
      <c r="F346">
        <v>331</v>
      </c>
      <c r="G346">
        <f t="shared" si="10"/>
        <v>-3397.1613370141295</v>
      </c>
    </row>
    <row r="347" spans="1:7" x14ac:dyDescent="0.25">
      <c r="A347">
        <v>3.0450373523427738E-2</v>
      </c>
      <c r="B347">
        <v>1.4742281737203431E-2</v>
      </c>
      <c r="C347">
        <v>1.3872357567290203E-2</v>
      </c>
      <c r="D347">
        <v>4.9151010251269042E-2</v>
      </c>
      <c r="F347">
        <v>332</v>
      </c>
      <c r="G347">
        <f t="shared" si="10"/>
        <v>-4419.2233833245755</v>
      </c>
    </row>
    <row r="348" spans="1:7" x14ac:dyDescent="0.25">
      <c r="A348">
        <v>1.6926907487583596E-2</v>
      </c>
      <c r="B348">
        <v>1.5276992358893262E-2</v>
      </c>
      <c r="C348">
        <v>9.1519857830436695E-3</v>
      </c>
      <c r="D348">
        <v>1.3917171877982724E-2</v>
      </c>
      <c r="F348">
        <v>333</v>
      </c>
      <c r="G348">
        <f t="shared" si="10"/>
        <v>-3317.5174557105652</v>
      </c>
    </row>
    <row r="349" spans="1:7" x14ac:dyDescent="0.25">
      <c r="A349">
        <v>4.9538493562541423E-3</v>
      </c>
      <c r="B349">
        <v>-3.136765432689286E-3</v>
      </c>
      <c r="C349">
        <v>-9.1897693708987537E-4</v>
      </c>
      <c r="D349">
        <v>-3.6101122240996741E-3</v>
      </c>
      <c r="F349">
        <v>334</v>
      </c>
      <c r="G349">
        <f t="shared" si="10"/>
        <v>443.24470355321245</v>
      </c>
    </row>
    <row r="350" spans="1:7" x14ac:dyDescent="0.25">
      <c r="A350">
        <v>1.7304621244688432E-2</v>
      </c>
      <c r="B350">
        <v>-9.0413710221375777E-3</v>
      </c>
      <c r="C350">
        <v>6.1425254558739031E-3</v>
      </c>
      <c r="D350">
        <v>3.2504578223814806E-2</v>
      </c>
      <c r="F350">
        <v>335</v>
      </c>
      <c r="G350">
        <f t="shared" si="10"/>
        <v>-709.44986227875029</v>
      </c>
    </row>
    <row r="351" spans="1:7" x14ac:dyDescent="0.25">
      <c r="A351">
        <v>2.842026825635733E-2</v>
      </c>
      <c r="B351">
        <v>4.9782305674214685E-3</v>
      </c>
      <c r="C351">
        <v>-1.4375534301827676E-2</v>
      </c>
      <c r="D351">
        <v>4.5213506154006912E-2</v>
      </c>
      <c r="F351">
        <v>336</v>
      </c>
      <c r="G351">
        <f t="shared" si="10"/>
        <v>2420.8449014163421</v>
      </c>
    </row>
    <row r="352" spans="1:7" x14ac:dyDescent="0.25">
      <c r="A352">
        <v>9.9739606219520788E-3</v>
      </c>
      <c r="B352">
        <v>1.7939112068473598E-2</v>
      </c>
      <c r="C352">
        <v>7.3148756521538788E-3</v>
      </c>
      <c r="D352">
        <v>1.817785253429165E-2</v>
      </c>
      <c r="F352">
        <v>337</v>
      </c>
      <c r="G352">
        <f t="shared" si="10"/>
        <v>-3127.9007607070312</v>
      </c>
    </row>
    <row r="353" spans="1:7" x14ac:dyDescent="0.25">
      <c r="A353">
        <v>5.3934639234947276E-2</v>
      </c>
      <c r="B353">
        <v>-8.8524131684915366E-3</v>
      </c>
      <c r="C353">
        <v>4.2918520815408631E-3</v>
      </c>
      <c r="D353">
        <v>3.5321532582012115E-2</v>
      </c>
      <c r="F353">
        <v>338</v>
      </c>
      <c r="G353">
        <f t="shared" si="10"/>
        <v>-491.34067827130451</v>
      </c>
    </row>
    <row r="354" spans="1:7" x14ac:dyDescent="0.25">
      <c r="A354">
        <v>-1.3013196651361303E-2</v>
      </c>
      <c r="B354">
        <v>-2.0869780965787319E-2</v>
      </c>
      <c r="C354">
        <v>-2.4547419506509259E-3</v>
      </c>
      <c r="D354">
        <v>-6.1444125723409855E-3</v>
      </c>
      <c r="F354">
        <v>339</v>
      </c>
      <c r="G354">
        <f t="shared" si="10"/>
        <v>2319.7896648964688</v>
      </c>
    </row>
    <row r="355" spans="1:7" x14ac:dyDescent="0.25">
      <c r="A355">
        <v>-8.4179749384217222E-3</v>
      </c>
      <c r="B355">
        <v>-3.0821390288692532E-4</v>
      </c>
      <c r="C355">
        <v>-1.2251150077494536E-3</v>
      </c>
      <c r="D355">
        <v>-7.1210880780747075E-3</v>
      </c>
      <c r="F355">
        <v>340</v>
      </c>
      <c r="G355">
        <f t="shared" si="10"/>
        <v>338.66365844021124</v>
      </c>
    </row>
    <row r="356" spans="1:7" x14ac:dyDescent="0.25">
      <c r="A356">
        <v>9.7284514108042452E-2</v>
      </c>
      <c r="B356">
        <v>5.8723704530363073E-3</v>
      </c>
      <c r="C356">
        <v>4.2944851277185439E-3</v>
      </c>
      <c r="D356">
        <v>8.4572295267764303E-2</v>
      </c>
      <c r="F356">
        <v>341</v>
      </c>
      <c r="G356">
        <f t="shared" si="10"/>
        <v>-2010.6789133780185</v>
      </c>
    </row>
    <row r="357" spans="1:7" x14ac:dyDescent="0.25">
      <c r="A357">
        <v>-6.5726673700330376E-2</v>
      </c>
      <c r="B357">
        <v>9.3037686971613311E-4</v>
      </c>
      <c r="C357">
        <v>1.5382251917829184E-3</v>
      </c>
      <c r="D357">
        <v>-5.5778532290793409E-2</v>
      </c>
      <c r="F357">
        <v>342</v>
      </c>
      <c r="G357">
        <f t="shared" si="10"/>
        <v>4.5047536951219911</v>
      </c>
    </row>
    <row r="358" spans="1:7" x14ac:dyDescent="0.25">
      <c r="A358">
        <v>4.4752524889896228E-2</v>
      </c>
      <c r="B358">
        <v>9.9782555371943412E-3</v>
      </c>
      <c r="C358">
        <v>-3.99447450775054E-3</v>
      </c>
      <c r="D358">
        <v>5.7434618785772891E-2</v>
      </c>
      <c r="F358">
        <v>343</v>
      </c>
      <c r="G358">
        <f t="shared" si="10"/>
        <v>-300.87474661934039</v>
      </c>
    </row>
    <row r="359" spans="1:7" x14ac:dyDescent="0.25">
      <c r="A359">
        <v>0</v>
      </c>
      <c r="B359">
        <v>-6.2656643653848218E-4</v>
      </c>
      <c r="C359">
        <v>6.4605670029441167E-3</v>
      </c>
      <c r="D359">
        <v>0</v>
      </c>
      <c r="F359">
        <v>344</v>
      </c>
      <c r="G359">
        <f t="shared" si="10"/>
        <v>-1323.5131045533963</v>
      </c>
    </row>
    <row r="360" spans="1:7" x14ac:dyDescent="0.25">
      <c r="A360">
        <v>0</v>
      </c>
      <c r="B360">
        <v>0</v>
      </c>
      <c r="C360">
        <v>0</v>
      </c>
      <c r="D360">
        <v>0</v>
      </c>
      <c r="F360">
        <v>345</v>
      </c>
      <c r="G360">
        <f t="shared" si="10"/>
        <v>0</v>
      </c>
    </row>
    <row r="361" spans="1:7" x14ac:dyDescent="0.25">
      <c r="A361">
        <v>0</v>
      </c>
      <c r="B361">
        <v>6.2834011315863131E-3</v>
      </c>
      <c r="C361">
        <v>1.3047715392475455E-2</v>
      </c>
      <c r="D361">
        <v>0</v>
      </c>
      <c r="F361">
        <v>346</v>
      </c>
      <c r="G361">
        <f t="shared" si="10"/>
        <v>-3297.9760744829173</v>
      </c>
    </row>
    <row r="362" spans="1:7" x14ac:dyDescent="0.25">
      <c r="A362">
        <v>0</v>
      </c>
      <c r="B362">
        <v>-4.4025228341409315E-3</v>
      </c>
      <c r="C362">
        <v>-3.4337477159572822E-3</v>
      </c>
      <c r="D362">
        <v>0</v>
      </c>
      <c r="F362">
        <v>347</v>
      </c>
      <c r="G362">
        <f t="shared" si="10"/>
        <v>1095.52637475039</v>
      </c>
    </row>
    <row r="363" spans="1:7" x14ac:dyDescent="0.25">
      <c r="A363">
        <v>0</v>
      </c>
      <c r="B363">
        <v>1.7408257306642656E-2</v>
      </c>
      <c r="C363">
        <v>-6.5227751068454073E-3</v>
      </c>
      <c r="D363">
        <v>0</v>
      </c>
      <c r="F363">
        <v>348</v>
      </c>
      <c r="G363">
        <f t="shared" si="10"/>
        <v>-52.716023290882958</v>
      </c>
    </row>
    <row r="364" spans="1:7" x14ac:dyDescent="0.25">
      <c r="A364">
        <v>-2.936760605041679E-2</v>
      </c>
      <c r="B364">
        <v>1.1883871991997403E-2</v>
      </c>
      <c r="C364">
        <v>1.8593125901834146E-3</v>
      </c>
      <c r="D364">
        <v>-8.4706697472162668E-2</v>
      </c>
      <c r="F364">
        <v>349</v>
      </c>
      <c r="G364">
        <f t="shared" si="10"/>
        <v>-1053.832735453713</v>
      </c>
    </row>
    <row r="365" spans="1:7" x14ac:dyDescent="0.25">
      <c r="A365">
        <v>7.2320661579626078E-2</v>
      </c>
      <c r="B365">
        <v>-2.5814793296837276E-3</v>
      </c>
      <c r="C365">
        <v>-4.9505051598562029E-3</v>
      </c>
      <c r="D365">
        <v>9.0246877847778226E-2</v>
      </c>
      <c r="F365">
        <v>350</v>
      </c>
      <c r="G365">
        <f t="shared" si="10"/>
        <v>748.45403910114999</v>
      </c>
    </row>
    <row r="366" spans="1:7" x14ac:dyDescent="0.25">
      <c r="A366">
        <v>4.8373584284215884E-2</v>
      </c>
      <c r="B366">
        <v>1.7555717460125353E-2</v>
      </c>
      <c r="C366">
        <v>-1.2879662863661252E-2</v>
      </c>
      <c r="D366">
        <v>7.6761061133462011E-2</v>
      </c>
      <c r="F366">
        <v>351</v>
      </c>
      <c r="G366">
        <f t="shared" si="10"/>
        <v>901.84009815576758</v>
      </c>
    </row>
    <row r="367" spans="1:7" x14ac:dyDescent="0.25">
      <c r="A367">
        <v>1.5868684444137741E-2</v>
      </c>
      <c r="B367">
        <v>-7.516162667596471E-2</v>
      </c>
      <c r="C367">
        <v>-0.12365647026261482</v>
      </c>
      <c r="D367">
        <v>-8.3632506578214492E-3</v>
      </c>
      <c r="F367">
        <v>352</v>
      </c>
      <c r="G367">
        <f t="shared" si="10"/>
        <v>32501.931194345201</v>
      </c>
    </row>
    <row r="368" spans="1:7" x14ac:dyDescent="0.25">
      <c r="A368">
        <v>-3.0340717052672272E-2</v>
      </c>
      <c r="B368">
        <v>-2.1273370733660671E-3</v>
      </c>
      <c r="C368">
        <v>-2.6921523920852978E-4</v>
      </c>
      <c r="D368">
        <v>-1.4176256309001635E-2</v>
      </c>
      <c r="F368">
        <v>353</v>
      </c>
      <c r="G368">
        <f t="shared" si="10"/>
        <v>394.53984120126273</v>
      </c>
    </row>
    <row r="369" spans="1:7" x14ac:dyDescent="0.25">
      <c r="A369">
        <v>0</v>
      </c>
      <c r="B369">
        <v>1.8382870600533358E-2</v>
      </c>
      <c r="C369">
        <v>2.7010235639792646E-2</v>
      </c>
      <c r="D369">
        <v>0</v>
      </c>
      <c r="F369">
        <v>354</v>
      </c>
      <c r="G369">
        <f t="shared" si="10"/>
        <v>-7272.2577141885049</v>
      </c>
    </row>
    <row r="370" spans="1:7" x14ac:dyDescent="0.25">
      <c r="A370">
        <v>0</v>
      </c>
      <c r="B370">
        <v>0</v>
      </c>
      <c r="C370">
        <v>0</v>
      </c>
      <c r="D370">
        <v>0</v>
      </c>
      <c r="F370">
        <v>355</v>
      </c>
      <c r="G370">
        <f t="shared" si="10"/>
        <v>0</v>
      </c>
    </row>
    <row r="371" spans="1:7" x14ac:dyDescent="0.25">
      <c r="A371">
        <v>-6.0218859993054839E-2</v>
      </c>
      <c r="B371">
        <v>-1.3208608561762427E-2</v>
      </c>
      <c r="C371">
        <v>-3.2647077836666143E-2</v>
      </c>
      <c r="D371">
        <v>-9.557673984855275E-2</v>
      </c>
      <c r="F371">
        <v>356</v>
      </c>
      <c r="G371">
        <f t="shared" si="10"/>
        <v>8525.1273262985706</v>
      </c>
    </row>
    <row r="372" spans="1:7" x14ac:dyDescent="0.25">
      <c r="A372">
        <v>1.6246957270017613E-3</v>
      </c>
      <c r="B372">
        <v>-3.0511060496028216E-4</v>
      </c>
      <c r="C372">
        <v>0</v>
      </c>
      <c r="D372">
        <v>2.1344725286326196E-3</v>
      </c>
      <c r="F372">
        <v>357</v>
      </c>
      <c r="G372">
        <f t="shared" si="10"/>
        <v>13.341919320861601</v>
      </c>
    </row>
    <row r="373" spans="1:7" x14ac:dyDescent="0.25">
      <c r="A373">
        <v>7.3649457316902603E-2</v>
      </c>
      <c r="B373">
        <v>-3.3891382821863804E-2</v>
      </c>
      <c r="C373">
        <v>-5.6459263947952414E-2</v>
      </c>
      <c r="D373">
        <v>0.10880899995999668</v>
      </c>
      <c r="F373">
        <v>358</v>
      </c>
      <c r="G373">
        <f t="shared" si="10"/>
        <v>14256.496529072667</v>
      </c>
    </row>
    <row r="374" spans="1:7" x14ac:dyDescent="0.25">
      <c r="A374">
        <v>5.8360083360507276E-4</v>
      </c>
      <c r="B374">
        <v>2.9933393182298665E-2</v>
      </c>
      <c r="C374">
        <v>5.6191633811201701E-2</v>
      </c>
      <c r="D374">
        <v>0</v>
      </c>
      <c r="F374">
        <v>359</v>
      </c>
      <c r="G374">
        <f t="shared" si="10"/>
        <v>-14443.482414853024</v>
      </c>
    </row>
    <row r="375" spans="1:7" x14ac:dyDescent="0.25">
      <c r="A375">
        <v>6.442189190800379E-3</v>
      </c>
      <c r="B375">
        <v>-1.5181420860224215E-3</v>
      </c>
      <c r="C375">
        <v>-2.6755853002415444E-4</v>
      </c>
      <c r="D375">
        <v>2.9824060281200895E-3</v>
      </c>
      <c r="F375">
        <v>360</v>
      </c>
      <c r="G375">
        <f t="shared" si="10"/>
        <v>148.52036370156407</v>
      </c>
    </row>
    <row r="376" spans="1:7" x14ac:dyDescent="0.25">
      <c r="A376">
        <v>4.1212893187689342E-3</v>
      </c>
      <c r="B376">
        <v>9.1060865299801344E-4</v>
      </c>
      <c r="C376">
        <v>0</v>
      </c>
      <c r="D376">
        <v>-1.7175429613267585E-2</v>
      </c>
      <c r="F376">
        <v>361</v>
      </c>
      <c r="G376">
        <f t="shared" si="10"/>
        <v>-51.526650947588479</v>
      </c>
    </row>
    <row r="377" spans="1:7" x14ac:dyDescent="0.25">
      <c r="A377">
        <v>2.3277684869345627E-2</v>
      </c>
      <c r="B377">
        <v>7.3710938225460862E-2</v>
      </c>
      <c r="C377">
        <v>0.13040245505440642</v>
      </c>
      <c r="D377">
        <v>3.8305101918858775E-2</v>
      </c>
      <c r="F377">
        <v>362</v>
      </c>
      <c r="G377">
        <f t="shared" si="10"/>
        <v>-34053.720906036935</v>
      </c>
    </row>
    <row r="378" spans="1:7" x14ac:dyDescent="0.25">
      <c r="A378">
        <v>-4.2559614418796007E-2</v>
      </c>
      <c r="B378">
        <v>0</v>
      </c>
      <c r="C378">
        <v>0</v>
      </c>
      <c r="D378">
        <v>-2.0532122242994277E-2</v>
      </c>
      <c r="F378">
        <v>363</v>
      </c>
      <c r="G378">
        <f t="shared" si="10"/>
        <v>227.51313656691792</v>
      </c>
    </row>
    <row r="379" spans="1:7" x14ac:dyDescent="0.25">
      <c r="A379">
        <v>7.5087796754448016E-2</v>
      </c>
      <c r="B379">
        <v>-2.9949106826866245E-2</v>
      </c>
      <c r="C379">
        <v>-4.9646098822482013E-2</v>
      </c>
      <c r="D379">
        <v>7.7654646837151411E-2</v>
      </c>
      <c r="F379">
        <v>364</v>
      </c>
      <c r="G379">
        <f t="shared" si="10"/>
        <v>12548.225740418</v>
      </c>
    </row>
    <row r="380" spans="1:7" x14ac:dyDescent="0.25">
      <c r="A380">
        <v>0</v>
      </c>
      <c r="B380">
        <v>1.269841440475937E-3</v>
      </c>
      <c r="C380">
        <v>-5.7987824182193621E-4</v>
      </c>
      <c r="D380">
        <v>0</v>
      </c>
      <c r="F380">
        <v>365</v>
      </c>
      <c r="G380">
        <f t="shared" si="10"/>
        <v>18.311365683130219</v>
      </c>
    </row>
    <row r="381" spans="1:7" x14ac:dyDescent="0.25">
      <c r="A381">
        <v>0</v>
      </c>
      <c r="B381">
        <v>-5.6505228656385811E-2</v>
      </c>
      <c r="C381">
        <v>-0.10527355535514961</v>
      </c>
      <c r="D381">
        <v>0</v>
      </c>
      <c r="F381">
        <v>366</v>
      </c>
      <c r="G381">
        <f t="shared" si="10"/>
        <v>27090.159785937758</v>
      </c>
    </row>
    <row r="382" spans="1:7" x14ac:dyDescent="0.25">
      <c r="A382">
        <v>0</v>
      </c>
      <c r="B382">
        <v>-1.6672014624091982E-2</v>
      </c>
      <c r="C382">
        <v>-1.8866046056069005E-2</v>
      </c>
      <c r="D382">
        <v>0</v>
      </c>
      <c r="F382">
        <v>367</v>
      </c>
      <c r="G382">
        <f t="shared" si="10"/>
        <v>5396.7865771286379</v>
      </c>
    </row>
    <row r="383" spans="1:7" x14ac:dyDescent="0.25">
      <c r="A383">
        <v>0</v>
      </c>
      <c r="B383">
        <v>7.2859631716747142E-2</v>
      </c>
      <c r="C383">
        <v>0.13082858956201537</v>
      </c>
      <c r="D383">
        <v>0</v>
      </c>
      <c r="F383">
        <v>368</v>
      </c>
      <c r="G383">
        <f t="shared" si="10"/>
        <v>-33884.668590732457</v>
      </c>
    </row>
    <row r="384" spans="1:7" x14ac:dyDescent="0.25">
      <c r="A384">
        <v>0</v>
      </c>
      <c r="B384">
        <v>-3.1751071865416554E-4</v>
      </c>
      <c r="C384">
        <v>1.8554500781770025E-2</v>
      </c>
      <c r="D384">
        <v>0</v>
      </c>
      <c r="F384">
        <v>369</v>
      </c>
      <c r="G384">
        <f t="shared" si="10"/>
        <v>-3923.7809896619151</v>
      </c>
    </row>
    <row r="385" spans="1:7" x14ac:dyDescent="0.25">
      <c r="A385">
        <v>0</v>
      </c>
      <c r="B385">
        <v>-0.11502792105996298</v>
      </c>
      <c r="C385">
        <v>-0.1641228743570399</v>
      </c>
      <c r="D385">
        <v>0</v>
      </c>
      <c r="F385">
        <v>370</v>
      </c>
      <c r="G385">
        <f t="shared" si="10"/>
        <v>44464.098127061814</v>
      </c>
    </row>
    <row r="386" spans="1:7" x14ac:dyDescent="0.25">
      <c r="A386">
        <v>0</v>
      </c>
      <c r="B386">
        <v>4.4850566165351921E-2</v>
      </c>
      <c r="C386">
        <v>3.2823459446549942E-2</v>
      </c>
      <c r="D386">
        <v>0</v>
      </c>
      <c r="F386">
        <v>371</v>
      </c>
      <c r="G386">
        <f t="shared" si="10"/>
        <v>-10701.279778968106</v>
      </c>
    </row>
    <row r="387" spans="1:7" x14ac:dyDescent="0.25">
      <c r="A387">
        <v>7.5141242717658967E-3</v>
      </c>
      <c r="B387">
        <v>1.6110133624335315E-2</v>
      </c>
      <c r="C387">
        <v>1.0432969125776675E-3</v>
      </c>
      <c r="D387">
        <v>1.2349848220610186E-2</v>
      </c>
      <c r="F387">
        <v>372</v>
      </c>
      <c r="G387">
        <f t="shared" si="10"/>
        <v>-1617.0433917154671</v>
      </c>
    </row>
    <row r="388" spans="1:7" x14ac:dyDescent="0.25">
      <c r="A388">
        <v>-7.514124271766039E-3</v>
      </c>
      <c r="B388">
        <v>-1.6997576368571136E-2</v>
      </c>
      <c r="C388">
        <v>-7.2803233681254971E-3</v>
      </c>
      <c r="D388">
        <v>-1.2349848220610221E-2</v>
      </c>
      <c r="F388">
        <v>373</v>
      </c>
      <c r="G388">
        <f t="shared" si="10"/>
        <v>3018.3222465025906</v>
      </c>
    </row>
    <row r="389" spans="1:7" x14ac:dyDescent="0.25">
      <c r="A389">
        <v>0</v>
      </c>
      <c r="B389">
        <v>3.2578142244650402E-3</v>
      </c>
      <c r="C389">
        <v>6.2370264555479194E-3</v>
      </c>
      <c r="D389">
        <v>0</v>
      </c>
      <c r="F389">
        <v>374</v>
      </c>
      <c r="G389">
        <f t="shared" si="10"/>
        <v>-1597.5383552818316</v>
      </c>
    </row>
    <row r="390" spans="1:7" x14ac:dyDescent="0.25">
      <c r="A390">
        <v>8.1428573952756315E-3</v>
      </c>
      <c r="B390">
        <v>2.3714153437100254E-2</v>
      </c>
      <c r="C390">
        <v>4.4783602626973444E-2</v>
      </c>
      <c r="D390">
        <v>3.8835000263976122E-3</v>
      </c>
      <c r="F390">
        <v>375</v>
      </c>
      <c r="G390">
        <f t="shared" si="10"/>
        <v>-11540.868056446385</v>
      </c>
    </row>
    <row r="391" spans="1:7" x14ac:dyDescent="0.25">
      <c r="A391">
        <v>-8.1428573952756194E-3</v>
      </c>
      <c r="B391">
        <v>-2.4900041509669898E-2</v>
      </c>
      <c r="C391">
        <v>-3.8769726481208328E-2</v>
      </c>
      <c r="D391">
        <v>-3.8835000263977445E-3</v>
      </c>
      <c r="F391">
        <v>376</v>
      </c>
      <c r="G391">
        <f t="shared" si="10"/>
        <v>10358.761141071436</v>
      </c>
    </row>
    <row r="392" spans="1:7" x14ac:dyDescent="0.25">
      <c r="A392">
        <v>1.6986882191728499E-2</v>
      </c>
      <c r="B392">
        <v>8.0321716972642527E-3</v>
      </c>
      <c r="C392">
        <v>5.2465898370359179E-4</v>
      </c>
      <c r="D392">
        <v>2.0888487947355532E-2</v>
      </c>
      <c r="F392">
        <v>377</v>
      </c>
      <c r="G392">
        <f t="shared" si="10"/>
        <v>-897.94467816540703</v>
      </c>
    </row>
    <row r="393" spans="1:7" x14ac:dyDescent="0.25">
      <c r="A393">
        <v>-1.5738442578890247E-2</v>
      </c>
      <c r="B393">
        <v>-1.5412278994886786E-2</v>
      </c>
      <c r="C393">
        <v>-1.0490428446973397E-3</v>
      </c>
      <c r="D393">
        <v>-2.0242284370749083E-2</v>
      </c>
      <c r="F393">
        <v>378</v>
      </c>
      <c r="G393">
        <f t="shared" si="10"/>
        <v>1613.852072300416</v>
      </c>
    </row>
    <row r="394" spans="1:7" x14ac:dyDescent="0.25">
      <c r="A394">
        <v>-1.7337895605330399E-2</v>
      </c>
      <c r="B394">
        <v>-1.3438706483621988E-2</v>
      </c>
      <c r="C394">
        <v>-1.0479435069587911E-3</v>
      </c>
      <c r="D394">
        <v>-2.6157791234014887E-2</v>
      </c>
      <c r="F394">
        <v>379</v>
      </c>
      <c r="G394">
        <f t="shared" si="10"/>
        <v>1471.0830436532776</v>
      </c>
    </row>
    <row r="395" spans="1:7" x14ac:dyDescent="0.25">
      <c r="A395">
        <v>-2.9040153221163802E-2</v>
      </c>
      <c r="B395">
        <v>-6.0755285971485764E-3</v>
      </c>
      <c r="C395">
        <v>-3.6002859880614406E-2</v>
      </c>
      <c r="D395">
        <v>-2.916744152427287E-2</v>
      </c>
      <c r="F395">
        <v>380</v>
      </c>
      <c r="G395">
        <f t="shared" si="10"/>
        <v>8359.2347530945426</v>
      </c>
    </row>
    <row r="396" spans="1:7" x14ac:dyDescent="0.25">
      <c r="A396">
        <v>-2.2406597776831388E-2</v>
      </c>
      <c r="B396">
        <v>-5.7521009906277305E-3</v>
      </c>
      <c r="C396">
        <v>-2.5255714239564144E-4</v>
      </c>
      <c r="D396">
        <v>1.8365478073013304E-3</v>
      </c>
      <c r="F396">
        <v>381</v>
      </c>
      <c r="G396">
        <f t="shared" si="10"/>
        <v>619.51349749691087</v>
      </c>
    </row>
    <row r="397" spans="1:7" x14ac:dyDescent="0.25">
      <c r="A397">
        <v>-9.1326639813425134E-2</v>
      </c>
      <c r="B397">
        <v>-1.2539349252735364E-2</v>
      </c>
      <c r="C397">
        <v>-1.0095912013523254E-3</v>
      </c>
      <c r="D397">
        <v>-0.10352058873581918</v>
      </c>
      <c r="F397">
        <v>382</v>
      </c>
      <c r="G397">
        <f t="shared" si="10"/>
        <v>1883.7824200605362</v>
      </c>
    </row>
    <row r="398" spans="1:7" x14ac:dyDescent="0.25">
      <c r="A398">
        <v>0</v>
      </c>
      <c r="B398">
        <v>1.3113072733762136E-2</v>
      </c>
      <c r="C398">
        <v>1.0095912013522745E-3</v>
      </c>
      <c r="D398">
        <v>0</v>
      </c>
      <c r="F398">
        <v>383</v>
      </c>
      <c r="G398">
        <f t="shared" si="10"/>
        <v>-1300.6542625641559</v>
      </c>
    </row>
    <row r="399" spans="1:7" x14ac:dyDescent="0.25">
      <c r="A399">
        <v>0</v>
      </c>
      <c r="B399">
        <v>1.3869046344790375E-2</v>
      </c>
      <c r="C399">
        <v>1.0106115059236817E-3</v>
      </c>
      <c r="D399">
        <v>0</v>
      </c>
      <c r="F399">
        <v>384</v>
      </c>
      <c r="G399">
        <f t="shared" si="10"/>
        <v>-1363.463775532053</v>
      </c>
    </row>
    <row r="400" spans="1:7" x14ac:dyDescent="0.25">
      <c r="A400">
        <v>0</v>
      </c>
      <c r="B400">
        <v>1.4558162419808379E-3</v>
      </c>
      <c r="C400">
        <v>0</v>
      </c>
      <c r="D400">
        <v>0</v>
      </c>
      <c r="F400">
        <v>385</v>
      </c>
      <c r="G400">
        <f t="shared" ref="G400:G463" si="11">SUMPRODUCT($B$13:$E$13,A400:D400)</f>
        <v>-120.53712713232042</v>
      </c>
    </row>
    <row r="401" spans="1:7" x14ac:dyDescent="0.25">
      <c r="A401">
        <v>7.8580233172360403E-2</v>
      </c>
      <c r="B401">
        <v>-1.7045046497182893E-2</v>
      </c>
      <c r="C401">
        <v>-1.0106115059236142E-3</v>
      </c>
      <c r="D401">
        <v>3.7145519790946463E-2</v>
      </c>
      <c r="F401">
        <v>386</v>
      </c>
      <c r="G401">
        <f t="shared" si="11"/>
        <v>1208.1865999269544</v>
      </c>
    </row>
    <row r="402" spans="1:7" x14ac:dyDescent="0.25">
      <c r="A402">
        <v>-7.8580233172360445E-2</v>
      </c>
      <c r="B402">
        <v>-8.2727614871069104E-3</v>
      </c>
      <c r="C402">
        <v>-7.5728894190869108E-4</v>
      </c>
      <c r="D402">
        <v>-3.7145519790946581E-2</v>
      </c>
      <c r="F402">
        <v>387</v>
      </c>
      <c r="G402">
        <f t="shared" si="11"/>
        <v>1264.418917294299</v>
      </c>
    </row>
    <row r="403" spans="1:7" x14ac:dyDescent="0.25">
      <c r="A403">
        <v>0</v>
      </c>
      <c r="B403">
        <v>2.0086758566737292E-2</v>
      </c>
      <c r="C403">
        <v>1.515151805010664E-3</v>
      </c>
      <c r="D403">
        <v>0</v>
      </c>
      <c r="F403">
        <v>388</v>
      </c>
      <c r="G403">
        <f t="shared" si="11"/>
        <v>-1985.6829539057551</v>
      </c>
    </row>
    <row r="404" spans="1:7" x14ac:dyDescent="0.25">
      <c r="A404">
        <v>0</v>
      </c>
      <c r="B404">
        <v>-1.1587486812184293E-3</v>
      </c>
      <c r="C404">
        <v>-2.5268477708659433E-4</v>
      </c>
      <c r="D404">
        <v>0</v>
      </c>
      <c r="F404">
        <v>389</v>
      </c>
      <c r="G404">
        <f t="shared" si="11"/>
        <v>149.73493533209205</v>
      </c>
    </row>
    <row r="405" spans="1:7" x14ac:dyDescent="0.25">
      <c r="A405">
        <v>0</v>
      </c>
      <c r="B405">
        <v>1.8703058332127966E-2</v>
      </c>
      <c r="C405">
        <v>3.1048035915558592E-2</v>
      </c>
      <c r="D405">
        <v>0</v>
      </c>
      <c r="F405">
        <v>390</v>
      </c>
      <c r="G405">
        <f t="shared" si="11"/>
        <v>-8158.3760647135005</v>
      </c>
    </row>
    <row r="406" spans="1:7" x14ac:dyDescent="0.25">
      <c r="A406">
        <v>9.42463499167598E-2</v>
      </c>
      <c r="B406">
        <v>-3.5355754380511271E-2</v>
      </c>
      <c r="C406">
        <v>-3.2058137011543891E-2</v>
      </c>
      <c r="D406">
        <v>4.4050035137491048E-2</v>
      </c>
      <c r="F406">
        <v>391</v>
      </c>
      <c r="G406">
        <f t="shared" si="11"/>
        <v>9251.7862348345061</v>
      </c>
    </row>
    <row r="407" spans="1:7" x14ac:dyDescent="0.25">
      <c r="A407">
        <v>-2.4835235424529013E-2</v>
      </c>
      <c r="B407">
        <v>-2.4192459755471161E-2</v>
      </c>
      <c r="C407">
        <v>-1.7652255245691922E-3</v>
      </c>
      <c r="D407">
        <v>1.9825722251087762E-2</v>
      </c>
      <c r="F407">
        <v>392</v>
      </c>
      <c r="G407">
        <f t="shared" si="11"/>
        <v>2435.4402531833448</v>
      </c>
    </row>
    <row r="408" spans="1:7" x14ac:dyDescent="0.25">
      <c r="A408">
        <v>0</v>
      </c>
      <c r="B408">
        <v>7.5324669160300546E-3</v>
      </c>
      <c r="C408">
        <v>5.0403226873545974E-4</v>
      </c>
      <c r="D408">
        <v>0</v>
      </c>
      <c r="F408">
        <v>393</v>
      </c>
      <c r="G408">
        <f t="shared" si="11"/>
        <v>-730.96868662731561</v>
      </c>
    </row>
    <row r="409" spans="1:7" x14ac:dyDescent="0.25">
      <c r="A409">
        <v>5.8736787100210339E-2</v>
      </c>
      <c r="B409">
        <v>2.9267609694015859E-2</v>
      </c>
      <c r="C409">
        <v>1.3705798303917544E-2</v>
      </c>
      <c r="D409">
        <v>6.0698240545072585E-2</v>
      </c>
      <c r="F409">
        <v>394</v>
      </c>
      <c r="G409">
        <f t="shared" si="11"/>
        <v>-5732.6018133932894</v>
      </c>
    </row>
    <row r="410" spans="1:7" x14ac:dyDescent="0.25">
      <c r="A410">
        <v>2.573671464404988E-2</v>
      </c>
      <c r="B410">
        <v>8.6881519576380434E-3</v>
      </c>
      <c r="C410">
        <v>1.2601426878003795E-2</v>
      </c>
      <c r="D410">
        <v>4.2831730668536357E-2</v>
      </c>
      <c r="F410">
        <v>395</v>
      </c>
      <c r="G410">
        <f t="shared" si="11"/>
        <v>-3612.5042330497977</v>
      </c>
    </row>
    <row r="411" spans="1:7" x14ac:dyDescent="0.25">
      <c r="A411">
        <v>-2.5736714644049821E-2</v>
      </c>
      <c r="B411">
        <v>-2.6407963984547856E-2</v>
      </c>
      <c r="C411">
        <v>-2.5550700117469988E-2</v>
      </c>
      <c r="D411">
        <v>-4.2831730668536259E-2</v>
      </c>
      <c r="F411">
        <v>396</v>
      </c>
      <c r="G411">
        <f t="shared" si="11"/>
        <v>7836.4227496154181</v>
      </c>
    </row>
    <row r="412" spans="1:7" x14ac:dyDescent="0.25">
      <c r="A412">
        <v>0</v>
      </c>
      <c r="B412">
        <v>2.2923639901936809E-2</v>
      </c>
      <c r="C412">
        <v>1.7674540644543638E-3</v>
      </c>
      <c r="D412">
        <v>0</v>
      </c>
      <c r="F412">
        <v>397</v>
      </c>
      <c r="G412">
        <f t="shared" si="11"/>
        <v>-2274.2807003247544</v>
      </c>
    </row>
    <row r="413" spans="1:7" x14ac:dyDescent="0.25">
      <c r="A413">
        <v>1.4625489218979012E-2</v>
      </c>
      <c r="B413">
        <v>3.240342405465943E-2</v>
      </c>
      <c r="C413">
        <v>6.2300273104035075E-2</v>
      </c>
      <c r="D413">
        <v>2.4067026082637378E-2</v>
      </c>
      <c r="F413">
        <v>398</v>
      </c>
      <c r="G413">
        <f t="shared" si="11"/>
        <v>-16064.946020597965</v>
      </c>
    </row>
    <row r="414" spans="1:7" x14ac:dyDescent="0.25">
      <c r="A414">
        <v>-1.4625489218979127E-2</v>
      </c>
      <c r="B414">
        <v>-2.8046118685703603E-2</v>
      </c>
      <c r="C414">
        <v>-6.2047524461213442E-2</v>
      </c>
      <c r="D414">
        <v>-2.4067026082637374E-2</v>
      </c>
      <c r="F414">
        <v>399</v>
      </c>
      <c r="G414">
        <f t="shared" si="11"/>
        <v>15650.366789105383</v>
      </c>
    </row>
    <row r="415" spans="1:7" x14ac:dyDescent="0.25">
      <c r="A415">
        <v>1.4625489218979012E-2</v>
      </c>
      <c r="B415">
        <v>-6.9626042807191656E-3</v>
      </c>
      <c r="C415">
        <v>2.8980102177758683E-2</v>
      </c>
      <c r="D415">
        <v>2.4067026082637378E-2</v>
      </c>
      <c r="F415">
        <v>400</v>
      </c>
      <c r="G415">
        <f t="shared" si="11"/>
        <v>-5712.0242136068946</v>
      </c>
    </row>
    <row r="416" spans="1:7" x14ac:dyDescent="0.25">
      <c r="A416">
        <v>-2.3658974316647017E-2</v>
      </c>
      <c r="B416">
        <v>2.5473489815422804E-2</v>
      </c>
      <c r="C416">
        <v>7.8370307072801459E-3</v>
      </c>
      <c r="D416">
        <v>-1.1472401162236807E-2</v>
      </c>
      <c r="F416">
        <v>401</v>
      </c>
      <c r="G416">
        <f t="shared" si="11"/>
        <v>-3650.9381164263768</v>
      </c>
    </row>
    <row r="417" spans="1:7" x14ac:dyDescent="0.25">
      <c r="A417">
        <v>-1.0733555643108664E-2</v>
      </c>
      <c r="B417">
        <v>-2.2288312661837575E-2</v>
      </c>
      <c r="C417">
        <v>-1.5723273679526324E-3</v>
      </c>
      <c r="D417">
        <v>-3.1808107196225607E-2</v>
      </c>
      <c r="F417">
        <v>402</v>
      </c>
      <c r="G417">
        <f t="shared" si="11"/>
        <v>2301.2991896325448</v>
      </c>
    </row>
    <row r="418" spans="1:7" x14ac:dyDescent="0.25">
      <c r="A418">
        <v>-2.9612103367796217E-3</v>
      </c>
      <c r="B418">
        <v>-5.7987824182193621E-4</v>
      </c>
      <c r="C418">
        <v>0</v>
      </c>
      <c r="D418">
        <v>-7.9486814103284873E-3</v>
      </c>
      <c r="F418">
        <v>403</v>
      </c>
      <c r="G418">
        <f t="shared" si="11"/>
        <v>79.458815562041877</v>
      </c>
    </row>
    <row r="419" spans="1:7" x14ac:dyDescent="0.25">
      <c r="A419">
        <v>0</v>
      </c>
      <c r="B419">
        <v>0</v>
      </c>
      <c r="C419">
        <v>0</v>
      </c>
      <c r="D419">
        <v>0</v>
      </c>
      <c r="F419">
        <v>404</v>
      </c>
      <c r="G419">
        <f t="shared" si="11"/>
        <v>0</v>
      </c>
    </row>
    <row r="420" spans="1:7" x14ac:dyDescent="0.25">
      <c r="A420">
        <v>-7.0765397800370791E-2</v>
      </c>
      <c r="B420">
        <v>1.7839338418354122E-2</v>
      </c>
      <c r="C420">
        <v>1.3101010651518593E-3</v>
      </c>
      <c r="D420">
        <v>-8.0698353273757212E-2</v>
      </c>
      <c r="F420">
        <v>405</v>
      </c>
      <c r="G420">
        <f t="shared" si="11"/>
        <v>-1266.1393060482358</v>
      </c>
    </row>
    <row r="421" spans="1:7" x14ac:dyDescent="0.25">
      <c r="A421">
        <v>1.9472103412820314E-2</v>
      </c>
      <c r="B421">
        <v>2.3633688991655487E-3</v>
      </c>
      <c r="C421">
        <v>0</v>
      </c>
      <c r="D421">
        <v>3.1966192062492502E-2</v>
      </c>
      <c r="F421">
        <v>406</v>
      </c>
      <c r="G421">
        <f t="shared" si="11"/>
        <v>-353.8371699020197</v>
      </c>
    </row>
    <row r="422" spans="1:7" x14ac:dyDescent="0.25">
      <c r="A422">
        <v>-5.6022555486697871E-3</v>
      </c>
      <c r="B422">
        <v>-8.8691801822800395E-4</v>
      </c>
      <c r="C422">
        <v>0</v>
      </c>
      <c r="D422">
        <v>-1.0386706188809833E-2</v>
      </c>
      <c r="F422">
        <v>407</v>
      </c>
      <c r="G422">
        <f t="shared" si="11"/>
        <v>121.78688511710165</v>
      </c>
    </row>
    <row r="423" spans="1:7" x14ac:dyDescent="0.25">
      <c r="A423">
        <v>2.7755959066611609E-2</v>
      </c>
      <c r="B423">
        <v>1.1292839179344686E-2</v>
      </c>
      <c r="C423">
        <v>2.5223692235294269E-2</v>
      </c>
      <c r="D423">
        <v>3.6835500334907401E-2</v>
      </c>
      <c r="F423">
        <v>408</v>
      </c>
      <c r="G423">
        <f t="shared" si="11"/>
        <v>-6509.4190539374531</v>
      </c>
    </row>
    <row r="424" spans="1:7" x14ac:dyDescent="0.25">
      <c r="A424">
        <v>-7.4392331639393482E-3</v>
      </c>
      <c r="B424">
        <v>7.8008196362350192E-3</v>
      </c>
      <c r="C424">
        <v>5.3792362781791077E-4</v>
      </c>
      <c r="D424">
        <v>-3.5671857089213136E-3</v>
      </c>
      <c r="F424">
        <v>409</v>
      </c>
      <c r="G424">
        <f t="shared" si="11"/>
        <v>-720.68637970802604</v>
      </c>
    </row>
    <row r="425" spans="1:7" x14ac:dyDescent="0.25">
      <c r="A425">
        <v>0</v>
      </c>
      <c r="B425">
        <v>3.3382367821020317E-2</v>
      </c>
      <c r="C425">
        <v>8.9435620601136134E-2</v>
      </c>
      <c r="D425">
        <v>0</v>
      </c>
      <c r="F425">
        <v>410</v>
      </c>
      <c r="G425">
        <f t="shared" si="11"/>
        <v>-21803.917874588678</v>
      </c>
    </row>
    <row r="426" spans="1:7" x14ac:dyDescent="0.25">
      <c r="A426">
        <v>-0.13623582812099311</v>
      </c>
      <c r="B426">
        <v>-9.7261786255949348E-2</v>
      </c>
      <c r="C426">
        <v>-0.15377234575376264</v>
      </c>
      <c r="D426">
        <v>-6.7686380416855221E-2</v>
      </c>
      <c r="F426">
        <v>411</v>
      </c>
      <c r="G426">
        <f t="shared" si="11"/>
        <v>41522.573185801506</v>
      </c>
    </row>
    <row r="427" spans="1:7" x14ac:dyDescent="0.25">
      <c r="A427">
        <v>0.10204925435417037</v>
      </c>
      <c r="B427">
        <v>4.5968491868399047E-2</v>
      </c>
      <c r="C427">
        <v>7.570048380294174E-2</v>
      </c>
      <c r="D427">
        <v>1.283857991718659E-2</v>
      </c>
      <c r="F427">
        <v>412</v>
      </c>
      <c r="G427">
        <f t="shared" si="11"/>
        <v>-20380.29726270914</v>
      </c>
    </row>
    <row r="428" spans="1:7" x14ac:dyDescent="0.25">
      <c r="A428">
        <v>0</v>
      </c>
      <c r="B428">
        <v>-3.9163815767700921E-2</v>
      </c>
      <c r="C428">
        <v>-7.5195815611559261E-2</v>
      </c>
      <c r="D428">
        <v>0</v>
      </c>
      <c r="F428">
        <v>413</v>
      </c>
      <c r="G428">
        <f t="shared" si="11"/>
        <v>19251.090263439084</v>
      </c>
    </row>
    <row r="429" spans="1:7" x14ac:dyDescent="0.25">
      <c r="A429">
        <v>0</v>
      </c>
      <c r="B429">
        <v>5.4668002303666183E-2</v>
      </c>
      <c r="C429">
        <v>0.10166551649247037</v>
      </c>
      <c r="D429">
        <v>0</v>
      </c>
      <c r="F429">
        <v>414</v>
      </c>
      <c r="G429">
        <f t="shared" si="11"/>
        <v>-26169.927241715035</v>
      </c>
    </row>
    <row r="430" spans="1:7" x14ac:dyDescent="0.25">
      <c r="A430">
        <v>0</v>
      </c>
      <c r="B430">
        <v>1.3004871022388356E-2</v>
      </c>
      <c r="C430">
        <v>2.7189440400024641E-2</v>
      </c>
      <c r="D430">
        <v>0</v>
      </c>
      <c r="F430">
        <v>415</v>
      </c>
      <c r="G430">
        <f t="shared" si="11"/>
        <v>-6865.1267395097357</v>
      </c>
    </row>
    <row r="431" spans="1:7" x14ac:dyDescent="0.25">
      <c r="A431">
        <v>0</v>
      </c>
      <c r="B431">
        <v>2.9032304640467216E-2</v>
      </c>
      <c r="C431">
        <v>2.0117839807186032E-3</v>
      </c>
      <c r="D431">
        <v>0</v>
      </c>
      <c r="F431">
        <v>416</v>
      </c>
      <c r="G431">
        <f t="shared" si="11"/>
        <v>-2832.0748612522898</v>
      </c>
    </row>
    <row r="432" spans="1:7" x14ac:dyDescent="0.25">
      <c r="A432">
        <v>0</v>
      </c>
      <c r="B432">
        <v>6.2695926818586041E-4</v>
      </c>
      <c r="C432">
        <v>3.1695747612790395E-3</v>
      </c>
      <c r="D432">
        <v>0</v>
      </c>
      <c r="F432">
        <v>417</v>
      </c>
      <c r="G432">
        <f t="shared" si="11"/>
        <v>-726.68146012875513</v>
      </c>
    </row>
    <row r="433" spans="1:7" x14ac:dyDescent="0.25">
      <c r="A433">
        <v>0</v>
      </c>
      <c r="B433">
        <v>-1.7716081064478903E-2</v>
      </c>
      <c r="C433">
        <v>-3.0413030372386046E-2</v>
      </c>
      <c r="D433">
        <v>0</v>
      </c>
      <c r="F433">
        <v>418</v>
      </c>
      <c r="G433">
        <f t="shared" si="11"/>
        <v>7941.4709625472187</v>
      </c>
    </row>
    <row r="434" spans="1:7" x14ac:dyDescent="0.25">
      <c r="A434">
        <v>0</v>
      </c>
      <c r="B434">
        <v>9.2464176721868488E-4</v>
      </c>
      <c r="C434">
        <v>-2.7991602702004024E-4</v>
      </c>
      <c r="D434">
        <v>0</v>
      </c>
      <c r="F434">
        <v>419</v>
      </c>
      <c r="G434">
        <f t="shared" si="11"/>
        <v>-16.966150388695574</v>
      </c>
    </row>
    <row r="435" spans="1:7" x14ac:dyDescent="0.25">
      <c r="A435">
        <v>0</v>
      </c>
      <c r="B435">
        <v>9.2549752094297122E-4</v>
      </c>
      <c r="C435">
        <v>2.7991602702011456E-4</v>
      </c>
      <c r="D435">
        <v>0</v>
      </c>
      <c r="F435">
        <v>420</v>
      </c>
      <c r="G435">
        <f t="shared" si="11"/>
        <v>-136.21971755177265</v>
      </c>
    </row>
    <row r="436" spans="1:7" x14ac:dyDescent="0.25">
      <c r="A436">
        <v>-6.5898096790556644E-3</v>
      </c>
      <c r="B436">
        <v>2.7816429618767705E-3</v>
      </c>
      <c r="C436">
        <v>2.803478146782795E-3</v>
      </c>
      <c r="D436">
        <v>-1.0617590664402234E-2</v>
      </c>
      <c r="F436">
        <v>421</v>
      </c>
      <c r="G436">
        <f t="shared" si="11"/>
        <v>-774.10043091322575</v>
      </c>
    </row>
    <row r="437" spans="1:7" x14ac:dyDescent="0.25">
      <c r="A437">
        <v>2.213704121857869E-2</v>
      </c>
      <c r="B437">
        <v>3.0954960779590193E-4</v>
      </c>
      <c r="C437">
        <v>-2.5234837448414381E-3</v>
      </c>
      <c r="D437">
        <v>1.0055950660871423E-2</v>
      </c>
      <c r="F437">
        <v>422</v>
      </c>
      <c r="G437">
        <f t="shared" si="11"/>
        <v>394.7496630641017</v>
      </c>
    </row>
    <row r="438" spans="1:7" x14ac:dyDescent="0.25">
      <c r="A438">
        <v>-7.2484287248279263E-3</v>
      </c>
      <c r="B438">
        <v>6.1938682686271738E-4</v>
      </c>
      <c r="C438">
        <v>0</v>
      </c>
      <c r="D438">
        <v>-2.8034781467827703E-3</v>
      </c>
      <c r="F438">
        <v>423</v>
      </c>
      <c r="G438">
        <f t="shared" si="11"/>
        <v>-14.195836880542888</v>
      </c>
    </row>
    <row r="439" spans="1:7" x14ac:dyDescent="0.25">
      <c r="A439">
        <v>2.3609865639133667E-2</v>
      </c>
      <c r="B439">
        <v>-2.784224536404875E-3</v>
      </c>
      <c r="C439">
        <v>-2.7999440194131675E-4</v>
      </c>
      <c r="D439">
        <v>1.069528911674795E-2</v>
      </c>
      <c r="F439">
        <v>424</v>
      </c>
      <c r="G439">
        <f t="shared" si="11"/>
        <v>165.58515364598426</v>
      </c>
    </row>
    <row r="440" spans="1:7" x14ac:dyDescent="0.25">
      <c r="A440">
        <v>-9.8511173812251634E-2</v>
      </c>
      <c r="B440">
        <v>-5.5453007164252641E-3</v>
      </c>
      <c r="C440">
        <v>-1.3072081567352775E-2</v>
      </c>
      <c r="D440">
        <v>-7.5198815241104847E-2</v>
      </c>
      <c r="F440">
        <v>425</v>
      </c>
      <c r="G440">
        <f t="shared" si="11"/>
        <v>3834.9509801799518</v>
      </c>
    </row>
    <row r="441" spans="1:7" x14ac:dyDescent="0.25">
      <c r="A441">
        <v>0.10078907912524548</v>
      </c>
      <c r="B441">
        <v>4.2038812371890159E-2</v>
      </c>
      <c r="C441">
        <v>7.574597415796018E-2</v>
      </c>
      <c r="D441">
        <v>0.12271644477433929</v>
      </c>
      <c r="F441">
        <v>426</v>
      </c>
      <c r="G441">
        <f t="shared" si="11"/>
        <v>-20322.512554129466</v>
      </c>
    </row>
    <row r="442" spans="1:7" x14ac:dyDescent="0.25">
      <c r="A442">
        <v>0</v>
      </c>
      <c r="B442">
        <v>-2.4372151123120047E-2</v>
      </c>
      <c r="C442">
        <v>-3.5718082602079232E-2</v>
      </c>
      <c r="D442">
        <v>0</v>
      </c>
      <c r="F442">
        <v>427</v>
      </c>
      <c r="G442">
        <f t="shared" si="11"/>
        <v>9621.9663903229739</v>
      </c>
    </row>
    <row r="443" spans="1:7" x14ac:dyDescent="0.25">
      <c r="A443">
        <v>0</v>
      </c>
      <c r="B443">
        <v>9.385265822645086E-4</v>
      </c>
      <c r="C443">
        <v>2.8764562257878497E-4</v>
      </c>
      <c r="D443">
        <v>0</v>
      </c>
      <c r="F443">
        <v>428</v>
      </c>
      <c r="G443">
        <f t="shared" si="11"/>
        <v>-138.94403846320475</v>
      </c>
    </row>
    <row r="444" spans="1:7" x14ac:dyDescent="0.25">
      <c r="A444">
        <v>0</v>
      </c>
      <c r="B444">
        <v>-5.3067082550172463E-3</v>
      </c>
      <c r="C444">
        <v>-5.7520852894570843E-4</v>
      </c>
      <c r="D444">
        <v>0</v>
      </c>
      <c r="F444">
        <v>429</v>
      </c>
      <c r="G444">
        <f t="shared" si="11"/>
        <v>561.83540736393434</v>
      </c>
    </row>
    <row r="445" spans="1:7" x14ac:dyDescent="0.25">
      <c r="A445">
        <v>2.4236616230440954E-2</v>
      </c>
      <c r="B445">
        <v>8.7555281023787238E-3</v>
      </c>
      <c r="C445">
        <v>8.6293691533573128E-4</v>
      </c>
      <c r="D445">
        <v>1.9778888705538764E-2</v>
      </c>
      <c r="F445">
        <v>430</v>
      </c>
      <c r="G445">
        <f t="shared" si="11"/>
        <v>-1057.5728634896948</v>
      </c>
    </row>
    <row r="446" spans="1:7" x14ac:dyDescent="0.25">
      <c r="A446">
        <v>0</v>
      </c>
      <c r="B446">
        <v>0</v>
      </c>
      <c r="C446">
        <v>0</v>
      </c>
      <c r="D446">
        <v>0</v>
      </c>
      <c r="F446">
        <v>431</v>
      </c>
      <c r="G446">
        <f t="shared" si="11"/>
        <v>0</v>
      </c>
    </row>
    <row r="447" spans="1:7" x14ac:dyDescent="0.25">
      <c r="A447">
        <v>5.2708760389990799E-3</v>
      </c>
      <c r="B447">
        <v>1.2570711900511137E-3</v>
      </c>
      <c r="C447">
        <v>0</v>
      </c>
      <c r="D447">
        <v>2.4242436115062545E-3</v>
      </c>
      <c r="F447">
        <v>432</v>
      </c>
      <c r="G447">
        <f t="shared" si="11"/>
        <v>-131.97438256094927</v>
      </c>
    </row>
    <row r="448" spans="1:7" x14ac:dyDescent="0.25">
      <c r="A448">
        <v>0</v>
      </c>
      <c r="B448">
        <v>-1.6219943866763495E-2</v>
      </c>
      <c r="C448">
        <v>-8.8813074822871856E-3</v>
      </c>
      <c r="D448">
        <v>0</v>
      </c>
      <c r="F448">
        <v>433</v>
      </c>
      <c r="G448">
        <f t="shared" si="11"/>
        <v>3233.7043057642159</v>
      </c>
    </row>
    <row r="449" spans="1:7" x14ac:dyDescent="0.25">
      <c r="A449">
        <v>2.9799582841664111E-2</v>
      </c>
      <c r="B449">
        <v>1.4021105223649502E-2</v>
      </c>
      <c r="C449">
        <v>2.1332604873326874E-2</v>
      </c>
      <c r="D449">
        <v>3.0809584143197108E-2</v>
      </c>
      <c r="F449">
        <v>434</v>
      </c>
      <c r="G449">
        <f t="shared" si="11"/>
        <v>-5901.0672272995607</v>
      </c>
    </row>
    <row r="450" spans="1:7" x14ac:dyDescent="0.25">
      <c r="A450">
        <v>0</v>
      </c>
      <c r="B450">
        <v>1.0725654872275503E-2</v>
      </c>
      <c r="C450">
        <v>1.4971657899967076E-2</v>
      </c>
      <c r="D450">
        <v>0</v>
      </c>
      <c r="F450">
        <v>435</v>
      </c>
      <c r="G450">
        <f t="shared" si="11"/>
        <v>-4075.3694340648694</v>
      </c>
    </row>
    <row r="451" spans="1:7" x14ac:dyDescent="0.25">
      <c r="A451">
        <v>3.8229069483237149E-2</v>
      </c>
      <c r="B451">
        <v>7.3213760108620223E-3</v>
      </c>
      <c r="C451">
        <v>8.8770534014059183E-4</v>
      </c>
      <c r="D451">
        <v>6.3954628223622426E-2</v>
      </c>
      <c r="F451">
        <v>436</v>
      </c>
      <c r="G451">
        <f t="shared" si="11"/>
        <v>-1108.5428152770908</v>
      </c>
    </row>
    <row r="452" spans="1:7" x14ac:dyDescent="0.25">
      <c r="A452">
        <v>-2.3603580264258201E-2</v>
      </c>
      <c r="B452">
        <v>-1.1751763004440721E-2</v>
      </c>
      <c r="C452">
        <v>-2.8022849433304926E-2</v>
      </c>
      <c r="D452">
        <v>-3.9887602140984996E-2</v>
      </c>
      <c r="F452">
        <v>437</v>
      </c>
      <c r="G452">
        <f t="shared" si="11"/>
        <v>7133.2402974870784</v>
      </c>
    </row>
    <row r="453" spans="1:7" x14ac:dyDescent="0.25">
      <c r="A453">
        <v>0</v>
      </c>
      <c r="B453">
        <v>4.747595560869948E-3</v>
      </c>
      <c r="C453">
        <v>2.8789405697620665E-4</v>
      </c>
      <c r="D453">
        <v>0</v>
      </c>
      <c r="F453">
        <v>438</v>
      </c>
      <c r="G453">
        <f t="shared" si="11"/>
        <v>-454.37617576605209</v>
      </c>
    </row>
    <row r="454" spans="1:7" x14ac:dyDescent="0.25">
      <c r="A454">
        <v>0</v>
      </c>
      <c r="B454">
        <v>0</v>
      </c>
      <c r="C454">
        <v>0</v>
      </c>
      <c r="D454">
        <v>0</v>
      </c>
      <c r="F454">
        <v>439</v>
      </c>
      <c r="G454">
        <f t="shared" si="11"/>
        <v>0</v>
      </c>
    </row>
    <row r="455" spans="1:7" x14ac:dyDescent="0.25">
      <c r="A455">
        <v>0</v>
      </c>
      <c r="B455">
        <v>-3.1675667916477041E-3</v>
      </c>
      <c r="C455">
        <v>-2.878940569763489E-4</v>
      </c>
      <c r="D455">
        <v>0</v>
      </c>
      <c r="F455">
        <v>440</v>
      </c>
      <c r="G455">
        <f t="shared" si="11"/>
        <v>323.55463171645067</v>
      </c>
    </row>
    <row r="456" spans="1:7" x14ac:dyDescent="0.25">
      <c r="A456">
        <v>2.8013036227673888E-2</v>
      </c>
      <c r="B456">
        <v>-8.1890221406882568E-3</v>
      </c>
      <c r="C456">
        <v>-5.755395842323858E-4</v>
      </c>
      <c r="D456">
        <v>4.6581067559573655E-2</v>
      </c>
      <c r="F456">
        <v>441</v>
      </c>
      <c r="G456">
        <f t="shared" si="11"/>
        <v>571.60142308512661</v>
      </c>
    </row>
    <row r="457" spans="1:7" x14ac:dyDescent="0.25">
      <c r="A457">
        <v>1.2634240467719201E-3</v>
      </c>
      <c r="B457">
        <v>-5.9421597830493144E-3</v>
      </c>
      <c r="C457">
        <v>-2.8764562257880768E-4</v>
      </c>
      <c r="D457">
        <v>-4.0150177229283275E-2</v>
      </c>
      <c r="F457">
        <v>442</v>
      </c>
      <c r="G457">
        <f t="shared" si="11"/>
        <v>644.10219342789969</v>
      </c>
    </row>
    <row r="458" spans="1:7" x14ac:dyDescent="0.25">
      <c r="A458">
        <v>-3.6006372490644957E-2</v>
      </c>
      <c r="B458">
        <v>3.1186652365683697E-4</v>
      </c>
      <c r="C458">
        <v>0</v>
      </c>
      <c r="D458">
        <v>-1.7903291492527139E-2</v>
      </c>
      <c r="F458">
        <v>443</v>
      </c>
      <c r="G458">
        <f t="shared" si="11"/>
        <v>167.93535994920424</v>
      </c>
    </row>
    <row r="459" spans="1:7" x14ac:dyDescent="0.25">
      <c r="A459">
        <v>6.0967668455083321E-2</v>
      </c>
      <c r="B459">
        <v>-2.8033035022215335E-3</v>
      </c>
      <c r="C459">
        <v>-2.8756290636678631E-4</v>
      </c>
      <c r="D459">
        <v>8.252783783553666E-2</v>
      </c>
      <c r="F459">
        <v>444</v>
      </c>
      <c r="G459">
        <f t="shared" si="11"/>
        <v>-159.8136888765946</v>
      </c>
    </row>
    <row r="460" spans="1:7" x14ac:dyDescent="0.25">
      <c r="A460">
        <v>-1.6709900369871716E-2</v>
      </c>
      <c r="B460">
        <v>-4.654779544982628E-3</v>
      </c>
      <c r="C460">
        <v>-2.8748023771380389E-4</v>
      </c>
      <c r="D460">
        <v>-8.2248578808848099E-3</v>
      </c>
      <c r="F460">
        <v>445</v>
      </c>
      <c r="G460">
        <f t="shared" si="11"/>
        <v>536.32170667409093</v>
      </c>
    </row>
    <row r="461" spans="1:7" x14ac:dyDescent="0.25">
      <c r="A461">
        <v>0</v>
      </c>
      <c r="B461">
        <v>9.2922416474051103E-4</v>
      </c>
      <c r="C461">
        <v>0</v>
      </c>
      <c r="D461">
        <v>0</v>
      </c>
      <c r="F461">
        <v>446</v>
      </c>
      <c r="G461">
        <f t="shared" si="11"/>
        <v>-76.936915559721797</v>
      </c>
    </row>
    <row r="462" spans="1:7" x14ac:dyDescent="0.25">
      <c r="A462">
        <v>2.3211873861218466E-2</v>
      </c>
      <c r="B462">
        <v>4.6591169853094395E-3</v>
      </c>
      <c r="C462">
        <v>2.8748023771375884E-4</v>
      </c>
      <c r="D462">
        <v>3.9684984733180009E-2</v>
      </c>
      <c r="F462">
        <v>447</v>
      </c>
      <c r="G462">
        <f t="shared" si="11"/>
        <v>-639.27818901377645</v>
      </c>
    </row>
    <row r="463" spans="1:7" x14ac:dyDescent="0.25">
      <c r="A463">
        <v>1.7105680245318625E-2</v>
      </c>
      <c r="B463">
        <v>-2.1769562321559254E-3</v>
      </c>
      <c r="C463">
        <v>0</v>
      </c>
      <c r="D463">
        <v>8.5592533956699111E-3</v>
      </c>
      <c r="F463">
        <v>448</v>
      </c>
      <c r="G463">
        <f t="shared" si="11"/>
        <v>88.067449855049588</v>
      </c>
    </row>
    <row r="464" spans="1:7" x14ac:dyDescent="0.25">
      <c r="A464">
        <v>1.6053856488563476E-2</v>
      </c>
      <c r="B464">
        <v>-7.4280750085097486E-3</v>
      </c>
      <c r="C464">
        <v>-5.7487785429166346E-4</v>
      </c>
      <c r="D464">
        <v>7.9108647008790198E-3</v>
      </c>
      <c r="F464">
        <v>449</v>
      </c>
      <c r="G464">
        <f t="shared" ref="G464:G527" si="12">SUMPRODUCT($B$13:$E$13,A464:D464)</f>
        <v>651.19022236946785</v>
      </c>
    </row>
    <row r="465" spans="1:7" x14ac:dyDescent="0.25">
      <c r="A465">
        <v>-3.3159536733882028E-2</v>
      </c>
      <c r="B465">
        <v>-1.3172192289895432E-2</v>
      </c>
      <c r="C465">
        <v>-8.6169759748123086E-4</v>
      </c>
      <c r="D465">
        <v>-1.6470118096548855E-2</v>
      </c>
      <c r="F465">
        <v>450</v>
      </c>
      <c r="G465">
        <f t="shared" si="12"/>
        <v>1452.4594131930473</v>
      </c>
    </row>
    <row r="466" spans="1:7" x14ac:dyDescent="0.25">
      <c r="A466">
        <v>0</v>
      </c>
      <c r="B466">
        <v>-8.1831037026824354E-3</v>
      </c>
      <c r="C466">
        <v>-5.7405282862299175E-4</v>
      </c>
      <c r="D466">
        <v>0</v>
      </c>
      <c r="F466">
        <v>451</v>
      </c>
      <c r="G466">
        <f t="shared" si="12"/>
        <v>799.74610573807297</v>
      </c>
    </row>
    <row r="467" spans="1:7" x14ac:dyDescent="0.25">
      <c r="A467">
        <v>0</v>
      </c>
      <c r="B467">
        <v>-1.5080684504939358E-3</v>
      </c>
      <c r="C467">
        <v>-2.8690288534202182E-4</v>
      </c>
      <c r="D467">
        <v>0</v>
      </c>
      <c r="F467">
        <v>452</v>
      </c>
      <c r="G467">
        <f t="shared" si="12"/>
        <v>185.94223979786494</v>
      </c>
    </row>
    <row r="468" spans="1:7" x14ac:dyDescent="0.25">
      <c r="A468">
        <v>0</v>
      </c>
      <c r="B468">
        <v>-1.4362904000361536E-2</v>
      </c>
      <c r="C468">
        <v>-1.1467891165065712E-3</v>
      </c>
      <c r="D468">
        <v>0</v>
      </c>
      <c r="F468">
        <v>453</v>
      </c>
      <c r="G468">
        <f t="shared" si="12"/>
        <v>1433.3445451326413</v>
      </c>
    </row>
    <row r="469" spans="1:7" x14ac:dyDescent="0.25">
      <c r="A469">
        <v>3.6536777363667096E-2</v>
      </c>
      <c r="B469">
        <v>-3.85471196353856E-3</v>
      </c>
      <c r="C469">
        <v>-2.8649190856309178E-4</v>
      </c>
      <c r="D469">
        <v>2.808971142953872E-2</v>
      </c>
      <c r="F469">
        <v>454</v>
      </c>
      <c r="G469">
        <f t="shared" si="12"/>
        <v>159.77190780897033</v>
      </c>
    </row>
    <row r="470" spans="1:7" x14ac:dyDescent="0.25">
      <c r="A470">
        <v>-2.7027043478851389E-3</v>
      </c>
      <c r="B470">
        <v>2.0631618343181377E-2</v>
      </c>
      <c r="C470">
        <v>1.720183910411763E-3</v>
      </c>
      <c r="D470">
        <v>-1.4598542738654056E-3</v>
      </c>
      <c r="F470">
        <v>455</v>
      </c>
      <c r="G470">
        <f t="shared" si="12"/>
        <v>-2059.6233912016951</v>
      </c>
    </row>
    <row r="471" spans="1:7" x14ac:dyDescent="0.25">
      <c r="A471">
        <v>0</v>
      </c>
      <c r="B471">
        <v>2.1683549199779158E-2</v>
      </c>
      <c r="C471">
        <v>1.4742281737203213E-2</v>
      </c>
      <c r="D471">
        <v>0</v>
      </c>
      <c r="F471">
        <v>456</v>
      </c>
      <c r="G471">
        <f t="shared" si="12"/>
        <v>-4933.8176124499805</v>
      </c>
    </row>
    <row r="472" spans="1:7" x14ac:dyDescent="0.25">
      <c r="A472">
        <v>1.4271394105332761E-2</v>
      </c>
      <c r="B472">
        <v>-7.3823774219911971E-3</v>
      </c>
      <c r="C472">
        <v>6.4271328458511724E-3</v>
      </c>
      <c r="D472">
        <v>2.1379362030687261E-2</v>
      </c>
      <c r="F472">
        <v>457</v>
      </c>
      <c r="G472">
        <f t="shared" si="12"/>
        <v>-868.04275678306158</v>
      </c>
    </row>
    <row r="473" spans="1:7" x14ac:dyDescent="0.25">
      <c r="A473">
        <v>-1.6966813527004996E-2</v>
      </c>
      <c r="B473">
        <v>-4.8914802513276377E-3</v>
      </c>
      <c r="C473">
        <v>6.1737664859308986E-3</v>
      </c>
      <c r="D473">
        <v>-3.2260862218221553E-2</v>
      </c>
      <c r="F473">
        <v>458</v>
      </c>
      <c r="G473">
        <f t="shared" si="12"/>
        <v>-760.96882747569214</v>
      </c>
    </row>
    <row r="474" spans="1:7" x14ac:dyDescent="0.25">
      <c r="A474">
        <v>-6.0382605470823006E-3</v>
      </c>
      <c r="B474">
        <v>8.5758565407430855E-3</v>
      </c>
      <c r="C474">
        <v>8.8508635369366939E-4</v>
      </c>
      <c r="D474">
        <v>-2.8818463748888153E-3</v>
      </c>
      <c r="F474">
        <v>459</v>
      </c>
      <c r="G474">
        <f t="shared" si="12"/>
        <v>-866.27649956564767</v>
      </c>
    </row>
    <row r="475" spans="1:7" x14ac:dyDescent="0.25">
      <c r="A475">
        <v>-2.5100393047027322E-2</v>
      </c>
      <c r="B475">
        <v>3.6980011325758308E-3</v>
      </c>
      <c r="C475">
        <v>0</v>
      </c>
      <c r="D475">
        <v>-2.8735651957318073E-3</v>
      </c>
      <c r="F475">
        <v>460</v>
      </c>
      <c r="G475">
        <f t="shared" si="12"/>
        <v>-194.12374191713857</v>
      </c>
    </row>
    <row r="476" spans="1:7" x14ac:dyDescent="0.25">
      <c r="A476">
        <v>-7.7973104600317297E-3</v>
      </c>
      <c r="B476">
        <v>2.3111584593052899E-2</v>
      </c>
      <c r="C476">
        <v>2.2385653472049159E-2</v>
      </c>
      <c r="D476">
        <v>-1.3537791364058319E-2</v>
      </c>
      <c r="F476">
        <v>461</v>
      </c>
      <c r="G476">
        <f t="shared" si="12"/>
        <v>-6614.1548970577132</v>
      </c>
    </row>
    <row r="477" spans="1:7" x14ac:dyDescent="0.25">
      <c r="A477">
        <v>0</v>
      </c>
      <c r="B477">
        <v>-4.0990125183849192E-3</v>
      </c>
      <c r="C477">
        <v>-3.0179568661247477E-4</v>
      </c>
      <c r="D477">
        <v>-2.7915280885755411E-2</v>
      </c>
      <c r="F477">
        <v>462</v>
      </c>
      <c r="G477">
        <f t="shared" si="12"/>
        <v>470.49698803613308</v>
      </c>
    </row>
    <row r="478" spans="1:7" x14ac:dyDescent="0.25">
      <c r="A478">
        <v>6.4745874712435897E-4</v>
      </c>
      <c r="B478">
        <v>1.0120263478438274E-2</v>
      </c>
      <c r="C478">
        <v>7.5723517974513252E-3</v>
      </c>
      <c r="D478">
        <v>2.8623245517095396E-2</v>
      </c>
      <c r="F478">
        <v>463</v>
      </c>
      <c r="G478">
        <f t="shared" si="12"/>
        <v>-2521.2764045449408</v>
      </c>
    </row>
    <row r="479" spans="1:7" x14ac:dyDescent="0.25">
      <c r="A479">
        <v>-1.7972242404430367E-2</v>
      </c>
      <c r="B479">
        <v>4.4600265075295242E-3</v>
      </c>
      <c r="C479">
        <v>-3.0399757036050234E-4</v>
      </c>
      <c r="D479">
        <v>0</v>
      </c>
      <c r="F479">
        <v>464</v>
      </c>
      <c r="G479">
        <f t="shared" si="12"/>
        <v>-229.25040251862683</v>
      </c>
    </row>
    <row r="480" spans="1:7" x14ac:dyDescent="0.25">
      <c r="A480">
        <v>-3.6231320811655948E-2</v>
      </c>
      <c r="B480">
        <v>2.2374949401918671E-3</v>
      </c>
      <c r="C480">
        <v>2.7393107983159927E-3</v>
      </c>
      <c r="D480">
        <v>-4.6359044657612369E-2</v>
      </c>
      <c r="F480">
        <v>465</v>
      </c>
      <c r="G480">
        <f t="shared" si="12"/>
        <v>-505.57388592009386</v>
      </c>
    </row>
    <row r="481" spans="1:7" x14ac:dyDescent="0.25">
      <c r="A481">
        <v>3.623132081165592E-2</v>
      </c>
      <c r="B481">
        <v>1.9218455626986012E-3</v>
      </c>
      <c r="C481">
        <v>1.2574924174726641E-2</v>
      </c>
      <c r="D481">
        <v>1.1560822401076006E-2</v>
      </c>
      <c r="F481">
        <v>466</v>
      </c>
      <c r="G481">
        <f t="shared" si="12"/>
        <v>-3015.7082670612108</v>
      </c>
    </row>
    <row r="482" spans="1:7" x14ac:dyDescent="0.25">
      <c r="A482">
        <v>-0.16175527921247748</v>
      </c>
      <c r="B482">
        <v>-1.9218455626986459E-3</v>
      </c>
      <c r="C482">
        <v>-2.8299469521364581E-2</v>
      </c>
      <c r="D482">
        <v>-0.19004360288786498</v>
      </c>
      <c r="F482">
        <v>467</v>
      </c>
      <c r="G482">
        <f t="shared" si="12"/>
        <v>7316.7819530004481</v>
      </c>
    </row>
    <row r="483" spans="1:7" x14ac:dyDescent="0.25">
      <c r="A483">
        <v>-2.7019740837303349E-3</v>
      </c>
      <c r="B483">
        <v>6.0985584618693791E-3</v>
      </c>
      <c r="C483">
        <v>2.7065663072436137E-2</v>
      </c>
      <c r="D483">
        <v>-1.6825971833976792E-2</v>
      </c>
      <c r="F483">
        <v>468</v>
      </c>
      <c r="G483">
        <f t="shared" si="12"/>
        <v>-6215.3311625033166</v>
      </c>
    </row>
    <row r="484" spans="1:7" x14ac:dyDescent="0.25">
      <c r="A484">
        <v>6.4970450522820111E-3</v>
      </c>
      <c r="B484">
        <v>-3.3246690380881468E-2</v>
      </c>
      <c r="C484">
        <v>-8.2789571820766766E-2</v>
      </c>
      <c r="D484">
        <v>1.0623527365730473E-2</v>
      </c>
      <c r="F484">
        <v>469</v>
      </c>
      <c r="G484">
        <f t="shared" si="12"/>
        <v>20325.136670875541</v>
      </c>
    </row>
    <row r="485" spans="1:7" x14ac:dyDescent="0.25">
      <c r="A485">
        <v>0</v>
      </c>
      <c r="B485">
        <v>1.1274782762721812E-2</v>
      </c>
      <c r="C485">
        <v>4.9741240589841591E-2</v>
      </c>
      <c r="D485">
        <v>0</v>
      </c>
      <c r="F485">
        <v>470</v>
      </c>
      <c r="G485">
        <f t="shared" si="12"/>
        <v>-11522.936186241299</v>
      </c>
    </row>
    <row r="486" spans="1:7" x14ac:dyDescent="0.25">
      <c r="A486">
        <v>-1.3488200174211293E-2</v>
      </c>
      <c r="B486">
        <v>-8.1556286430709557E-3</v>
      </c>
      <c r="C486">
        <v>-9.4984388801468891E-3</v>
      </c>
      <c r="D486">
        <v>-1.3955012956733875E-2</v>
      </c>
      <c r="F486">
        <v>471</v>
      </c>
      <c r="G486">
        <f t="shared" si="12"/>
        <v>2787.3284051866021</v>
      </c>
    </row>
    <row r="487" spans="1:7" x14ac:dyDescent="0.25">
      <c r="A487">
        <v>-6.9426180061762273E-3</v>
      </c>
      <c r="B487">
        <v>-3.4692658016645318E-2</v>
      </c>
      <c r="C487">
        <v>-6.1857678302499879E-2</v>
      </c>
      <c r="D487">
        <v>-3.3204236373025223E-3</v>
      </c>
      <c r="F487">
        <v>472</v>
      </c>
      <c r="G487">
        <f t="shared" si="12"/>
        <v>16078.378684622716</v>
      </c>
    </row>
    <row r="488" spans="1:7" x14ac:dyDescent="0.25">
      <c r="A488">
        <v>2.6970351022599554E-2</v>
      </c>
      <c r="B488">
        <v>2.2273994844960926E-2</v>
      </c>
      <c r="C488">
        <v>3.4179290880355276E-2</v>
      </c>
      <c r="D488">
        <v>2.8013036227673888E-2</v>
      </c>
      <c r="F488">
        <v>473</v>
      </c>
      <c r="G488">
        <f t="shared" si="12"/>
        <v>-9300.7603586793794</v>
      </c>
    </row>
    <row r="489" spans="1:7" x14ac:dyDescent="0.25">
      <c r="A489">
        <v>-4.0187566960445009E-2</v>
      </c>
      <c r="B489">
        <v>1.9315242230744791E-2</v>
      </c>
      <c r="C489">
        <v>5.2503948288446595E-2</v>
      </c>
      <c r="D489">
        <v>-3.4071991695410433E-2</v>
      </c>
      <c r="F489">
        <v>474</v>
      </c>
      <c r="G489">
        <f t="shared" si="12"/>
        <v>-12526.810746000452</v>
      </c>
    </row>
    <row r="490" spans="1:7" x14ac:dyDescent="0.25">
      <c r="A490">
        <v>-4.7157540889422866E-3</v>
      </c>
      <c r="B490">
        <v>-2.5773822270156562E-2</v>
      </c>
      <c r="C490">
        <v>-2.6596517645565317E-2</v>
      </c>
      <c r="D490">
        <v>-2.2802290873980492E-2</v>
      </c>
      <c r="F490">
        <v>475</v>
      </c>
      <c r="G490">
        <f t="shared" si="12"/>
        <v>7870.5050384365795</v>
      </c>
    </row>
    <row r="491" spans="1:7" x14ac:dyDescent="0.25">
      <c r="A491">
        <v>-2.681955486310875E-2</v>
      </c>
      <c r="B491">
        <v>-8.9944940309201055E-2</v>
      </c>
      <c r="C491">
        <v>-0.12121761044720626</v>
      </c>
      <c r="D491">
        <v>-2.8573372444056E-2</v>
      </c>
      <c r="F491">
        <v>476</v>
      </c>
      <c r="G491">
        <f t="shared" si="12"/>
        <v>33434.015995662856</v>
      </c>
    </row>
    <row r="492" spans="1:7" x14ac:dyDescent="0.25">
      <c r="A492">
        <v>-8.0160140590117751E-2</v>
      </c>
      <c r="B492">
        <v>2.4965835678721487E-2</v>
      </c>
      <c r="C492">
        <v>0.10049601683669052</v>
      </c>
      <c r="D492">
        <v>-7.1944518737982313E-2</v>
      </c>
      <c r="F492">
        <v>477</v>
      </c>
      <c r="G492">
        <f t="shared" si="12"/>
        <v>-22953.493719882936</v>
      </c>
    </row>
    <row r="493" spans="1:7" x14ac:dyDescent="0.25">
      <c r="A493">
        <v>6.0507202688724192E-2</v>
      </c>
      <c r="B493">
        <v>-1.5676535946095211E-2</v>
      </c>
      <c r="C493">
        <v>-7.5365743178429423E-2</v>
      </c>
      <c r="D493">
        <v>6.2598656319744553E-2</v>
      </c>
      <c r="F493">
        <v>478</v>
      </c>
      <c r="G493">
        <f t="shared" si="12"/>
        <v>16939.116715856275</v>
      </c>
    </row>
    <row r="494" spans="1:7" x14ac:dyDescent="0.25">
      <c r="A494">
        <v>0</v>
      </c>
      <c r="B494">
        <v>3.5990641338888359E-2</v>
      </c>
      <c r="C494">
        <v>7.9127865977743003E-2</v>
      </c>
      <c r="D494">
        <v>0</v>
      </c>
      <c r="F494">
        <v>479</v>
      </c>
      <c r="G494">
        <f t="shared" si="12"/>
        <v>-19825.455812763044</v>
      </c>
    </row>
    <row r="495" spans="1:7" x14ac:dyDescent="0.25">
      <c r="A495">
        <v>3.7625180305823971E-2</v>
      </c>
      <c r="B495">
        <v>-1.6572555481786714E-2</v>
      </c>
      <c r="C495">
        <v>-3.6719651131823572E-2</v>
      </c>
      <c r="D495">
        <v>2.6710150327573862E-2</v>
      </c>
      <c r="F495">
        <v>480</v>
      </c>
      <c r="G495">
        <f t="shared" si="12"/>
        <v>8967.773679691134</v>
      </c>
    </row>
    <row r="496" spans="1:7" x14ac:dyDescent="0.25">
      <c r="A496">
        <v>1.0368067284405303E-3</v>
      </c>
      <c r="B496">
        <v>-2.3041484848500774E-3</v>
      </c>
      <c r="C496">
        <v>-2.3751461725356429E-2</v>
      </c>
      <c r="D496">
        <v>-1.0610080570943841E-3</v>
      </c>
      <c r="F496">
        <v>481</v>
      </c>
      <c r="G496">
        <f t="shared" si="12"/>
        <v>5245.424813276677</v>
      </c>
    </row>
    <row r="497" spans="1:7" x14ac:dyDescent="0.25">
      <c r="A497">
        <v>-2.5900040378400448E-3</v>
      </c>
      <c r="B497">
        <v>-3.0039096235374436E-2</v>
      </c>
      <c r="C497">
        <v>-4.4048225683273545E-2</v>
      </c>
      <c r="D497">
        <v>-1.0598835120433575E-3</v>
      </c>
      <c r="F497">
        <v>482</v>
      </c>
      <c r="G497">
        <f t="shared" si="12"/>
        <v>11877.968608584679</v>
      </c>
    </row>
    <row r="498" spans="1:7" x14ac:dyDescent="0.25">
      <c r="A498">
        <v>-1.0341262555512928E-3</v>
      </c>
      <c r="B498">
        <v>2.4015845557281045E-2</v>
      </c>
      <c r="C498">
        <v>5.1169592399226776E-2</v>
      </c>
      <c r="D498">
        <v>-5.2952079606353531E-4</v>
      </c>
      <c r="F498">
        <v>483</v>
      </c>
      <c r="G498">
        <f t="shared" si="12"/>
        <v>-12876.337626291652</v>
      </c>
    </row>
    <row r="499" spans="1:7" x14ac:dyDescent="0.25">
      <c r="A499">
        <v>-2.197890671877523E-2</v>
      </c>
      <c r="B499">
        <v>-2.6246744418948746E-2</v>
      </c>
      <c r="C499">
        <v>-5.1430723096624047E-2</v>
      </c>
      <c r="D499">
        <v>-1.7838878087270232E-2</v>
      </c>
      <c r="F499">
        <v>484</v>
      </c>
      <c r="G499">
        <f t="shared" si="12"/>
        <v>13257.067088186353</v>
      </c>
    </row>
    <row r="500" spans="1:7" x14ac:dyDescent="0.25">
      <c r="A500">
        <v>-3.1353650627187431E-2</v>
      </c>
      <c r="B500">
        <v>0</v>
      </c>
      <c r="C500">
        <v>0</v>
      </c>
      <c r="D500">
        <v>-2.8705200013785927E-2</v>
      </c>
      <c r="F500">
        <v>485</v>
      </c>
      <c r="G500">
        <f t="shared" si="12"/>
        <v>200.13338078871874</v>
      </c>
    </row>
    <row r="501" spans="1:7" x14ac:dyDescent="0.25">
      <c r="A501">
        <v>5.3332557345962761E-2</v>
      </c>
      <c r="B501">
        <v>3.284553468127431E-2</v>
      </c>
      <c r="C501">
        <v>6.4712600692367006E-2</v>
      </c>
      <c r="D501">
        <v>1.8358496225125573E-2</v>
      </c>
      <c r="F501">
        <v>486</v>
      </c>
      <c r="G501">
        <f t="shared" si="12"/>
        <v>-16763.631216610174</v>
      </c>
    </row>
    <row r="502" spans="1:7" x14ac:dyDescent="0.25">
      <c r="A502">
        <v>-7.75350939647515E-2</v>
      </c>
      <c r="B502">
        <v>-3.4237323354096919E-2</v>
      </c>
      <c r="C502">
        <v>-6.4712600692367089E-2</v>
      </c>
      <c r="D502">
        <v>-4.330989044837464E-2</v>
      </c>
      <c r="F502">
        <v>487</v>
      </c>
      <c r="G502">
        <f t="shared" si="12"/>
        <v>17040.044513302455</v>
      </c>
    </row>
    <row r="503" spans="1:7" x14ac:dyDescent="0.25">
      <c r="A503">
        <v>4.1998359687964094E-2</v>
      </c>
      <c r="B503">
        <v>6.4183281587574803E-3</v>
      </c>
      <c r="C503">
        <v>1.2611832956288876E-2</v>
      </c>
      <c r="D503">
        <v>1.3396379950648782E-2</v>
      </c>
      <c r="F503">
        <v>488</v>
      </c>
      <c r="G503">
        <f t="shared" si="12"/>
        <v>-3424.4225464664009</v>
      </c>
    </row>
    <row r="504" spans="1:7" x14ac:dyDescent="0.25">
      <c r="A504">
        <v>-5.3883453237520557E-2</v>
      </c>
      <c r="B504">
        <v>0</v>
      </c>
      <c r="C504">
        <v>0</v>
      </c>
      <c r="D504">
        <v>-2.564243061333767E-2</v>
      </c>
      <c r="F504">
        <v>489</v>
      </c>
      <c r="G504">
        <f t="shared" si="12"/>
        <v>287.20285157997682</v>
      </c>
    </row>
    <row r="505" spans="1:7" x14ac:dyDescent="0.25">
      <c r="A505">
        <v>5.9886472765395479E-2</v>
      </c>
      <c r="B505">
        <v>0</v>
      </c>
      <c r="C505">
        <v>0</v>
      </c>
      <c r="D505">
        <v>2.8143057072688306E-2</v>
      </c>
      <c r="F505">
        <v>490</v>
      </c>
      <c r="G505">
        <f t="shared" si="12"/>
        <v>-318.34639790080303</v>
      </c>
    </row>
    <row r="506" spans="1:7" x14ac:dyDescent="0.25">
      <c r="A506">
        <v>-7.000028583543455E-3</v>
      </c>
      <c r="B506">
        <v>4.4948169991499275E-2</v>
      </c>
      <c r="C506">
        <v>3.1779687763464144E-3</v>
      </c>
      <c r="D506">
        <v>-3.0000022500028915E-3</v>
      </c>
      <c r="F506">
        <v>491</v>
      </c>
      <c r="G506">
        <f t="shared" si="12"/>
        <v>-4361.6116509436706</v>
      </c>
    </row>
    <row r="507" spans="1:7" x14ac:dyDescent="0.25">
      <c r="A507">
        <v>-2.994088683198157E-2</v>
      </c>
      <c r="B507">
        <v>-1.8854800763629574E-2</v>
      </c>
      <c r="C507">
        <v>4.1153614486816037E-2</v>
      </c>
      <c r="D507">
        <v>1.2559823483160813E-2</v>
      </c>
      <c r="F507">
        <v>492</v>
      </c>
      <c r="G507">
        <f t="shared" si="12"/>
        <v>-7104.7015666591051</v>
      </c>
    </row>
    <row r="508" spans="1:7" x14ac:dyDescent="0.25">
      <c r="A508">
        <v>1.5594857957906418E-2</v>
      </c>
      <c r="B508">
        <v>-1.8505866197707936E-2</v>
      </c>
      <c r="C508">
        <v>-2.7635760850203063E-4</v>
      </c>
      <c r="D508">
        <v>-1.9525025771554402E-2</v>
      </c>
      <c r="F508">
        <v>493</v>
      </c>
      <c r="G508">
        <f t="shared" si="12"/>
        <v>1572.4824755270031</v>
      </c>
    </row>
    <row r="509" spans="1:7" x14ac:dyDescent="0.25">
      <c r="A509">
        <v>-4.466528722306614E-2</v>
      </c>
      <c r="B509">
        <v>1.5922997779453798E-2</v>
      </c>
      <c r="C509">
        <v>5.5279161164443482E-4</v>
      </c>
      <c r="D509">
        <v>-2.1094723829414935E-2</v>
      </c>
      <c r="F509">
        <v>494</v>
      </c>
      <c r="G509">
        <f t="shared" si="12"/>
        <v>-1198.3753869507962</v>
      </c>
    </row>
    <row r="510" spans="1:7" x14ac:dyDescent="0.25">
      <c r="A510">
        <v>5.8015300078545044E-2</v>
      </c>
      <c r="B510">
        <v>-6.0008752731374685E-3</v>
      </c>
      <c r="C510">
        <v>4.433368303222638E-3</v>
      </c>
      <c r="D510">
        <v>2.7560799578871416E-2</v>
      </c>
      <c r="F510">
        <v>495</v>
      </c>
      <c r="G510">
        <f t="shared" si="12"/>
        <v>-756.07733552933416</v>
      </c>
    </row>
    <row r="511" spans="1:7" x14ac:dyDescent="0.25">
      <c r="A511">
        <v>-5.8015300078544989E-2</v>
      </c>
      <c r="B511">
        <v>1.059726371583748E-2</v>
      </c>
      <c r="C511">
        <v>6.6871243898574649E-3</v>
      </c>
      <c r="D511">
        <v>-2.7560799578871472E-2</v>
      </c>
      <c r="F511">
        <v>496</v>
      </c>
      <c r="G511">
        <f t="shared" si="12"/>
        <v>-1991.9325814742419</v>
      </c>
    </row>
    <row r="512" spans="1:7" x14ac:dyDescent="0.25">
      <c r="A512">
        <v>4.4665287223066161E-2</v>
      </c>
      <c r="B512">
        <v>1.2458512584088444E-2</v>
      </c>
      <c r="C512">
        <v>2.5195954230147446E-2</v>
      </c>
      <c r="D512">
        <v>2.8059926117808515E-2</v>
      </c>
      <c r="F512">
        <v>497</v>
      </c>
      <c r="G512">
        <f t="shared" si="12"/>
        <v>-6649.8632471919409</v>
      </c>
    </row>
    <row r="513" spans="1:7" x14ac:dyDescent="0.25">
      <c r="A513">
        <v>1.0367903289629905E-2</v>
      </c>
      <c r="B513">
        <v>6.1412680220824288E-3</v>
      </c>
      <c r="C513">
        <v>-3.148707338817711E-3</v>
      </c>
      <c r="D513">
        <v>5.005015453023582E-3</v>
      </c>
      <c r="F513">
        <v>498</v>
      </c>
      <c r="G513">
        <f t="shared" si="12"/>
        <v>106.41857846019916</v>
      </c>
    </row>
    <row r="514" spans="1:7" x14ac:dyDescent="0.25">
      <c r="A514">
        <v>-4.2745701321916373E-2</v>
      </c>
      <c r="B514">
        <v>-3.2215579187476764E-3</v>
      </c>
      <c r="C514">
        <v>1.4300016736861199E-3</v>
      </c>
      <c r="D514">
        <v>-2.7222665946603799E-2</v>
      </c>
      <c r="F514">
        <v>499</v>
      </c>
      <c r="G514">
        <f t="shared" si="12"/>
        <v>206.61981161739317</v>
      </c>
    </row>
    <row r="515" spans="1:7" x14ac:dyDescent="0.25">
      <c r="A515">
        <v>0.13523109048757415</v>
      </c>
      <c r="B515">
        <v>-3.7939634010411365E-3</v>
      </c>
      <c r="C515">
        <v>-2.8616397390881468E-4</v>
      </c>
      <c r="D515">
        <v>0.18037033666269289</v>
      </c>
      <c r="F515">
        <v>500</v>
      </c>
      <c r="G515">
        <f t="shared" si="12"/>
        <v>-623.61956495633501</v>
      </c>
    </row>
    <row r="516" spans="1:7" x14ac:dyDescent="0.25">
      <c r="A516">
        <v>-2.6324377978277039E-2</v>
      </c>
      <c r="B516">
        <v>2.8062689235911643E-2</v>
      </c>
      <c r="C516">
        <v>4.8759597536823353E-3</v>
      </c>
      <c r="D516">
        <v>-3.3355593700883215E-2</v>
      </c>
      <c r="F516">
        <v>501</v>
      </c>
      <c r="G516">
        <f t="shared" si="12"/>
        <v>-3171.3503850330267</v>
      </c>
    </row>
    <row r="517" spans="1:7" x14ac:dyDescent="0.25">
      <c r="A517">
        <v>-4.8638660495178322E-2</v>
      </c>
      <c r="B517">
        <v>-3.8206233678652141E-2</v>
      </c>
      <c r="C517">
        <v>-2.5267490444663272E-2</v>
      </c>
      <c r="D517">
        <v>-7.3582624098560631E-2</v>
      </c>
      <c r="F517">
        <v>502</v>
      </c>
      <c r="G517">
        <f t="shared" si="12"/>
        <v>8922.6092934999961</v>
      </c>
    </row>
    <row r="518" spans="1:7" x14ac:dyDescent="0.25">
      <c r="A518">
        <v>-8.9323516748009202E-2</v>
      </c>
      <c r="B518">
        <v>1.2768600638799739E-2</v>
      </c>
      <c r="C518">
        <v>-1.1705819283896912E-2</v>
      </c>
      <c r="D518">
        <v>-0.10656840383871578</v>
      </c>
      <c r="F518">
        <v>503</v>
      </c>
      <c r="G518">
        <f t="shared" si="12"/>
        <v>2064.3894247863755</v>
      </c>
    </row>
    <row r="519" spans="1:7" x14ac:dyDescent="0.25">
      <c r="A519">
        <v>0.18630175365303117</v>
      </c>
      <c r="B519">
        <v>3.5070458880663159E-2</v>
      </c>
      <c r="C519">
        <v>3.4962681448164154E-2</v>
      </c>
      <c r="D519">
        <v>0.24801331705394186</v>
      </c>
      <c r="F519">
        <v>504</v>
      </c>
      <c r="G519">
        <f t="shared" si="12"/>
        <v>-11721.620917294997</v>
      </c>
    </row>
    <row r="520" spans="1:7" x14ac:dyDescent="0.25">
      <c r="A520">
        <v>0.22704653926296814</v>
      </c>
      <c r="B520">
        <v>-1.8580096981247976E-2</v>
      </c>
      <c r="C520">
        <v>1.1253906106749477E-2</v>
      </c>
      <c r="D520">
        <v>4.4561828059910692E-2</v>
      </c>
      <c r="F520">
        <v>505</v>
      </c>
      <c r="G520">
        <f t="shared" si="12"/>
        <v>-1915.5837529822443</v>
      </c>
    </row>
    <row r="521" spans="1:7" x14ac:dyDescent="0.25">
      <c r="A521">
        <v>-3.4320458335441256E-2</v>
      </c>
      <c r="B521">
        <v>-6.5108250122785562E-3</v>
      </c>
      <c r="C521">
        <v>-1.2974090017161077E-2</v>
      </c>
      <c r="D521">
        <v>-1.694423971650006E-2</v>
      </c>
      <c r="F521">
        <v>506</v>
      </c>
      <c r="G521">
        <f t="shared" si="12"/>
        <v>3485.5274273930318</v>
      </c>
    </row>
    <row r="522" spans="1:7" x14ac:dyDescent="0.25">
      <c r="A522">
        <v>-4.0404095370050862E-3</v>
      </c>
      <c r="B522">
        <v>3.0550444198425453E-2</v>
      </c>
      <c r="C522">
        <v>2.9063364979397141E-2</v>
      </c>
      <c r="D522">
        <v>2.0748936760164132E-2</v>
      </c>
      <c r="F522">
        <v>507</v>
      </c>
      <c r="G522">
        <f t="shared" si="12"/>
        <v>-8749.5535413828547</v>
      </c>
    </row>
    <row r="523" spans="1:7" x14ac:dyDescent="0.25">
      <c r="A523">
        <v>0.12511834109024111</v>
      </c>
      <c r="B523">
        <v>8.8590773385090367E-3</v>
      </c>
      <c r="C523">
        <v>7.399767374887351E-3</v>
      </c>
      <c r="D523">
        <v>0.18741710922055468</v>
      </c>
      <c r="F523">
        <v>508</v>
      </c>
      <c r="G523">
        <f t="shared" si="12"/>
        <v>-3282.0148243859262</v>
      </c>
    </row>
    <row r="524" spans="1:7" x14ac:dyDescent="0.25">
      <c r="A524">
        <v>-0.44210472051482591</v>
      </c>
      <c r="B524">
        <v>-3.9114492769489903E-2</v>
      </c>
      <c r="C524">
        <v>-1.1226114942513391E-2</v>
      </c>
      <c r="D524">
        <v>-0.40316361111988497</v>
      </c>
      <c r="F524">
        <v>509</v>
      </c>
      <c r="G524">
        <f t="shared" si="12"/>
        <v>8446.6626417909902</v>
      </c>
    </row>
    <row r="525" spans="1:7" x14ac:dyDescent="0.25">
      <c r="A525">
        <v>-1.2646082927920991E-2</v>
      </c>
      <c r="B525">
        <v>-2.9653335497984507E-2</v>
      </c>
      <c r="C525">
        <v>-6.0140644899600325E-2</v>
      </c>
      <c r="D525">
        <v>-6.1255934266827312E-3</v>
      </c>
      <c r="F525">
        <v>510</v>
      </c>
      <c r="G525">
        <f t="shared" si="12"/>
        <v>15326.216537036697</v>
      </c>
    </row>
    <row r="526" spans="1:7" x14ac:dyDescent="0.25">
      <c r="A526">
        <v>0.23848538394473517</v>
      </c>
      <c r="B526">
        <v>3.7354795364766373E-2</v>
      </c>
      <c r="C526">
        <v>3.5476693406091143E-2</v>
      </c>
      <c r="D526">
        <v>0.10904271780723673</v>
      </c>
      <c r="F526">
        <v>511</v>
      </c>
      <c r="G526">
        <f t="shared" si="12"/>
        <v>-11905.988219962988</v>
      </c>
    </row>
    <row r="527" spans="1:7" x14ac:dyDescent="0.25">
      <c r="A527">
        <v>-0.23848538394473504</v>
      </c>
      <c r="B527">
        <v>5.1872519025487542E-2</v>
      </c>
      <c r="C527">
        <v>5.8119879389813729E-2</v>
      </c>
      <c r="D527">
        <v>-0.10904271780723677</v>
      </c>
      <c r="F527">
        <v>512</v>
      </c>
      <c r="G527">
        <f t="shared" si="12"/>
        <v>-15407.545847171801</v>
      </c>
    </row>
    <row r="528" spans="1:7" x14ac:dyDescent="0.25">
      <c r="A528">
        <v>0</v>
      </c>
      <c r="B528">
        <v>1.7056635872828442E-2</v>
      </c>
      <c r="C528">
        <v>1.2158056208899498E-3</v>
      </c>
      <c r="D528">
        <v>0</v>
      </c>
      <c r="F528">
        <v>513</v>
      </c>
      <c r="G528">
        <f t="shared" ref="G528:G587" si="13">SUMPRODUCT($B$13:$E$13,A528:D528)</f>
        <v>-1671.0702279024601</v>
      </c>
    </row>
    <row r="529" spans="1:7" x14ac:dyDescent="0.25">
      <c r="A529">
        <v>0.25331878323883589</v>
      </c>
      <c r="B529">
        <v>2.287839435480692E-2</v>
      </c>
      <c r="C529">
        <v>2.931856346128859E-2</v>
      </c>
      <c r="D529">
        <v>0.16446664155256766</v>
      </c>
      <c r="F529">
        <v>514</v>
      </c>
      <c r="G529">
        <f t="shared" si="13"/>
        <v>-9591.287055942521</v>
      </c>
    </row>
    <row r="530" spans="1:7" x14ac:dyDescent="0.25">
      <c r="A530">
        <v>-8.9861193680390097E-2</v>
      </c>
      <c r="B530">
        <v>-2.2790177534714783E-3</v>
      </c>
      <c r="C530">
        <v>1.1655510749017264E-2</v>
      </c>
      <c r="D530">
        <v>2.9834785132356961E-2</v>
      </c>
      <c r="F530">
        <v>515</v>
      </c>
      <c r="G530">
        <f t="shared" si="13"/>
        <v>-1987.5667209392966</v>
      </c>
    </row>
    <row r="531" spans="1:7" x14ac:dyDescent="0.25">
      <c r="A531">
        <v>5.0784182776296337E-2</v>
      </c>
      <c r="B531">
        <v>2.6050161263666432E-3</v>
      </c>
      <c r="C531">
        <v>5.4011251238112274E-3</v>
      </c>
      <c r="D531">
        <v>4.1646396875272794E-2</v>
      </c>
      <c r="F531">
        <v>516</v>
      </c>
      <c r="G531">
        <f t="shared" si="13"/>
        <v>-1678.0819925787787</v>
      </c>
    </row>
    <row r="532" spans="1:7" x14ac:dyDescent="0.25">
      <c r="A532">
        <v>0.12213380390265376</v>
      </c>
      <c r="B532">
        <v>8.8423697139841384E-3</v>
      </c>
      <c r="C532">
        <v>1.7676822158733601E-2</v>
      </c>
      <c r="D532">
        <v>8.6777102653311858E-2</v>
      </c>
      <c r="F532">
        <v>517</v>
      </c>
      <c r="G532">
        <f t="shared" si="13"/>
        <v>-5214.9585525643406</v>
      </c>
    </row>
    <row r="533" spans="1:7" x14ac:dyDescent="0.25">
      <c r="A533">
        <v>-0.1516344682993517</v>
      </c>
      <c r="B533">
        <v>3.7537919319065242E-2</v>
      </c>
      <c r="C533">
        <v>-2.9140380018495347E-3</v>
      </c>
      <c r="D533">
        <v>-9.1918502153730389E-2</v>
      </c>
      <c r="F533">
        <v>518</v>
      </c>
      <c r="G533">
        <f t="shared" si="13"/>
        <v>-1632.1087661332947</v>
      </c>
    </row>
    <row r="534" spans="1:7" x14ac:dyDescent="0.25">
      <c r="A534">
        <v>2.0558727021036567E-2</v>
      </c>
      <c r="B534">
        <v>-4.0494071907052606E-2</v>
      </c>
      <c r="C534">
        <v>-4.4578267451982581E-2</v>
      </c>
      <c r="D534">
        <v>-1.0204170174241736E-2</v>
      </c>
      <c r="F534">
        <v>519</v>
      </c>
      <c r="G534">
        <f t="shared" si="13"/>
        <v>12781.352603932901</v>
      </c>
    </row>
    <row r="535" spans="1:7" x14ac:dyDescent="0.25">
      <c r="A535">
        <v>6.8780939728184234E-2</v>
      </c>
      <c r="B535">
        <v>-2.2932032981563492E-3</v>
      </c>
      <c r="C535">
        <v>1.401237312699455E-2</v>
      </c>
      <c r="D535">
        <v>0.11913229575234315</v>
      </c>
      <c r="F535">
        <v>520</v>
      </c>
      <c r="G535">
        <f t="shared" si="13"/>
        <v>-3366.7771119029853</v>
      </c>
    </row>
    <row r="536" spans="1:7" x14ac:dyDescent="0.25">
      <c r="A536">
        <v>0</v>
      </c>
      <c r="B536">
        <v>1.4502561366626901E-2</v>
      </c>
      <c r="C536">
        <v>1.2550990037938628E-3</v>
      </c>
      <c r="D536">
        <v>0</v>
      </c>
      <c r="F536">
        <v>521</v>
      </c>
      <c r="G536">
        <f t="shared" si="13"/>
        <v>-1467.9658523716148</v>
      </c>
    </row>
    <row r="537" spans="1:7" x14ac:dyDescent="0.25">
      <c r="A537">
        <v>0.10797748500509048</v>
      </c>
      <c r="B537">
        <v>-4.9677201019343326E-3</v>
      </c>
      <c r="C537">
        <v>-9.4147190384173652E-4</v>
      </c>
      <c r="D537">
        <v>5.0161337711161786E-3</v>
      </c>
      <c r="F537">
        <v>522</v>
      </c>
      <c r="G537">
        <f t="shared" si="13"/>
        <v>147.27570077607118</v>
      </c>
    </row>
    <row r="538" spans="1:7" x14ac:dyDescent="0.25">
      <c r="A538">
        <v>-0.18149496407994786</v>
      </c>
      <c r="B538">
        <v>-4.4265019865825907E-2</v>
      </c>
      <c r="C538">
        <v>-4.657704606064042E-2</v>
      </c>
      <c r="D538">
        <v>-8.928369752726617E-2</v>
      </c>
      <c r="F538">
        <v>523</v>
      </c>
      <c r="G538">
        <f t="shared" si="13"/>
        <v>14555.1590640945</v>
      </c>
    </row>
    <row r="539" spans="1:7" x14ac:dyDescent="0.25">
      <c r="A539">
        <v>0.27263537919394798</v>
      </c>
      <c r="B539">
        <v>-3.2341127092349035E-2</v>
      </c>
      <c r="C539">
        <v>-3.1533480546119333E-2</v>
      </c>
      <c r="D539">
        <v>0.29427405413393382</v>
      </c>
      <c r="F539">
        <v>524</v>
      </c>
      <c r="G539">
        <f t="shared" si="13"/>
        <v>7543.6665196943886</v>
      </c>
    </row>
    <row r="540" spans="1:7" x14ac:dyDescent="0.25">
      <c r="A540">
        <v>-2.9054031393020166E-2</v>
      </c>
      <c r="B540">
        <v>-3.0553033238813259E-3</v>
      </c>
      <c r="C540">
        <v>-5.7853791681580242E-3</v>
      </c>
      <c r="D540">
        <v>-1.4879924434185305E-2</v>
      </c>
      <c r="F540">
        <v>525</v>
      </c>
      <c r="G540">
        <f t="shared" si="13"/>
        <v>1642.0032913490504</v>
      </c>
    </row>
    <row r="541" spans="1:7" x14ac:dyDescent="0.25">
      <c r="A541">
        <v>-0.15726778881647951</v>
      </c>
      <c r="B541">
        <v>-2.3814237676260071E-2</v>
      </c>
      <c r="C541">
        <v>-3.8754673043205214E-2</v>
      </c>
      <c r="D541">
        <v>-0.24531131187955502</v>
      </c>
      <c r="F541">
        <v>526</v>
      </c>
      <c r="G541">
        <f t="shared" si="13"/>
        <v>11468.786682666119</v>
      </c>
    </row>
    <row r="542" spans="1:7" x14ac:dyDescent="0.25">
      <c r="A542">
        <v>6.4599707855263113E-3</v>
      </c>
      <c r="B542">
        <v>1.4703940836453142E-2</v>
      </c>
      <c r="C542">
        <v>6.1230361075716071E-3</v>
      </c>
      <c r="D542">
        <v>3.4048381548409182E-3</v>
      </c>
      <c r="F542">
        <v>527</v>
      </c>
      <c r="G542">
        <f t="shared" si="13"/>
        <v>-2556.1992000584451</v>
      </c>
    </row>
    <row r="543" spans="1:7" x14ac:dyDescent="0.25">
      <c r="A543">
        <v>-9.3364022848838865E-2</v>
      </c>
      <c r="B543">
        <v>1.8154316635085263E-3</v>
      </c>
      <c r="C543">
        <v>-2.7878468014331955E-3</v>
      </c>
      <c r="D543">
        <v>-8.1196412767680512E-2</v>
      </c>
      <c r="F543">
        <v>528</v>
      </c>
      <c r="G543">
        <f t="shared" si="13"/>
        <v>1028.8903845429652</v>
      </c>
    </row>
    <row r="544" spans="1:7" x14ac:dyDescent="0.25">
      <c r="A544">
        <v>0</v>
      </c>
      <c r="B544">
        <v>1.4336069837403546E-2</v>
      </c>
      <c r="C544">
        <v>3.3402482621040001E-2</v>
      </c>
      <c r="D544">
        <v>0</v>
      </c>
      <c r="F544">
        <v>529</v>
      </c>
      <c r="G544">
        <f t="shared" si="13"/>
        <v>-8298.0412316012735</v>
      </c>
    </row>
    <row r="545" spans="1:7" x14ac:dyDescent="0.25">
      <c r="A545">
        <v>-2.2761414503606432E-2</v>
      </c>
      <c r="B545">
        <v>-1.0695289116747806E-2</v>
      </c>
      <c r="C545">
        <v>-3.4482792789160442E-3</v>
      </c>
      <c r="D545">
        <v>-1.1257154524634447E-2</v>
      </c>
      <c r="F545">
        <v>530</v>
      </c>
      <c r="G545">
        <f t="shared" si="13"/>
        <v>1741.9804851802112</v>
      </c>
    </row>
    <row r="546" spans="1:7" x14ac:dyDescent="0.25">
      <c r="A546">
        <v>1.7462609052917997E-2</v>
      </c>
      <c r="B546">
        <v>-6.7573424832725285E-2</v>
      </c>
      <c r="C546">
        <v>-0.12824636711046866</v>
      </c>
      <c r="D546">
        <v>-2.4571260730505431E-2</v>
      </c>
      <c r="F546">
        <v>531</v>
      </c>
      <c r="G546">
        <f t="shared" si="13"/>
        <v>32882.937098737479</v>
      </c>
    </row>
    <row r="547" spans="1:7" x14ac:dyDescent="0.25">
      <c r="A547">
        <v>0</v>
      </c>
      <c r="B547">
        <v>2.3861991742308939E-2</v>
      </c>
      <c r="C547">
        <v>5.5778949832122213E-2</v>
      </c>
      <c r="D547">
        <v>0</v>
      </c>
      <c r="F547">
        <v>532</v>
      </c>
      <c r="G547">
        <f t="shared" si="13"/>
        <v>-13850.487195151134</v>
      </c>
    </row>
    <row r="548" spans="1:7" x14ac:dyDescent="0.25">
      <c r="A548">
        <v>0</v>
      </c>
      <c r="B548">
        <v>-4.4944993305313277E-2</v>
      </c>
      <c r="C548">
        <v>-2.1642438816378885E-2</v>
      </c>
      <c r="D548">
        <v>0</v>
      </c>
      <c r="F548">
        <v>533</v>
      </c>
      <c r="G548">
        <f t="shared" si="13"/>
        <v>8328.7692291363383</v>
      </c>
    </row>
    <row r="549" spans="1:7" x14ac:dyDescent="0.25">
      <c r="A549">
        <v>0</v>
      </c>
      <c r="B549">
        <v>3.6254324470123625E-2</v>
      </c>
      <c r="C549">
        <v>2.6143805740708936E-3</v>
      </c>
      <c r="D549">
        <v>0</v>
      </c>
      <c r="F549">
        <v>534</v>
      </c>
      <c r="G549">
        <f t="shared" si="13"/>
        <v>-3558.3228506481119</v>
      </c>
    </row>
    <row r="550" spans="1:7" x14ac:dyDescent="0.25">
      <c r="A550">
        <v>-7.6045993852194155E-3</v>
      </c>
      <c r="B550">
        <v>-5.79913200900476E-2</v>
      </c>
      <c r="C550">
        <v>-1.0157659936997968E-2</v>
      </c>
      <c r="D550">
        <v>-3.634165114219462E-3</v>
      </c>
      <c r="F550">
        <v>535</v>
      </c>
      <c r="G550">
        <f t="shared" si="13"/>
        <v>7004.5387589450102</v>
      </c>
    </row>
    <row r="551" spans="1:7" x14ac:dyDescent="0.25">
      <c r="A551">
        <v>0</v>
      </c>
      <c r="B551">
        <v>3.2715405406149485E-3</v>
      </c>
      <c r="C551">
        <v>6.2386477362620114E-3</v>
      </c>
      <c r="D551">
        <v>0</v>
      </c>
      <c r="F551">
        <v>536</v>
      </c>
      <c r="G551">
        <f t="shared" si="13"/>
        <v>-1599.0200068755039</v>
      </c>
    </row>
    <row r="552" spans="1:7" x14ac:dyDescent="0.25">
      <c r="A552">
        <v>5.2029671445862645E-2</v>
      </c>
      <c r="B552">
        <v>6.3005276222962685E-3</v>
      </c>
      <c r="C552">
        <v>1.2331259495387822E-2</v>
      </c>
      <c r="D552">
        <v>5.8510775340053903E-2</v>
      </c>
      <c r="F552">
        <v>537</v>
      </c>
      <c r="G552">
        <f t="shared" si="13"/>
        <v>-3505.0282066367317</v>
      </c>
    </row>
    <row r="553" spans="1:7" x14ac:dyDescent="0.25">
      <c r="A553">
        <v>0</v>
      </c>
      <c r="B553">
        <v>3.8374684766362556E-2</v>
      </c>
      <c r="C553">
        <v>-9.1972793904439975E-3</v>
      </c>
      <c r="D553">
        <v>0</v>
      </c>
      <c r="F553">
        <v>538</v>
      </c>
      <c r="G553">
        <f t="shared" si="13"/>
        <v>-1219.2964789542746</v>
      </c>
    </row>
    <row r="554" spans="1:7" x14ac:dyDescent="0.25">
      <c r="A554">
        <v>0</v>
      </c>
      <c r="B554">
        <v>1.9608471388376337E-2</v>
      </c>
      <c r="C554">
        <v>3.8394478591638324E-2</v>
      </c>
      <c r="D554">
        <v>0</v>
      </c>
      <c r="F554">
        <v>539</v>
      </c>
      <c r="G554">
        <f t="shared" si="13"/>
        <v>-9797.3265590464962</v>
      </c>
    </row>
    <row r="555" spans="1:7" x14ac:dyDescent="0.25">
      <c r="A555">
        <v>7.7182060034143782E-2</v>
      </c>
      <c r="B555">
        <v>-5.1642680054646166E-2</v>
      </c>
      <c r="C555">
        <v>-1.6444635303803187E-2</v>
      </c>
      <c r="D555">
        <v>0.13060527495513366</v>
      </c>
      <c r="F555">
        <v>540</v>
      </c>
      <c r="G555">
        <f t="shared" si="13"/>
        <v>7140.5221214177636</v>
      </c>
    </row>
    <row r="556" spans="1:7" x14ac:dyDescent="0.25">
      <c r="A556">
        <v>-0.15054433635333322</v>
      </c>
      <c r="B556">
        <v>5.9829860289433455E-2</v>
      </c>
      <c r="C556">
        <v>4.5558165358608824E-3</v>
      </c>
      <c r="D556">
        <v>-0.21537054158284366</v>
      </c>
      <c r="F556">
        <v>541</v>
      </c>
      <c r="G556">
        <f t="shared" si="13"/>
        <v>-4776.9501323947206</v>
      </c>
    </row>
    <row r="557" spans="1:7" x14ac:dyDescent="0.25">
      <c r="A557">
        <v>0</v>
      </c>
      <c r="B557">
        <v>2.7080958602670829E-2</v>
      </c>
      <c r="C557">
        <v>5.5500784816565334E-2</v>
      </c>
      <c r="D557">
        <v>0</v>
      </c>
      <c r="F557">
        <v>542</v>
      </c>
      <c r="G557">
        <f t="shared" si="13"/>
        <v>-14057.789211078714</v>
      </c>
    </row>
    <row r="558" spans="1:7" x14ac:dyDescent="0.25">
      <c r="A558">
        <v>1.3785399237944064E-2</v>
      </c>
      <c r="B558">
        <v>-2.2667239505675847E-2</v>
      </c>
      <c r="C558">
        <v>-5.5232148146044623E-2</v>
      </c>
      <c r="D558">
        <v>2.2633485520703638E-2</v>
      </c>
      <c r="F558">
        <v>543</v>
      </c>
      <c r="G558">
        <f t="shared" si="13"/>
        <v>13523.181365423316</v>
      </c>
    </row>
    <row r="559" spans="1:7" x14ac:dyDescent="0.25">
      <c r="A559">
        <v>0</v>
      </c>
      <c r="B559">
        <v>0</v>
      </c>
      <c r="C559">
        <v>0</v>
      </c>
      <c r="D559">
        <v>0</v>
      </c>
      <c r="F559">
        <v>544</v>
      </c>
      <c r="G559">
        <f t="shared" si="13"/>
        <v>0</v>
      </c>
    </row>
    <row r="560" spans="1:7" x14ac:dyDescent="0.25">
      <c r="A560">
        <v>0</v>
      </c>
      <c r="B560">
        <v>0</v>
      </c>
      <c r="C560">
        <v>0</v>
      </c>
      <c r="D560">
        <v>0</v>
      </c>
      <c r="F560">
        <v>545</v>
      </c>
      <c r="G560">
        <f t="shared" si="13"/>
        <v>0</v>
      </c>
    </row>
    <row r="561" spans="1:7" x14ac:dyDescent="0.25">
      <c r="A561">
        <v>0.12554879664177854</v>
      </c>
      <c r="B561">
        <v>5.5788942432483772E-2</v>
      </c>
      <c r="C561">
        <v>0.11701089965494992</v>
      </c>
      <c r="D561">
        <v>0.2269157172356332</v>
      </c>
      <c r="F561">
        <v>546</v>
      </c>
      <c r="G561">
        <f t="shared" si="13"/>
        <v>-30599.200892038214</v>
      </c>
    </row>
    <row r="562" spans="1:7" x14ac:dyDescent="0.25">
      <c r="A562">
        <v>1.0547230273663234E-2</v>
      </c>
      <c r="B562">
        <v>-7.2168366823710389E-2</v>
      </c>
      <c r="C562">
        <v>-1.5880483545592496E-2</v>
      </c>
      <c r="D562">
        <v>1.830714744435611E-2</v>
      </c>
      <c r="F562">
        <v>547</v>
      </c>
      <c r="G562">
        <f t="shared" si="13"/>
        <v>9268.0735717191565</v>
      </c>
    </row>
    <row r="563" spans="1:7" x14ac:dyDescent="0.25">
      <c r="A563">
        <v>0</v>
      </c>
      <c r="B563">
        <v>0</v>
      </c>
      <c r="C563">
        <v>0</v>
      </c>
      <c r="D563">
        <v>0</v>
      </c>
      <c r="F563">
        <v>548</v>
      </c>
      <c r="G563">
        <f t="shared" si="13"/>
        <v>0</v>
      </c>
    </row>
    <row r="564" spans="1:7" x14ac:dyDescent="0.25">
      <c r="A564">
        <v>-1.3820555618632312E-2</v>
      </c>
      <c r="B564">
        <v>5.3020159792654876E-2</v>
      </c>
      <c r="C564">
        <v>3.1710342255277239E-2</v>
      </c>
      <c r="D564">
        <v>-0.27781834292944063</v>
      </c>
      <c r="F564">
        <v>549</v>
      </c>
      <c r="G564">
        <f t="shared" si="13"/>
        <v>-10417.390434999332</v>
      </c>
    </row>
    <row r="565" spans="1:7" x14ac:dyDescent="0.25">
      <c r="A565">
        <v>0.16752953932563519</v>
      </c>
      <c r="B565">
        <v>-8.3589601990386203E-2</v>
      </c>
      <c r="C565">
        <v>-9.840171675394932E-2</v>
      </c>
      <c r="D565">
        <v>0.22825865198098</v>
      </c>
      <c r="F565">
        <v>550</v>
      </c>
      <c r="G565">
        <f t="shared" si="13"/>
        <v>26621.007585872572</v>
      </c>
    </row>
    <row r="566" spans="1:7" x14ac:dyDescent="0.25">
      <c r="A566">
        <v>-0.46739203033428739</v>
      </c>
      <c r="B566">
        <v>2.1041435946076645E-2</v>
      </c>
      <c r="C566">
        <v>1.3914013654279971E-3</v>
      </c>
      <c r="D566">
        <v>-0.39688136441677274</v>
      </c>
      <c r="F566">
        <v>551</v>
      </c>
      <c r="G566">
        <f t="shared" si="13"/>
        <v>870.7042592662774</v>
      </c>
    </row>
    <row r="567" spans="1:7" x14ac:dyDescent="0.25">
      <c r="A567">
        <v>3.8001118178613839E-2</v>
      </c>
      <c r="B567">
        <v>2.2962787761324491E-2</v>
      </c>
      <c r="C567">
        <v>8.4205262372889902E-2</v>
      </c>
      <c r="D567">
        <v>2.4434025337282041E-2</v>
      </c>
      <c r="F567">
        <v>552</v>
      </c>
      <c r="G567">
        <f t="shared" si="13"/>
        <v>-20045.474629512737</v>
      </c>
    </row>
    <row r="568" spans="1:7" x14ac:dyDescent="0.25">
      <c r="A568">
        <v>-6.0180723255631331E-3</v>
      </c>
      <c r="B568">
        <v>-3.4675534147857047E-2</v>
      </c>
      <c r="C568">
        <v>-7.2158611576277107E-2</v>
      </c>
      <c r="D568">
        <v>-9.545412843531385E-3</v>
      </c>
      <c r="F568">
        <v>553</v>
      </c>
      <c r="G568">
        <f t="shared" si="13"/>
        <v>18280.963673093149</v>
      </c>
    </row>
    <row r="569" spans="1:7" x14ac:dyDescent="0.25">
      <c r="A569">
        <v>-6.7191249540323211E-2</v>
      </c>
      <c r="B569">
        <v>5.4272360805328435E-2</v>
      </c>
      <c r="C569">
        <v>-2.036616633617112E-2</v>
      </c>
      <c r="D569">
        <v>-7.0924338336698631E-2</v>
      </c>
      <c r="F569">
        <v>554</v>
      </c>
      <c r="G569">
        <f t="shared" si="13"/>
        <v>293.59414990143802</v>
      </c>
    </row>
    <row r="570" spans="1:7" x14ac:dyDescent="0.25">
      <c r="A570">
        <v>-4.7029894549699636E-2</v>
      </c>
      <c r="B570">
        <v>-3.506030035689995E-2</v>
      </c>
      <c r="C570">
        <v>0.10104323526446063</v>
      </c>
      <c r="D570">
        <v>-0.10344904860808181</v>
      </c>
      <c r="F570">
        <v>555</v>
      </c>
      <c r="G570">
        <f t="shared" si="13"/>
        <v>-18163.375760338702</v>
      </c>
    </row>
    <row r="571" spans="1:7" x14ac:dyDescent="0.25">
      <c r="A571">
        <v>0.21128285693315407</v>
      </c>
      <c r="B571">
        <v>6.7360487948348813E-2</v>
      </c>
      <c r="C571">
        <v>-2.0862434654158445E-2</v>
      </c>
      <c r="D571">
        <v>0.29090720320073205</v>
      </c>
      <c r="F571">
        <v>556</v>
      </c>
      <c r="G571">
        <f t="shared" si="13"/>
        <v>-2717.9360124910827</v>
      </c>
    </row>
    <row r="572" spans="1:7" x14ac:dyDescent="0.25">
      <c r="A572">
        <v>0.25391520998096345</v>
      </c>
      <c r="B572">
        <v>-8.3158604824940058E-2</v>
      </c>
      <c r="C572">
        <v>-1.2784476191036391E-2</v>
      </c>
      <c r="D572">
        <v>0.14613049322054164</v>
      </c>
      <c r="F572">
        <v>557</v>
      </c>
      <c r="G572">
        <f t="shared" si="13"/>
        <v>8192.9920821821033</v>
      </c>
    </row>
    <row r="573" spans="1:7" x14ac:dyDescent="0.25">
      <c r="A573">
        <v>2.0086758566737292E-2</v>
      </c>
      <c r="B573">
        <v>-5.1165546528369119E-3</v>
      </c>
      <c r="C573">
        <v>-1.9020324679030226E-2</v>
      </c>
      <c r="D573">
        <v>8.4884610240772256E-3</v>
      </c>
      <c r="F573">
        <v>558</v>
      </c>
      <c r="G573">
        <f t="shared" si="13"/>
        <v>4368.3745271968655</v>
      </c>
    </row>
    <row r="574" spans="1:7" x14ac:dyDescent="0.25">
      <c r="A574">
        <v>-2.3631604533277058E-2</v>
      </c>
      <c r="B574">
        <v>2.8356727823645241E-4</v>
      </c>
      <c r="C574">
        <v>8.6994350854003536E-4</v>
      </c>
      <c r="D574">
        <v>-1.0437146278603798E-2</v>
      </c>
      <c r="F574">
        <v>559</v>
      </c>
      <c r="G574">
        <f t="shared" si="13"/>
        <v>-84.65993202080773</v>
      </c>
    </row>
    <row r="575" spans="1:7" x14ac:dyDescent="0.25">
      <c r="A575">
        <v>-0.21561350223670711</v>
      </c>
      <c r="B575">
        <v>-3.0445027009804192E-2</v>
      </c>
      <c r="C575">
        <v>-6.3232185223515716E-2</v>
      </c>
      <c r="D575">
        <v>-9.7019531551176749E-2</v>
      </c>
      <c r="F575">
        <v>560</v>
      </c>
      <c r="G575">
        <f t="shared" si="13"/>
        <v>17118.114183063084</v>
      </c>
    </row>
    <row r="576" spans="1:7" x14ac:dyDescent="0.25">
      <c r="A576">
        <v>0</v>
      </c>
      <c r="B576">
        <v>3.8989653192193795E-2</v>
      </c>
      <c r="C576">
        <v>8.1087189047300529E-2</v>
      </c>
      <c r="D576">
        <v>0</v>
      </c>
      <c r="F576">
        <v>561</v>
      </c>
      <c r="G576">
        <f t="shared" si="13"/>
        <v>-20490.885335387877</v>
      </c>
    </row>
    <row r="577" spans="1:7" x14ac:dyDescent="0.25">
      <c r="A577">
        <v>-6.8220844461625635E-3</v>
      </c>
      <c r="B577">
        <v>5.618298448963932E-2</v>
      </c>
      <c r="C577">
        <v>4.7365393466733356E-3</v>
      </c>
      <c r="D577">
        <v>-1.1127494026183108E-2</v>
      </c>
      <c r="F577">
        <v>562</v>
      </c>
      <c r="G577">
        <f t="shared" si="13"/>
        <v>-5604.9030308384272</v>
      </c>
    </row>
    <row r="578" spans="1:7" x14ac:dyDescent="0.25">
      <c r="A578">
        <v>0</v>
      </c>
      <c r="B578">
        <v>-1.0833690070969836E-2</v>
      </c>
      <c r="C578">
        <v>-6.0450056048338544E-2</v>
      </c>
      <c r="D578">
        <v>0</v>
      </c>
      <c r="F578">
        <v>563</v>
      </c>
      <c r="G578">
        <f t="shared" si="13"/>
        <v>13766.216074033451</v>
      </c>
    </row>
    <row r="579" spans="1:7" x14ac:dyDescent="0.25">
      <c r="A579">
        <v>-1.0146648495743229E-2</v>
      </c>
      <c r="B579">
        <v>-3.5287401278587746E-2</v>
      </c>
      <c r="C579">
        <v>7.7508677094850098E-2</v>
      </c>
      <c r="D579">
        <v>-1.1005034322819858E-2</v>
      </c>
      <c r="F579">
        <v>564</v>
      </c>
      <c r="G579">
        <f t="shared" si="13"/>
        <v>-13510.266918828107</v>
      </c>
    </row>
    <row r="580" spans="1:7" x14ac:dyDescent="0.25">
      <c r="A580">
        <v>0</v>
      </c>
      <c r="B580">
        <v>-1.6903424956798488E-2</v>
      </c>
      <c r="C580">
        <v>-3.6162802356553794E-2</v>
      </c>
      <c r="D580">
        <v>0</v>
      </c>
      <c r="F580">
        <v>565</v>
      </c>
      <c r="G580">
        <f t="shared" si="13"/>
        <v>9098.2551750258663</v>
      </c>
    </row>
    <row r="581" spans="1:7" x14ac:dyDescent="0.25">
      <c r="A581">
        <v>-3.9182809716603517E-3</v>
      </c>
      <c r="B581">
        <v>-8.2048840543536561E-3</v>
      </c>
      <c r="C581">
        <v>-1.70302860375522E-2</v>
      </c>
      <c r="D581">
        <v>-3.45026219215267E-3</v>
      </c>
      <c r="F581">
        <v>566</v>
      </c>
      <c r="G581">
        <f t="shared" si="13"/>
        <v>4329.6014506479833</v>
      </c>
    </row>
    <row r="582" spans="1:7" x14ac:dyDescent="0.25">
      <c r="A582">
        <v>0</v>
      </c>
      <c r="B582">
        <v>4.2354997668547466E-3</v>
      </c>
      <c r="C582">
        <v>8.6232210116762263E-3</v>
      </c>
      <c r="D582">
        <v>0</v>
      </c>
      <c r="F582">
        <v>567</v>
      </c>
      <c r="G582">
        <f t="shared" si="13"/>
        <v>-2186.484970817361</v>
      </c>
    </row>
    <row r="583" spans="1:7" x14ac:dyDescent="0.25">
      <c r="A583">
        <v>0.26594609054897017</v>
      </c>
      <c r="B583">
        <v>-3.9536905498282855E-3</v>
      </c>
      <c r="C583">
        <v>-8.0506472771671323E-3</v>
      </c>
      <c r="D583">
        <v>0.11807010326277581</v>
      </c>
      <c r="F583">
        <v>568</v>
      </c>
      <c r="G583">
        <f t="shared" si="13"/>
        <v>644.07953357761198</v>
      </c>
    </row>
    <row r="584" spans="1:7" x14ac:dyDescent="0.25">
      <c r="A584">
        <v>-2.5900728432157238E-2</v>
      </c>
      <c r="B584">
        <v>4.7325622703356121E-2</v>
      </c>
      <c r="C584">
        <v>-2.1810806530667491E-2</v>
      </c>
      <c r="D584">
        <v>-4.9774053069365325E-2</v>
      </c>
      <c r="F584">
        <v>569</v>
      </c>
      <c r="G584">
        <f t="shared" si="13"/>
        <v>952.63648248164156</v>
      </c>
    </row>
    <row r="585" spans="1:7" x14ac:dyDescent="0.25">
      <c r="A585">
        <v>-0.18255827119913134</v>
      </c>
      <c r="B585">
        <v>5.3099079616257157E-2</v>
      </c>
      <c r="C585">
        <v>8.1701877301103384E-2</v>
      </c>
      <c r="D585">
        <v>-1.7063180592125422E-2</v>
      </c>
      <c r="F585">
        <v>570</v>
      </c>
      <c r="G585">
        <f t="shared" si="13"/>
        <v>-20984.130941846019</v>
      </c>
    </row>
    <row r="586" spans="1:7" x14ac:dyDescent="0.25">
      <c r="A586">
        <v>0.94784857228186714</v>
      </c>
      <c r="B586">
        <v>-8.7089279844808742E-2</v>
      </c>
      <c r="C586">
        <v>-0.10715276693117905</v>
      </c>
      <c r="D586">
        <v>1.0624172964313652</v>
      </c>
      <c r="F586">
        <v>571</v>
      </c>
      <c r="G586">
        <f t="shared" si="13"/>
        <v>23506.100317871802</v>
      </c>
    </row>
    <row r="587" spans="1:7" x14ac:dyDescent="0.25">
      <c r="A587">
        <v>0</v>
      </c>
      <c r="B587">
        <v>2.9861618722788169E-2</v>
      </c>
      <c r="C587">
        <v>5.386996615048649E-2</v>
      </c>
      <c r="D587">
        <v>0</v>
      </c>
      <c r="F587">
        <v>572</v>
      </c>
      <c r="G587">
        <f t="shared" si="13"/>
        <v>-13940.834172520759</v>
      </c>
    </row>
  </sheetData>
  <mergeCells count="1">
    <mergeCell ref="A8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Delta-Normal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 C. Briones</dc:creator>
  <cp:lastModifiedBy>Carlo Mallari</cp:lastModifiedBy>
  <dcterms:created xsi:type="dcterms:W3CDTF">2016-05-02T10:58:29Z</dcterms:created>
  <dcterms:modified xsi:type="dcterms:W3CDTF">2021-10-20T20:10:33Z</dcterms:modified>
</cp:coreProperties>
</file>