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120" i="1" l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<sst xmlns="http://schemas.openxmlformats.org/spreadsheetml/2006/main" count="247" uniqueCount="242">
  <si>
    <t>id</t>
  </si>
  <si>
    <t>screen_name</t>
  </si>
  <si>
    <t>followers_count</t>
  </si>
  <si>
    <t>friends_count</t>
  </si>
  <si>
    <t>tweets_count</t>
  </si>
  <si>
    <t>created_at</t>
  </si>
  <si>
    <t>fav</t>
  </si>
  <si>
    <t>rt</t>
  </si>
  <si>
    <t>text</t>
  </si>
  <si>
    <t>AgentAniesh</t>
  </si>
  <si>
    <t>@Microsoft All d more reasons why @Microsoft is a better place to work for.</t>
  </si>
  <si>
    <t>TamsinBell2</t>
  </si>
  <si>
    <t>@Microsoft @NCCEducation Great idea</t>
  </si>
  <si>
    <t>ayi_oliv</t>
  </si>
  <si>
    <t>@Microsoft @ayi_oliv</t>
  </si>
  <si>
    <t>FLondonAcademy</t>
  </si>
  <si>
    <t>@Microsoft Wow! That's nice!</t>
  </si>
  <si>
    <t>captainbirdsye</t>
  </si>
  <si>
    <t>@Microsoft Microsoft - If not already any chance you could make office available to home learning students for a wh… https://t.co/tBBrmYxJyk</t>
  </si>
  <si>
    <t>NickNel45202592</t>
  </si>
  <si>
    <t>@Microsoft https://t.co/z2mc45RaQ4</t>
  </si>
  <si>
    <t>olumydot</t>
  </si>
  <si>
    <t>@Microsoft 👏 people over profit</t>
  </si>
  <si>
    <t>RonaldPMarriott</t>
  </si>
  <si>
    <t>@Microsoft Guilt trip</t>
  </si>
  <si>
    <t>Jay23515885</t>
  </si>
  <si>
    <t>@Microsoft Well Done to you Microsoft for this initiative but please when life returns to normal please stop sendin… https://t.co/CFJLXdTlTE</t>
  </si>
  <si>
    <t>BorblyRoland5</t>
  </si>
  <si>
    <t>@Microsoft In this really hard situation you should make the office program free, just sayin'.</t>
  </si>
  <si>
    <t>justme7077</t>
  </si>
  <si>
    <t>@Microsoft Something seriously wrong with @Microsoft tier two support. Three times you have scheduled to call me...… https://t.co/6fZ2Rqq7iZ</t>
  </si>
  <si>
    <t>walkerology20</t>
  </si>
  <si>
    <t>@Microsoft Then why aren't vendors who are quarantined or sick not getting paid. Seems silly that they the ones who… https://t.co/Cu4VRHLzLi</t>
  </si>
  <si>
    <t>aleksandarpoto5</t>
  </si>
  <si>
    <t>@Microsoft https://t.co/DoFp7Tx0cR aca.potocnjak https://t.co/jyCh7UwWgW</t>
  </si>
  <si>
    <t>lowlife4lyfe</t>
  </si>
  <si>
    <t>@Microsoft HOW BOUT YOU EXTEND THE DEADLINES ON YOUR MCSA/MCSE RETIREMENTS!?!?? People in many countries won’t even… https://t.co/Ti67V2lCg2</t>
  </si>
  <si>
    <t>jtblues77</t>
  </si>
  <si>
    <t>@Microsoft @Microsoft Why during a pandemic would you raise your @XboxOneX system prices? In Seattle, one of the ha… https://t.co/6hlpUN78YM</t>
  </si>
  <si>
    <t>retroalex1989</t>
  </si>
  <si>
    <t>@Microsoft Good job, shell out money for exclusivity and then mark their site as malware. 
What is it like for the… https://t.co/y8FsH83OCY</t>
  </si>
  <si>
    <t>akshay_india03</t>
  </si>
  <si>
    <t>@Microsoft @Microsoft you are AWESOME! 🙌</t>
  </si>
  <si>
    <t>_JKozak_</t>
  </si>
  <si>
    <t>@Microsoft Do you guys want to help this hardworking student succeed in online classes with a Surface Pro 4 bundle? 🙏🏻</t>
  </si>
  <si>
    <t>sj460162</t>
  </si>
  <si>
    <t>@Microsoft Please forward me contact details of someone I can talk to about the new xbox series x..as I have a majo… https://t.co/pIZYkne6yN</t>
  </si>
  <si>
    <t>JbarGarden</t>
  </si>
  <si>
    <t>@Microsoft Now would be a good time for @Microsoft to invest in finding ways to make COVID-19 testing available to… https://t.co/tZZyx715by</t>
  </si>
  <si>
    <t>imranjan86</t>
  </si>
  <si>
    <t>@Microsoft https://t.co/QnzYhKpxjo</t>
  </si>
  <si>
    <t>PurpleCircle3</t>
  </si>
  <si>
    <t>@Microsoft Do you not think with the current situation this is more than inappropriate and distasteful to send to y… https://t.co/w4tYFB96eh</t>
  </si>
  <si>
    <t>acvenviro</t>
  </si>
  <si>
    <t>@Microsoft Please give our team a call at 800-777-4557 if any of your locations require professional sanitization.… https://t.co/UujSRS02ov</t>
  </si>
  <si>
    <t>DaiMon_Mind</t>
  </si>
  <si>
    <t>@Microsoft Microsoft ❤️ great👍</t>
  </si>
  <si>
    <t>gig_pros</t>
  </si>
  <si>
    <t>@Microsoft 👍</t>
  </si>
  <si>
    <t>AhmedMo24417026</t>
  </si>
  <si>
    <t>@Microsoft https://t.co/jeZhY3jhz9</t>
  </si>
  <si>
    <t>MarcosSarris</t>
  </si>
  <si>
    <t>@Microsoft I recently called Microsoft support and got an agent named “Jason” who was very rude and constantly said… https://t.co/M9zQs9ggTT</t>
  </si>
  <si>
    <t>scottte01</t>
  </si>
  <si>
    <t>@Microsoft How about a little help for us shareholders, any statements on value would help. We really hope you are… https://t.co/n6UutJC6NX</t>
  </si>
  <si>
    <t>vicarofskeptic</t>
  </si>
  <si>
    <t>@Microsoft Being in your home for long periods is even worse when your computer doesn't work. BitLocker - MS produc… https://t.co/uxM8VDJFrr</t>
  </si>
  <si>
    <t>Eddie_Dzialo</t>
  </si>
  <si>
    <t>@Microsoft Are your servers down?</t>
  </si>
  <si>
    <t>brucewa24039682</t>
  </si>
  <si>
    <t>@Microsoft Need that xbox server back I'm stuck at home</t>
  </si>
  <si>
    <t>aryan_soni99</t>
  </si>
  <si>
    <t>@Microsoft @Facebook @Google @YouTube @LinkedIn @reddit @Twitter https://t.co/QO9SH06vOe</t>
  </si>
  <si>
    <t>hotendies</t>
  </si>
  <si>
    <t>@Microsoft @kunalb11 @Facebook @Google @YouTube @LinkedIn @reddit @Twitter First time I see Reddit collab with the big boys</t>
  </si>
  <si>
    <t>HoraToraStudios</t>
  </si>
  <si>
    <t>@Microsoft @Windows @Facebook @Google @YouTube @LinkedIn @reddit @Twitter How about this? Taking the time to perfec… https://t.co/iGdwdozy1j</t>
  </si>
  <si>
    <t>eliechivi</t>
  </si>
  <si>
    <t>@Microsoft @Facebook @Google @YouTube @LinkedIn @reddit @Twitter More of this please.</t>
  </si>
  <si>
    <t>MeenMenon</t>
  </si>
  <si>
    <t>@Microsoft @Facebook @Google @YouTube @LinkedIn @reddit @Twitter Please respond immediately when we draw your atten… https://t.co/YCJfzDjpmX</t>
  </si>
  <si>
    <t>mdmazlan01</t>
  </si>
  <si>
    <t>@Microsoft @Facebook @Google @YouTube @LinkedIn @reddit @Twitter Thanks to all Technology Leader.</t>
  </si>
  <si>
    <t>fired_flame</t>
  </si>
  <si>
    <t>@Microsoft @Facebook @Google @YouTube @LinkedIn @reddit @Twitter So I'm under the impression that they've cancelled… https://t.co/UgLqydPFa6</t>
  </si>
  <si>
    <t>napassorn080801</t>
  </si>
  <si>
    <t>@Microsoft @Facebook @Google @YouTube @LinkedIn @reddit @Twitter รหัส</t>
  </si>
  <si>
    <t>SrivastavMickey</t>
  </si>
  <si>
    <t>@Microsoft @MicrosoftIndia @Facebook @Google @YouTube @LinkedIn @reddit @Twitter Much needed initiative on your beh… https://t.co/K58km0qbZN</t>
  </si>
  <si>
    <t>7054Tagnar</t>
  </si>
  <si>
    <t>@Microsoft @majornelson @Facebook @Google @YouTube @LinkedIn @reddit @Twitter Are ya trying to tell me that you’re… https://t.co/KtnU9NH9vt</t>
  </si>
  <si>
    <t>DISLEXtwit</t>
  </si>
  <si>
    <t>@Microsoft @Facebook @Google @YouTube @LinkedIn @reddit @Twitter That's funny.  @Facebook blocked my post about… https://t.co/zVmKqtyj5H</t>
  </si>
  <si>
    <t>_fizzymilk</t>
  </si>
  <si>
    <t>@Microsoft @majornelson @Facebook @Google @YouTube @LinkedIn @reddit @Twitter facebook helping to combat misinformation 🤣🤣🤣</t>
  </si>
  <si>
    <t>braindeed</t>
  </si>
  <si>
    <t>@Microsoft @majornelson @Facebook @Google @YouTube @LinkedIn @reddit @Twitter https://t.co/l4JadygWWR</t>
  </si>
  <si>
    <t>@Microsoft @Windows @Facebook @Google @YouTube @LinkedIn @reddit @Twitter https://t.co/QnzYhKpxjo</t>
  </si>
  <si>
    <t>@Microsoft @Facebook @Google @YouTube @LinkedIn @reddit @Twitter https://t.co/QnzYhKpxjo</t>
  </si>
  <si>
    <t>_LadyWarrior</t>
  </si>
  <si>
    <t>@Microsoft @Facebook @Google @YouTube @LinkedIn @reddit @Twitter Ay Reddit and youtube, that's cool</t>
  </si>
  <si>
    <t>madmike0082</t>
  </si>
  <si>
    <t>@Microsoft @majornelson @Facebook @Google @YouTube @LinkedIn @reddit @Twitter Fuck all that just make sure my series X is ready ASAP.</t>
  </si>
  <si>
    <t>rafaelbingxd</t>
  </si>
  <si>
    <t>@Microsoft @Windows @Facebook @Google @YouTube @LinkedIn @reddit @Twitter vai toma no cu todo e merda a bateria tura um coco</t>
  </si>
  <si>
    <t>GordJenkins</t>
  </si>
  <si>
    <t>@Microsoft @majornelson @Facebook @Google @YouTube @LinkedIn @reddit @Twitter https://t.co/bWklR6BTWQ</t>
  </si>
  <si>
    <t>MightyGuyver</t>
  </si>
  <si>
    <t>@Microsoft @majornelson @Facebook @Google @YouTube @LinkedIn @reddit @Twitter @Katastrophe1986
@Mike_Matisko
@Buhlyle</t>
  </si>
  <si>
    <t>SyckHero</t>
  </si>
  <si>
    <t>@Microsoft @majornelson @Facebook @Google @YouTube @LinkedIn @reddit @Twitter Does this mean twitter will get rid o… https://t.co/QlaMa6dH6s</t>
  </si>
  <si>
    <t>Xavier1415</t>
  </si>
  <si>
    <t>@Microsoft @majornelson @Facebook @Google @YouTube @LinkedIn @reddit @Twitter https://t.co/c5iVMcj03p</t>
  </si>
  <si>
    <t>1GrumpyOldGamer</t>
  </si>
  <si>
    <t>@Microsoft @majornelson @Facebook @Google @YouTube @LinkedIn @reddit @Twitter Twitter is doing nothing. I reported… https://t.co/ZsDMSqTdQp</t>
  </si>
  <si>
    <t>TNT23BOSS</t>
  </si>
  <si>
    <t>@Microsoft @majornelson @Facebook @Google @YouTube @LinkedIn @reddit @Twitter Awesome. Thank you, @Microsoft!</t>
  </si>
  <si>
    <t>mahtab64631966</t>
  </si>
  <si>
    <t>@Microsoft @Facebook @Google @YouTube @LinkedIn @reddit @Twitter Thanks</t>
  </si>
  <si>
    <t>men_z</t>
  </si>
  <si>
    <t>@Microsoft @Facebook @Google @YouTube @LinkedIn @reddit @Twitter @Microsoft Can #quantumcomputing help with this at all?</t>
  </si>
  <si>
    <t>H2CO3_iOS</t>
  </si>
  <si>
    <t>@Microsoft @tothur @Facebook @Google @YouTube @LinkedIn @reddit @Twitter Literally a couple minutes ago, I reported… https://t.co/GVTTyoyFmn</t>
  </si>
  <si>
    <t>MicrosoftWINx</t>
  </si>
  <si>
    <t>@Microsoft @msftnonprofits @Facebook @Google @YouTube @LinkedIn @reddit @Twitter Thank you xxxx</t>
  </si>
  <si>
    <t>CoysRtr</t>
  </si>
  <si>
    <t>@Microsoft @Facebook @Google @YouTube @LinkedIn @reddit @Twitter I applaud the idea for sure, but haven't we been t… https://t.co/WUC766N5Bc</t>
  </si>
  <si>
    <t>2cool2envy</t>
  </si>
  <si>
    <t>@Microsoft @MicrosoftEdge @Facebook @Google @YouTube @LinkedIn @reddit @Twitter @TCS</t>
  </si>
  <si>
    <t>GolezTrol</t>
  </si>
  <si>
    <t>@Microsoft @microsoftnl @Facebook @Google @YouTube @LinkedIn @reddit @Twitter Lol. Facebook combating misinformatio… https://t.co/hfpyCAbVow</t>
  </si>
  <si>
    <t>VulcanAvro</t>
  </si>
  <si>
    <t>@Microsoft @Facebook @Google @YouTube @LinkedIn @reddit @Twitter Big brother. Now we are fucked...</t>
  </si>
  <si>
    <t>noahwasswa</t>
  </si>
  <si>
    <t>@Microsoft @MicrosoftLife @Facebook @Google @YouTube @LinkedIn @reddit @Twitter The first truly Nobel approach to t… https://t.co/fztVeUcuoI</t>
  </si>
  <si>
    <t>TheRealJohnDias</t>
  </si>
  <si>
    <t>@Microsoft @Facebook @Google @YouTube @LinkedIn @reddit @Twitter Retweeting big tech giants? These people censor us… https://t.co/P42z6FWkGI</t>
  </si>
  <si>
    <t>stonerockj</t>
  </si>
  <si>
    <t>@Microsoft @benshapiro @Facebook @Google @YouTube @LinkedIn @reddit @Twitter There’s your news from them! Good ol B… https://t.co/4BttBsj1iH</t>
  </si>
  <si>
    <t>Mike17193584</t>
  </si>
  <si>
    <t>@Microsoft @benshapiro @Facebook @Google @YouTube @LinkedIn @reddit @Twitter Get your stock price up that’s all I care about.</t>
  </si>
  <si>
    <t>r00tbeerismyjam</t>
  </si>
  <si>
    <t>@Microsoft @Facebook @Google @YouTube @LinkedIn @reddit @Twitter Start with banning anti-vaxers and Nazis thanks</t>
  </si>
  <si>
    <t>SteamGamesPC</t>
  </si>
  <si>
    <t>@Microsoft @Windows @Facebook @Google @YouTube @LinkedIn @reddit @Twitter "The Witcher Goodies Collection" is FREE… https://t.co/ST3uNxuAJP</t>
  </si>
  <si>
    <t>n_silva</t>
  </si>
  <si>
    <t>@Microsoft @Facebook @Google @YouTube @LinkedIn @reddit @Twitter https://t.co/zpxCOm3Mjn</t>
  </si>
  <si>
    <t>salvador7a</t>
  </si>
  <si>
    <t>@Microsoft @Windows @Facebook @Google @YouTube @LinkedIn @reddit @Twitter Please tell YouTube to get their shit together</t>
  </si>
  <si>
    <t>jftamames</t>
  </si>
  <si>
    <t>@Microsoft @surface @Facebook @Google @YouTube @LinkedIn @reddit @Twitter Great</t>
  </si>
  <si>
    <t>ishubhamsah</t>
  </si>
  <si>
    <t>@Microsoft @Facebook @Google @YouTube @LinkedIn @reddit @Twitter https://t.co/p0zyQIA3Hq</t>
  </si>
  <si>
    <t>HbbAli</t>
  </si>
  <si>
    <t>@Microsoft @Windows @Facebook @Google @YouTube @LinkedIn @reddit @Twitter @Apple @tim_cook guys, are you joining?</t>
  </si>
  <si>
    <t>rajrup_das</t>
  </si>
  <si>
    <t>@Microsoft @Windows @Facebook @Google @YouTube @LinkedIn @reddit @Twitter Love it! Hope for a success</t>
  </si>
  <si>
    <t>Wradam20</t>
  </si>
  <si>
    <t>@Microsoft @Facebook @Google @YouTube @LinkedIn @reddit @Twitter Great Job. (not sure about facebook tho)</t>
  </si>
  <si>
    <t>JordanEtem</t>
  </si>
  <si>
    <t>@Microsoft @Windows @Facebook @Google @YouTube @LinkedIn @reddit @Twitter @BillGates @Nasdaq @NYSE @business… https://t.co/jbRNrac4AA</t>
  </si>
  <si>
    <t>manbirmarwah</t>
  </si>
  <si>
    <t>@Microsoft @Facebook @Google @YouTube @LinkedIn @reddit @Twitter So great to see all the major tech companies stand… https://t.co/02Fq5Ft8pS</t>
  </si>
  <si>
    <t>Rothgar33rd</t>
  </si>
  <si>
    <t>@Microsoft @Facebook @Google @YouTube @LinkedIn @reddit @Twitter Wait... They can do that?  Fight misinformation? 🤔🤔😡</t>
  </si>
  <si>
    <t>BeleveMaking</t>
  </si>
  <si>
    <t>@Microsoft @Facebook @Google @YouTube @LinkedIn @reddit @Twitter Thank you!</t>
  </si>
  <si>
    <t>kl_xxm</t>
  </si>
  <si>
    <t>@Microsoft @Facebook @Google @YouTube @LinkedIn @reddit @Twitter BIG TECH💪💪💪</t>
  </si>
  <si>
    <t>rty2423</t>
  </si>
  <si>
    <t>@Microsoft @Facebook @Google @YouTube @LinkedIn @reddit @Twitter This is so good that all the major tech companies… https://t.co/NwNRCxzeu6</t>
  </si>
  <si>
    <t>tinitun</t>
  </si>
  <si>
    <t>@Microsoft @microsiervos @Facebook @Google @YouTube @LinkedIn @reddit @Twitter Example of incorrect alt description… https://t.co/IktSzuYnmn</t>
  </si>
  <si>
    <t>p856ZZNnZr37iEQ</t>
  </si>
  <si>
    <t>@Microsoft @Facebook @Google @YouTube @LinkedIn @reddit @Twitter Strange. Wo know YouTube is suppressing people talking about the vires.</t>
  </si>
  <si>
    <t>lorolaurent</t>
  </si>
  <si>
    <t>@Microsoft @Facebook @Google @YouTube @LinkedIn @reddit @Twitter Start by deleting @Oe24at :)</t>
  </si>
  <si>
    <t>Asg_tec</t>
  </si>
  <si>
    <t>@Microsoft @Facebook @Google @YouTube @LinkedIn @reddit @Twitter Microsoft working with Microsoft</t>
  </si>
  <si>
    <t>RameshKolluru1</t>
  </si>
  <si>
    <t>@Microsoft @Facebook @Google @YouTube @LinkedIn @reddit @Twitter Good initiative team. Good always get supported. W… https://t.co/4B9LaQ9x1Q</t>
  </si>
  <si>
    <t>gowtamnookala</t>
  </si>
  <si>
    <t>@Microsoft @Facebook @Google @YouTube @LinkedIn @reddit @Twitter Hey GAACS (Google Assistant, Alexa, Cortana, Siri)… https://t.co/EHJWogNo3P</t>
  </si>
  <si>
    <t>@Microsoft @Facebook @Google @YouTube @LinkedIn @reddit @Twitter 👍</t>
  </si>
  <si>
    <t>JimStLeger</t>
  </si>
  <si>
    <t>@Microsoft @Facebook @Google @YouTube @LinkedIn @reddit @Twitter Even Facebook? Now that is really something. But g… https://t.co/cW1TAkD99d</t>
  </si>
  <si>
    <t>NoahCCornelius</t>
  </si>
  <si>
    <t>@Microsoft @Facebook @Google @YouTube @LinkedIn @reddit @Twitter I don’t see @Apple</t>
  </si>
  <si>
    <t>GodRachit</t>
  </si>
  <si>
    <t>@Microsoft @JacobWolf @Facebook @Google @YouTube @LinkedIn @reddit @Twitter Yeah bro but why tf new update making my PC a toaster?</t>
  </si>
  <si>
    <t>citifroup</t>
  </si>
  <si>
    <t>@Microsoft @Facebook @Google @YouTube @LinkedIn @reddit @Twitter Why did you leave out AMZN &amp;amp; NFLX?</t>
  </si>
  <si>
    <t>TheRealAdil</t>
  </si>
  <si>
    <t>@Microsoft Most ambitious crossover</t>
  </si>
  <si>
    <t>KimberlyJager</t>
  </si>
  <si>
    <t>@Microsoft @Facebook @Google @YouTube @LinkedIn @reddit @Twitter Tech’s time to shine! Thank you all!</t>
  </si>
  <si>
    <t>kevinmachayya</t>
  </si>
  <si>
    <t>AirportThings</t>
  </si>
  <si>
    <t>@Microsoft @Facebook @Google @YouTube @LinkedIn @reddit @Twitter Which one of these things is not like the other https://t.co/An4BNz2SUj</t>
  </si>
  <si>
    <t>maxxthedesigner</t>
  </si>
  <si>
    <t>@Microsoft @MicrosoftDesign @Facebook @Google @YouTube @LinkedIn @reddit @Twitter 🤿🙏🏼</t>
  </si>
  <si>
    <t>SethGrem</t>
  </si>
  <si>
    <t>@Microsoft @Facebook @Google @YouTube @LinkedIn @reddit @Twitter That “combating fraud and misinformation” practice… https://t.co/GpaKrt3czj</t>
  </si>
  <si>
    <t>steinekin</t>
  </si>
  <si>
    <t>@Microsoft @Facebook @Google @YouTube @LinkedIn @reddit @Twitter https://t.co/oDAcG5A8Td</t>
  </si>
  <si>
    <t>deathwater13</t>
  </si>
  <si>
    <t>@Microsoft @Facebook @Google @YouTube @LinkedIn @reddit @Twitter https://t.co/6dkm0gr0Hh</t>
  </si>
  <si>
    <t>@Microsoft @Facebook @Google @YouTube @LinkedIn @reddit @Twitter 👍👍👍👍👍👍👍👍</t>
  </si>
  <si>
    <t>JohnDBrowne</t>
  </si>
  <si>
    <t>@Microsoft @csharpfritz @Facebook @Google @YouTube @LinkedIn @reddit @Twitter Good start but details would be better.</t>
  </si>
  <si>
    <t>ItsMeRealAkash</t>
  </si>
  <si>
    <t>@Microsoft @Facebook @Google @YouTube @LinkedIn @reddit @Twitter https://t.co/9dd36lgqi5</t>
  </si>
  <si>
    <t>SingingTech</t>
  </si>
  <si>
    <t>@Microsoft @Facebook @Google @YouTube @LinkedIn @reddit @Twitter Unite! https://t.co/zDyuk1W26m</t>
  </si>
  <si>
    <t>Blackhawk1444</t>
  </si>
  <si>
    <t>@Microsoft @Facebook @Google @YouTube @LinkedIn @reddit @Twitter And now we are one - Umbrella.</t>
  </si>
  <si>
    <t>Blackhard_Games</t>
  </si>
  <si>
    <t>@Microsoft @Facebook @Google @YouTube @LinkedIn @reddit @Twitter Dawn. This shit is legendary 😭😭 https://t.co/aBZ4goku0N</t>
  </si>
  <si>
    <t>Miss_Placed_</t>
  </si>
  <si>
    <t>@Microsoft @Facebook @Google @YouTube @LinkedIn @reddit @Twitter Thank you</t>
  </si>
  <si>
    <t>HNSeal2</t>
  </si>
  <si>
    <t>@Microsoft @Facebook @Google @YouTube @LinkedIn @reddit @Twitter LMAO heckuva job @Facebook 🥴👍
#misinformation… https://t.co/MfdVuT1Iqf</t>
  </si>
  <si>
    <t>Meganisrad</t>
  </si>
  <si>
    <t>@Microsoft @Facebook @Google @YouTube @LinkedIn @reddit @Twitter https://t.co/HZclEj4RZq</t>
  </si>
  <si>
    <t>RealMadRooster</t>
  </si>
  <si>
    <t>@Microsoft @Facebook @Google @YouTube @LinkedIn @reddit @Twitter You had me until Facebook.</t>
  </si>
  <si>
    <t>__Nebulous__</t>
  </si>
  <si>
    <t>@Microsoft @Facebook @Google @YouTube @LinkedIn @reddit @Twitter Microsoft, Facebook, Google, LinkedIn, Reddit, Twi… https://t.co/RCDLi1Wce6</t>
  </si>
  <si>
    <t>anndylian</t>
  </si>
  <si>
    <t>@Microsoft @Facebook @Google @YouTube @LinkedIn @reddit @Twitter Working together like this, is great.</t>
  </si>
  <si>
    <t>MkgSense</t>
  </si>
  <si>
    <t>@Microsoft @Facebook @Google @YouTube @LinkedIn @reddit @Twitter Thanks a lot! The entire world needs you more than ever!</t>
  </si>
  <si>
    <t>QiTianLan_owo</t>
  </si>
  <si>
    <t>@Microsoft @Facebook @Google @YouTube @LinkedIn @reddit @Twitter 加油！Come On ！</t>
  </si>
  <si>
    <t>takematchpoints</t>
  </si>
  <si>
    <t>@Microsoft @Facebook @Google @YouTube @LinkedIn @reddit @Twitter Please let's get the tech companies mentioned in t… https://t.co/WIvIWfEbXF</t>
  </si>
  <si>
    <t>LoveZin456</t>
  </si>
  <si>
    <t>@Microsoft @Facebook @Google @YouTube @LinkedIn @reddit @Twitter i  love you 
Microsoft</t>
  </si>
  <si>
    <t>SalmanMKC</t>
  </si>
  <si>
    <t>@Microsoft @Facebook @Google @YouTube @LinkedIn @reddit @Twitter THANK YOU! THIS IS SO GOOD!</t>
  </si>
  <si>
    <t>JenMsft</t>
  </si>
  <si>
    <t>@Microsoft @Facebook @Google @YouTube @LinkedIn @reddit @Twitter https://t.co/PEeqU3P5X0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</si>
</sst>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25" workbookViewId="0">
      <selection activeCell="J33" sqref="J33"/>
    </sheetView>
  </sheetViews>
  <sheetFormatPr defaultRowHeight="14.4" x14ac:dyDescent="0.3"/>
  <cols>
    <col min="6" max="6" width="18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 t="str">
        <f>HYPERLINK("http://www.twitter.com/AgentAniesh/status/1240810549094404096", "1240810549094404096")</f>
        <v>1240810549094404096</v>
      </c>
      <c r="B2" t="s">
        <v>9</v>
      </c>
      <c r="C2">
        <v>222</v>
      </c>
      <c r="D2">
        <v>745</v>
      </c>
      <c r="E2">
        <v>6800</v>
      </c>
      <c r="F2" s="2">
        <v>43910.056273148148</v>
      </c>
      <c r="G2">
        <v>0</v>
      </c>
      <c r="H2">
        <v>0</v>
      </c>
      <c r="I2" t="s">
        <v>10</v>
      </c>
    </row>
    <row r="3" spans="1:9" x14ac:dyDescent="0.3">
      <c r="A3" s="1" t="str">
        <f>HYPERLINK("http://www.twitter.com/TamsinBell2/status/1240694660424581121", "1240694660424581121")</f>
        <v>1240694660424581121</v>
      </c>
      <c r="B3" t="s">
        <v>11</v>
      </c>
      <c r="C3">
        <v>17</v>
      </c>
      <c r="D3">
        <v>87</v>
      </c>
      <c r="E3">
        <v>28</v>
      </c>
      <c r="F3" s="2">
        <v>43909.736481481479</v>
      </c>
      <c r="G3">
        <v>0</v>
      </c>
      <c r="H3">
        <v>0</v>
      </c>
      <c r="I3" t="s">
        <v>12</v>
      </c>
    </row>
    <row r="4" spans="1:9" x14ac:dyDescent="0.3">
      <c r="A4" s="1" t="str">
        <f>HYPERLINK("http://www.twitter.com/ayi_oliv/status/1240636134465601538", "1240636134465601538")</f>
        <v>1240636134465601538</v>
      </c>
      <c r="B4" t="s">
        <v>13</v>
      </c>
      <c r="C4">
        <v>65</v>
      </c>
      <c r="D4">
        <v>551</v>
      </c>
      <c r="E4">
        <v>927</v>
      </c>
      <c r="F4" s="2">
        <v>43909.574988425928</v>
      </c>
      <c r="G4">
        <v>0</v>
      </c>
      <c r="H4">
        <v>0</v>
      </c>
      <c r="I4" t="s">
        <v>14</v>
      </c>
    </row>
    <row r="5" spans="1:9" x14ac:dyDescent="0.3">
      <c r="A5" s="1" t="str">
        <f>HYPERLINK("http://www.twitter.com/FLondonAcademy/status/1240579893144039424", "1240579893144039424")</f>
        <v>1240579893144039424</v>
      </c>
      <c r="B5" t="s">
        <v>15</v>
      </c>
      <c r="C5">
        <v>2635</v>
      </c>
      <c r="D5">
        <v>375</v>
      </c>
      <c r="E5">
        <v>3188</v>
      </c>
      <c r="F5" s="2">
        <v>43909.419791666667</v>
      </c>
      <c r="G5">
        <v>0</v>
      </c>
      <c r="H5">
        <v>0</v>
      </c>
      <c r="I5" t="s">
        <v>16</v>
      </c>
    </row>
    <row r="6" spans="1:9" x14ac:dyDescent="0.3">
      <c r="A6" s="1" t="str">
        <f>HYPERLINK("http://www.twitter.com/captainbirdsye/status/1240519152160342017", "1240519152160342017")</f>
        <v>1240519152160342017</v>
      </c>
      <c r="B6" t="s">
        <v>17</v>
      </c>
      <c r="C6">
        <v>0</v>
      </c>
      <c r="D6">
        <v>0</v>
      </c>
      <c r="E6">
        <v>8</v>
      </c>
      <c r="F6" s="2">
        <v>43909.252175925933</v>
      </c>
      <c r="G6">
        <v>1</v>
      </c>
      <c r="H6">
        <v>0</v>
      </c>
      <c r="I6" t="s">
        <v>18</v>
      </c>
    </row>
    <row r="7" spans="1:9" x14ac:dyDescent="0.3">
      <c r="A7" s="1" t="str">
        <f>HYPERLINK("http://www.twitter.com/NickNel45202592/status/1240382987222409217", "1240382987222409217")</f>
        <v>1240382987222409217</v>
      </c>
      <c r="B7" t="s">
        <v>19</v>
      </c>
      <c r="C7">
        <v>272</v>
      </c>
      <c r="D7">
        <v>562</v>
      </c>
      <c r="E7">
        <v>42943</v>
      </c>
      <c r="F7" s="2">
        <v>43908.876435185193</v>
      </c>
      <c r="G7">
        <v>1</v>
      </c>
      <c r="H7">
        <v>0</v>
      </c>
      <c r="I7" t="s">
        <v>20</v>
      </c>
    </row>
    <row r="8" spans="1:9" x14ac:dyDescent="0.3">
      <c r="A8" s="1" t="str">
        <f>HYPERLINK("http://www.twitter.com/olumydot/status/1240838387579437057", "1240838387579437057")</f>
        <v>1240838387579437057</v>
      </c>
      <c r="B8" t="s">
        <v>21</v>
      </c>
      <c r="C8">
        <v>384</v>
      </c>
      <c r="D8">
        <v>794</v>
      </c>
      <c r="E8">
        <v>2669</v>
      </c>
      <c r="F8" s="2">
        <v>43910.133090277777</v>
      </c>
      <c r="G8">
        <v>0</v>
      </c>
      <c r="H8">
        <v>0</v>
      </c>
      <c r="I8" t="s">
        <v>22</v>
      </c>
    </row>
    <row r="9" spans="1:9" x14ac:dyDescent="0.3">
      <c r="A9" s="1" t="str">
        <f>HYPERLINK("http://www.twitter.com/RonaldPMarriott/status/1240838357665579010", "1240838357665579010")</f>
        <v>1240838357665579010</v>
      </c>
      <c r="B9" t="s">
        <v>23</v>
      </c>
      <c r="C9">
        <v>1334</v>
      </c>
      <c r="D9">
        <v>5001</v>
      </c>
      <c r="E9">
        <v>7142</v>
      </c>
      <c r="F9" s="2">
        <v>43910.133009259262</v>
      </c>
      <c r="G9">
        <v>0</v>
      </c>
      <c r="H9">
        <v>0</v>
      </c>
      <c r="I9" t="s">
        <v>24</v>
      </c>
    </row>
    <row r="10" spans="1:9" x14ac:dyDescent="0.3">
      <c r="A10" s="1" t="str">
        <f>HYPERLINK("http://www.twitter.com/Jay23515885/status/1240813544053956608", "1240813544053956608")</f>
        <v>1240813544053956608</v>
      </c>
      <c r="B10" t="s">
        <v>25</v>
      </c>
      <c r="C10">
        <v>14</v>
      </c>
      <c r="D10">
        <v>78</v>
      </c>
      <c r="E10">
        <v>23</v>
      </c>
      <c r="F10" s="2">
        <v>43910.06453703704</v>
      </c>
      <c r="G10">
        <v>0</v>
      </c>
      <c r="H10">
        <v>0</v>
      </c>
      <c r="I10" t="s">
        <v>26</v>
      </c>
    </row>
    <row r="11" spans="1:9" x14ac:dyDescent="0.3">
      <c r="A11" s="1" t="str">
        <f>HYPERLINK("http://www.twitter.com/BorblyRoland5/status/1240781831600996354", "1240781831600996354")</f>
        <v>1240781831600996354</v>
      </c>
      <c r="B11" t="s">
        <v>27</v>
      </c>
      <c r="C11">
        <v>0</v>
      </c>
      <c r="D11">
        <v>12</v>
      </c>
      <c r="E11">
        <v>2</v>
      </c>
      <c r="F11" s="2">
        <v>43909.977025462962</v>
      </c>
      <c r="G11">
        <v>0</v>
      </c>
      <c r="H11">
        <v>0</v>
      </c>
      <c r="I11" t="s">
        <v>28</v>
      </c>
    </row>
    <row r="12" spans="1:9" x14ac:dyDescent="0.3">
      <c r="A12" s="1" t="str">
        <f>HYPERLINK("http://www.twitter.com/justme7077/status/1240760280122089472", "1240760280122089472")</f>
        <v>1240760280122089472</v>
      </c>
      <c r="B12" t="s">
        <v>29</v>
      </c>
      <c r="C12">
        <v>166</v>
      </c>
      <c r="D12">
        <v>454</v>
      </c>
      <c r="E12">
        <v>1711</v>
      </c>
      <c r="F12" s="2">
        <v>43909.917557870373</v>
      </c>
      <c r="G12">
        <v>0</v>
      </c>
      <c r="H12">
        <v>0</v>
      </c>
      <c r="I12" t="s">
        <v>30</v>
      </c>
    </row>
    <row r="13" spans="1:9" x14ac:dyDescent="0.3">
      <c r="A13" s="1" t="str">
        <f>HYPERLINK("http://www.twitter.com/walkerology20/status/1240754467437346816", "1240754467437346816")</f>
        <v>1240754467437346816</v>
      </c>
      <c r="B13" t="s">
        <v>31</v>
      </c>
      <c r="C13">
        <v>141</v>
      </c>
      <c r="D13">
        <v>1333</v>
      </c>
      <c r="E13">
        <v>1944</v>
      </c>
      <c r="F13" s="2">
        <v>43909.901516203703</v>
      </c>
      <c r="G13">
        <v>0</v>
      </c>
      <c r="H13">
        <v>0</v>
      </c>
      <c r="I13" t="s">
        <v>32</v>
      </c>
    </row>
    <row r="14" spans="1:9" x14ac:dyDescent="0.3">
      <c r="A14" s="1" t="str">
        <f>HYPERLINK("http://www.twitter.com/aleksandarpoto5/status/1240719434181992448", "1240719434181992448")</f>
        <v>1240719434181992448</v>
      </c>
      <c r="B14" t="s">
        <v>33</v>
      </c>
      <c r="C14">
        <v>10</v>
      </c>
      <c r="D14">
        <v>227</v>
      </c>
      <c r="E14">
        <v>177</v>
      </c>
      <c r="F14" s="2">
        <v>43909.804849537039</v>
      </c>
      <c r="G14">
        <v>0</v>
      </c>
      <c r="H14">
        <v>0</v>
      </c>
      <c r="I14" t="s">
        <v>34</v>
      </c>
    </row>
    <row r="15" spans="1:9" x14ac:dyDescent="0.3">
      <c r="A15" s="1" t="str">
        <f>HYPERLINK("http://www.twitter.com/lowlife4lyfe/status/1240660365224095744", "1240660365224095744")</f>
        <v>1240660365224095744</v>
      </c>
      <c r="B15" t="s">
        <v>35</v>
      </c>
      <c r="C15">
        <v>32</v>
      </c>
      <c r="D15">
        <v>72</v>
      </c>
      <c r="E15">
        <v>943</v>
      </c>
      <c r="F15" s="2">
        <v>43909.641851851848</v>
      </c>
      <c r="G15">
        <v>0</v>
      </c>
      <c r="H15">
        <v>0</v>
      </c>
      <c r="I15" t="s">
        <v>36</v>
      </c>
    </row>
    <row r="16" spans="1:9" x14ac:dyDescent="0.3">
      <c r="A16" s="1" t="str">
        <f>HYPERLINK("http://www.twitter.com/jtblues77/status/1240455801170321408", "1240455801170321408")</f>
        <v>1240455801170321408</v>
      </c>
      <c r="B16" t="s">
        <v>37</v>
      </c>
      <c r="C16">
        <v>13</v>
      </c>
      <c r="D16">
        <v>46</v>
      </c>
      <c r="E16">
        <v>88</v>
      </c>
      <c r="F16" s="2">
        <v>43909.077361111107</v>
      </c>
      <c r="G16">
        <v>0</v>
      </c>
      <c r="H16">
        <v>0</v>
      </c>
      <c r="I16" t="s">
        <v>38</v>
      </c>
    </row>
    <row r="17" spans="1:9" x14ac:dyDescent="0.3">
      <c r="A17" s="1" t="str">
        <f>HYPERLINK("http://www.twitter.com/retroalex1989/status/1240384189553393666", "1240384189553393666")</f>
        <v>1240384189553393666</v>
      </c>
      <c r="B17" t="s">
        <v>39</v>
      </c>
      <c r="C17">
        <v>1</v>
      </c>
      <c r="D17">
        <v>39</v>
      </c>
      <c r="E17">
        <v>198</v>
      </c>
      <c r="F17" s="2">
        <v>43908.879745370366</v>
      </c>
      <c r="G17">
        <v>0</v>
      </c>
      <c r="H17">
        <v>0</v>
      </c>
      <c r="I17" t="s">
        <v>40</v>
      </c>
    </row>
    <row r="18" spans="1:9" x14ac:dyDescent="0.3">
      <c r="A18" s="1" t="str">
        <f>HYPERLINK("http://www.twitter.com/akshay_india03/status/1240371034919821312", "1240371034919821312")</f>
        <v>1240371034919821312</v>
      </c>
      <c r="B18" t="s">
        <v>41</v>
      </c>
      <c r="C18">
        <v>0</v>
      </c>
      <c r="D18">
        <v>1</v>
      </c>
      <c r="E18">
        <v>109</v>
      </c>
      <c r="F18" s="2">
        <v>43908.843449074076</v>
      </c>
      <c r="G18">
        <v>0</v>
      </c>
      <c r="H18">
        <v>0</v>
      </c>
      <c r="I18" t="s">
        <v>42</v>
      </c>
    </row>
    <row r="19" spans="1:9" x14ac:dyDescent="0.3">
      <c r="A19" s="1" t="str">
        <f>HYPERLINK("http://www.twitter.com/_JKozak_/status/1240341650112561152", "1240341650112561152")</f>
        <v>1240341650112561152</v>
      </c>
      <c r="B19" t="s">
        <v>43</v>
      </c>
      <c r="C19">
        <v>185</v>
      </c>
      <c r="D19">
        <v>167</v>
      </c>
      <c r="E19">
        <v>1342</v>
      </c>
      <c r="F19" s="2">
        <v>43908.762361111112</v>
      </c>
      <c r="G19">
        <v>0</v>
      </c>
      <c r="H19">
        <v>0</v>
      </c>
      <c r="I19" t="s">
        <v>44</v>
      </c>
    </row>
    <row r="20" spans="1:9" x14ac:dyDescent="0.3">
      <c r="A20" s="1" t="str">
        <f>HYPERLINK("http://www.twitter.com/sj460162/status/1240287860747571200", "1240287860747571200")</f>
        <v>1240287860747571200</v>
      </c>
      <c r="B20" t="s">
        <v>45</v>
      </c>
      <c r="C20">
        <v>3</v>
      </c>
      <c r="D20">
        <v>7</v>
      </c>
      <c r="E20">
        <v>461</v>
      </c>
      <c r="F20" s="2">
        <v>43908.613935185182</v>
      </c>
      <c r="G20">
        <v>0</v>
      </c>
      <c r="H20">
        <v>0</v>
      </c>
      <c r="I20" t="s">
        <v>46</v>
      </c>
    </row>
    <row r="21" spans="1:9" x14ac:dyDescent="0.3">
      <c r="A21" s="1" t="str">
        <f>HYPERLINK("http://www.twitter.com/JbarGarden/status/1240203170887983105", "1240203170887983105")</f>
        <v>1240203170887983105</v>
      </c>
      <c r="B21" t="s">
        <v>47</v>
      </c>
      <c r="C21">
        <v>1958</v>
      </c>
      <c r="D21">
        <v>2924</v>
      </c>
      <c r="E21">
        <v>102814</v>
      </c>
      <c r="F21" s="2">
        <v>43908.380231481482</v>
      </c>
      <c r="G21">
        <v>0</v>
      </c>
      <c r="H21">
        <v>0</v>
      </c>
      <c r="I21" t="s">
        <v>48</v>
      </c>
    </row>
    <row r="22" spans="1:9" x14ac:dyDescent="0.3">
      <c r="A22" s="1" t="str">
        <f>HYPERLINK("http://www.twitter.com/imranjan86/status/1240089146108137472", "1240089146108137472")</f>
        <v>1240089146108137472</v>
      </c>
      <c r="B22" t="s">
        <v>49</v>
      </c>
      <c r="C22">
        <v>285</v>
      </c>
      <c r="D22">
        <v>148</v>
      </c>
      <c r="E22">
        <v>502</v>
      </c>
      <c r="F22" s="2">
        <v>43908.065578703703</v>
      </c>
      <c r="G22">
        <v>0</v>
      </c>
      <c r="H22">
        <v>0</v>
      </c>
      <c r="I22" t="s">
        <v>50</v>
      </c>
    </row>
    <row r="23" spans="1:9" x14ac:dyDescent="0.3">
      <c r="A23" s="1" t="str">
        <f>HYPERLINK("http://www.twitter.com/PurpleCircle3/status/1240058111731400704", "1240058111731400704")</f>
        <v>1240058111731400704</v>
      </c>
      <c r="B23" t="s">
        <v>51</v>
      </c>
      <c r="C23">
        <v>0</v>
      </c>
      <c r="D23">
        <v>5</v>
      </c>
      <c r="E23">
        <v>9</v>
      </c>
      <c r="F23" s="2">
        <v>43907.979942129627</v>
      </c>
      <c r="G23">
        <v>0</v>
      </c>
      <c r="H23">
        <v>0</v>
      </c>
      <c r="I23" t="s">
        <v>52</v>
      </c>
    </row>
    <row r="24" spans="1:9" x14ac:dyDescent="0.3">
      <c r="A24" s="1" t="str">
        <f>HYPERLINK("http://www.twitter.com/acvenviro/status/1239999984549928960", "1239999984549928960")</f>
        <v>1239999984549928960</v>
      </c>
      <c r="B24" t="s">
        <v>53</v>
      </c>
      <c r="C24">
        <v>434</v>
      </c>
      <c r="D24">
        <v>1184</v>
      </c>
      <c r="E24">
        <v>1625</v>
      </c>
      <c r="F24" s="2">
        <v>43907.819548611107</v>
      </c>
      <c r="G24">
        <v>0</v>
      </c>
      <c r="H24">
        <v>0</v>
      </c>
      <c r="I24" t="s">
        <v>54</v>
      </c>
    </row>
    <row r="25" spans="1:9" x14ac:dyDescent="0.3">
      <c r="A25" s="1" t="str">
        <f>HYPERLINK("http://www.twitter.com/DaiMon_Mind/status/1239839575163441153", "1239839575163441153")</f>
        <v>1239839575163441153</v>
      </c>
      <c r="B25" t="s">
        <v>55</v>
      </c>
      <c r="C25">
        <v>281</v>
      </c>
      <c r="D25">
        <v>24</v>
      </c>
      <c r="E25">
        <v>1527</v>
      </c>
      <c r="F25" s="2">
        <v>43907.376898148148</v>
      </c>
      <c r="G25">
        <v>0</v>
      </c>
      <c r="H25">
        <v>0</v>
      </c>
      <c r="I25" t="s">
        <v>56</v>
      </c>
    </row>
    <row r="26" spans="1:9" x14ac:dyDescent="0.3">
      <c r="A26" s="1" t="str">
        <f>HYPERLINK("http://www.twitter.com/gig_pros/status/1239749143750303744", "1239749143750303744")</f>
        <v>1239749143750303744</v>
      </c>
      <c r="B26" t="s">
        <v>57</v>
      </c>
      <c r="C26">
        <v>237</v>
      </c>
      <c r="D26">
        <v>12</v>
      </c>
      <c r="E26">
        <v>1237</v>
      </c>
      <c r="F26" s="2">
        <v>43907.127349537041</v>
      </c>
      <c r="G26">
        <v>0</v>
      </c>
      <c r="H26">
        <v>0</v>
      </c>
      <c r="I26" t="s">
        <v>58</v>
      </c>
    </row>
    <row r="27" spans="1:9" x14ac:dyDescent="0.3">
      <c r="A27" s="1" t="str">
        <f>HYPERLINK("http://www.twitter.com/AhmedMo24417026/status/1239679658343399425", "1239679658343399425")</f>
        <v>1239679658343399425</v>
      </c>
      <c r="B27" t="s">
        <v>59</v>
      </c>
      <c r="C27">
        <v>32</v>
      </c>
      <c r="D27">
        <v>130</v>
      </c>
      <c r="E27">
        <v>13</v>
      </c>
      <c r="F27" s="2">
        <v>43906.935613425929</v>
      </c>
      <c r="G27">
        <v>0</v>
      </c>
      <c r="H27">
        <v>0</v>
      </c>
      <c r="I27" t="s">
        <v>60</v>
      </c>
    </row>
    <row r="28" spans="1:9" x14ac:dyDescent="0.3">
      <c r="A28" s="1" t="str">
        <f>HYPERLINK("http://www.twitter.com/MarcosSarris/status/1239611494993723396", "1239611494993723396")</f>
        <v>1239611494993723396</v>
      </c>
      <c r="B28" t="s">
        <v>61</v>
      </c>
      <c r="C28">
        <v>37</v>
      </c>
      <c r="D28">
        <v>219</v>
      </c>
      <c r="E28">
        <v>4679</v>
      </c>
      <c r="F28" s="2">
        <v>43906.747511574067</v>
      </c>
      <c r="G28">
        <v>0</v>
      </c>
      <c r="H28">
        <v>0</v>
      </c>
      <c r="I28" t="s">
        <v>62</v>
      </c>
    </row>
    <row r="29" spans="1:9" x14ac:dyDescent="0.3">
      <c r="A29" s="1" t="str">
        <f>HYPERLINK("http://www.twitter.com/scottte01/status/1239525287806861314", "1239525287806861314")</f>
        <v>1239525287806861314</v>
      </c>
      <c r="B29" t="s">
        <v>63</v>
      </c>
      <c r="C29">
        <v>14</v>
      </c>
      <c r="D29">
        <v>47</v>
      </c>
      <c r="E29">
        <v>199</v>
      </c>
      <c r="F29" s="2">
        <v>43906.509629629632</v>
      </c>
      <c r="G29">
        <v>0</v>
      </c>
      <c r="H29">
        <v>0</v>
      </c>
      <c r="I29" t="s">
        <v>64</v>
      </c>
    </row>
    <row r="30" spans="1:9" x14ac:dyDescent="0.3">
      <c r="A30" s="1" t="str">
        <f>HYPERLINK("http://www.twitter.com/vicarofskeptic/status/1239419689492566016", "1239419689492566016")</f>
        <v>1239419689492566016</v>
      </c>
      <c r="B30" t="s">
        <v>65</v>
      </c>
      <c r="C30">
        <v>175</v>
      </c>
      <c r="D30">
        <v>187</v>
      </c>
      <c r="E30">
        <v>807</v>
      </c>
      <c r="F30" s="2">
        <v>43906.218229166669</v>
      </c>
      <c r="G30">
        <v>0</v>
      </c>
      <c r="H30">
        <v>0</v>
      </c>
      <c r="I30" t="s">
        <v>66</v>
      </c>
    </row>
    <row r="31" spans="1:9" x14ac:dyDescent="0.3">
      <c r="A31" s="1" t="str">
        <f>HYPERLINK("http://www.twitter.com/Eddie_Dzialo/status/1239314662459654144", "1239314662459654144")</f>
        <v>1239314662459654144</v>
      </c>
      <c r="B31" t="s">
        <v>67</v>
      </c>
      <c r="C31">
        <v>105</v>
      </c>
      <c r="D31">
        <v>536</v>
      </c>
      <c r="E31">
        <v>2152</v>
      </c>
      <c r="F31" s="2">
        <v>43905.928414351853</v>
      </c>
      <c r="G31">
        <v>0</v>
      </c>
      <c r="H31">
        <v>0</v>
      </c>
      <c r="I31" t="s">
        <v>68</v>
      </c>
    </row>
    <row r="32" spans="1:9" x14ac:dyDescent="0.3">
      <c r="A32" s="1" t="str">
        <f>HYPERLINK("http://www.twitter.com/brucewa24039682/status/1239306724642824205", "1239306724642824205")</f>
        <v>1239306724642824205</v>
      </c>
      <c r="B32" t="s">
        <v>69</v>
      </c>
      <c r="C32">
        <v>1</v>
      </c>
      <c r="D32">
        <v>0</v>
      </c>
      <c r="E32">
        <v>402</v>
      </c>
      <c r="F32" s="2">
        <v>43905.9065162037</v>
      </c>
      <c r="G32">
        <v>0</v>
      </c>
      <c r="H32">
        <v>0</v>
      </c>
      <c r="I32" t="s">
        <v>70</v>
      </c>
    </row>
    <row r="33" spans="1:9" x14ac:dyDescent="0.3">
      <c r="A33" s="1" t="str">
        <f>HYPERLINK("http://www.twitter.com/aryan_soni99/status/1240381476358639616", "1240381476358639616")</f>
        <v>1240381476358639616</v>
      </c>
      <c r="B33" t="s">
        <v>71</v>
      </c>
      <c r="C33">
        <v>62</v>
      </c>
      <c r="D33">
        <v>493</v>
      </c>
      <c r="E33">
        <v>64</v>
      </c>
      <c r="F33" s="2">
        <v>43908.872256944444</v>
      </c>
      <c r="G33">
        <v>0</v>
      </c>
      <c r="H33">
        <v>0</v>
      </c>
      <c r="I33" t="s">
        <v>72</v>
      </c>
    </row>
    <row r="34" spans="1:9" x14ac:dyDescent="0.3">
      <c r="A34" s="1" t="str">
        <f>HYPERLINK("http://www.twitter.com/hotendies/status/1240376083956019200", "1240376083956019200")</f>
        <v>1240376083956019200</v>
      </c>
      <c r="B34" t="s">
        <v>73</v>
      </c>
      <c r="C34">
        <v>10</v>
      </c>
      <c r="D34">
        <v>103</v>
      </c>
      <c r="E34">
        <v>197</v>
      </c>
      <c r="F34" s="2">
        <v>43908.85738425926</v>
      </c>
      <c r="G34">
        <v>0</v>
      </c>
      <c r="H34">
        <v>0</v>
      </c>
      <c r="I34" t="s">
        <v>74</v>
      </c>
    </row>
    <row r="35" spans="1:9" x14ac:dyDescent="0.3">
      <c r="A35" s="1" t="str">
        <f>HYPERLINK("http://www.twitter.com/HoraToraStudios/status/1240299683777359872", "1240299683777359872")</f>
        <v>1240299683777359872</v>
      </c>
      <c r="B35" t="s">
        <v>75</v>
      </c>
      <c r="C35">
        <v>830</v>
      </c>
      <c r="D35">
        <v>1544</v>
      </c>
      <c r="E35">
        <v>5039</v>
      </c>
      <c r="F35" s="2">
        <v>43908.646550925929</v>
      </c>
      <c r="G35">
        <v>0</v>
      </c>
      <c r="H35">
        <v>0</v>
      </c>
      <c r="I35" t="s">
        <v>76</v>
      </c>
    </row>
    <row r="36" spans="1:9" x14ac:dyDescent="0.3">
      <c r="A36" s="1" t="str">
        <f>HYPERLINK("http://www.twitter.com/eliechivi/status/1240293322956177409", "1240293322956177409")</f>
        <v>1240293322956177409</v>
      </c>
      <c r="B36" t="s">
        <v>77</v>
      </c>
      <c r="C36">
        <v>742</v>
      </c>
      <c r="D36">
        <v>1651</v>
      </c>
      <c r="E36">
        <v>8260</v>
      </c>
      <c r="F36" s="2">
        <v>43908.629004629627</v>
      </c>
      <c r="G36">
        <v>0</v>
      </c>
      <c r="H36">
        <v>0</v>
      </c>
      <c r="I36" t="s">
        <v>78</v>
      </c>
    </row>
    <row r="37" spans="1:9" x14ac:dyDescent="0.3">
      <c r="A37" s="1" t="str">
        <f>HYPERLINK("http://www.twitter.com/MeenMenon/status/1240263425374093312", "1240263425374093312")</f>
        <v>1240263425374093312</v>
      </c>
      <c r="B37" t="s">
        <v>79</v>
      </c>
      <c r="C37">
        <v>3564</v>
      </c>
      <c r="D37">
        <v>1296</v>
      </c>
      <c r="E37">
        <v>8105</v>
      </c>
      <c r="F37" s="2">
        <v>43908.54650462963</v>
      </c>
      <c r="G37">
        <v>0</v>
      </c>
      <c r="H37">
        <v>0</v>
      </c>
      <c r="I37" t="s">
        <v>80</v>
      </c>
    </row>
    <row r="38" spans="1:9" x14ac:dyDescent="0.3">
      <c r="A38" s="1" t="str">
        <f>HYPERLINK("http://www.twitter.com/mdmazlan01/status/1240254508237828097", "1240254508237828097")</f>
        <v>1240254508237828097</v>
      </c>
      <c r="B38" t="s">
        <v>81</v>
      </c>
      <c r="C38">
        <v>16</v>
      </c>
      <c r="D38">
        <v>53</v>
      </c>
      <c r="E38">
        <v>44</v>
      </c>
      <c r="F38" s="2">
        <v>43908.521898148138</v>
      </c>
      <c r="G38">
        <v>0</v>
      </c>
      <c r="H38">
        <v>0</v>
      </c>
      <c r="I38" t="s">
        <v>82</v>
      </c>
    </row>
    <row r="39" spans="1:9" x14ac:dyDescent="0.3">
      <c r="A39" s="1" t="str">
        <f>HYPERLINK("http://www.twitter.com/fired_flame/status/1240217898913800192", "1240217898913800192")</f>
        <v>1240217898913800192</v>
      </c>
      <c r="B39" t="s">
        <v>83</v>
      </c>
      <c r="C39">
        <v>13</v>
      </c>
      <c r="D39">
        <v>90</v>
      </c>
      <c r="E39">
        <v>304</v>
      </c>
      <c r="F39" s="2">
        <v>43908.420868055553</v>
      </c>
      <c r="G39">
        <v>0</v>
      </c>
      <c r="H39">
        <v>0</v>
      </c>
      <c r="I39" t="s">
        <v>84</v>
      </c>
    </row>
    <row r="40" spans="1:9" x14ac:dyDescent="0.3">
      <c r="A40" s="1" t="str">
        <f>HYPERLINK("http://www.twitter.com/napassorn080801/status/1240203201325887489", "1240203201325887489")</f>
        <v>1240203201325887489</v>
      </c>
      <c r="B40" t="s">
        <v>85</v>
      </c>
      <c r="C40">
        <v>7</v>
      </c>
      <c r="D40">
        <v>25</v>
      </c>
      <c r="E40">
        <v>10</v>
      </c>
      <c r="F40" s="2">
        <v>43908.380312499998</v>
      </c>
      <c r="G40">
        <v>0</v>
      </c>
      <c r="H40">
        <v>0</v>
      </c>
      <c r="I40" t="s">
        <v>86</v>
      </c>
    </row>
    <row r="41" spans="1:9" x14ac:dyDescent="0.3">
      <c r="A41" s="1" t="str">
        <f>HYPERLINK("http://www.twitter.com/SrivastavMickey/status/1240180179751731202", "1240180179751731202")</f>
        <v>1240180179751731202</v>
      </c>
      <c r="B41" t="s">
        <v>87</v>
      </c>
      <c r="C41">
        <v>1</v>
      </c>
      <c r="D41">
        <v>32</v>
      </c>
      <c r="E41">
        <v>718</v>
      </c>
      <c r="F41" s="2">
        <v>43908.316782407397</v>
      </c>
      <c r="G41">
        <v>0</v>
      </c>
      <c r="H41">
        <v>0</v>
      </c>
      <c r="I41" t="s">
        <v>88</v>
      </c>
    </row>
    <row r="42" spans="1:9" x14ac:dyDescent="0.3">
      <c r="A42" s="1" t="str">
        <f>HYPERLINK("http://www.twitter.com/7054Tagnar/status/1240178915852910592", "1240178915852910592")</f>
        <v>1240178915852910592</v>
      </c>
      <c r="B42" t="s">
        <v>89</v>
      </c>
      <c r="C42">
        <v>30</v>
      </c>
      <c r="D42">
        <v>69</v>
      </c>
      <c r="E42">
        <v>1350</v>
      </c>
      <c r="F42" s="2">
        <v>43908.313298611109</v>
      </c>
      <c r="G42">
        <v>0</v>
      </c>
      <c r="H42">
        <v>0</v>
      </c>
      <c r="I42" t="s">
        <v>90</v>
      </c>
    </row>
    <row r="43" spans="1:9" x14ac:dyDescent="0.3">
      <c r="A43" s="1" t="str">
        <f>HYPERLINK("http://www.twitter.com/DISLEXtwit/status/1240175021848498182", "1240175021848498182")</f>
        <v>1240175021848498182</v>
      </c>
      <c r="B43" t="s">
        <v>91</v>
      </c>
      <c r="C43">
        <v>189</v>
      </c>
      <c r="D43">
        <v>205</v>
      </c>
      <c r="E43">
        <v>3388</v>
      </c>
      <c r="F43" s="2">
        <v>43908.302557870367</v>
      </c>
      <c r="G43">
        <v>0</v>
      </c>
      <c r="H43">
        <v>0</v>
      </c>
      <c r="I43" t="s">
        <v>92</v>
      </c>
    </row>
    <row r="44" spans="1:9" x14ac:dyDescent="0.3">
      <c r="A44" s="1" t="str">
        <f>HYPERLINK("http://www.twitter.com/_fizzymilk/status/1240128606128521219", "1240128606128521219")</f>
        <v>1240128606128521219</v>
      </c>
      <c r="B44" t="s">
        <v>93</v>
      </c>
      <c r="C44">
        <v>10</v>
      </c>
      <c r="D44">
        <v>279</v>
      </c>
      <c r="E44">
        <v>368</v>
      </c>
      <c r="F44" s="2">
        <v>43908.174467592587</v>
      </c>
      <c r="G44">
        <v>0</v>
      </c>
      <c r="H44">
        <v>0</v>
      </c>
      <c r="I44" t="s">
        <v>94</v>
      </c>
    </row>
    <row r="45" spans="1:9" x14ac:dyDescent="0.3">
      <c r="A45" s="1" t="str">
        <f>HYPERLINK("http://www.twitter.com/braindeed/status/1240103785923522560", "1240103785923522560")</f>
        <v>1240103785923522560</v>
      </c>
      <c r="B45" t="s">
        <v>95</v>
      </c>
      <c r="C45">
        <v>624</v>
      </c>
      <c r="D45">
        <v>1972</v>
      </c>
      <c r="E45">
        <v>3504</v>
      </c>
      <c r="F45" s="2">
        <v>43908.105983796297</v>
      </c>
      <c r="G45">
        <v>0</v>
      </c>
      <c r="H45">
        <v>0</v>
      </c>
      <c r="I45" t="s">
        <v>96</v>
      </c>
    </row>
    <row r="46" spans="1:9" x14ac:dyDescent="0.3">
      <c r="A46" s="1" t="str">
        <f>HYPERLINK("http://www.twitter.com/imranjan86/status/1240089475419602944", "1240089475419602944")</f>
        <v>1240089475419602944</v>
      </c>
      <c r="B46" t="s">
        <v>49</v>
      </c>
      <c r="C46">
        <v>285</v>
      </c>
      <c r="D46">
        <v>148</v>
      </c>
      <c r="E46">
        <v>502</v>
      </c>
      <c r="F46" s="2">
        <v>43908.066493055558</v>
      </c>
      <c r="G46">
        <v>0</v>
      </c>
      <c r="H46">
        <v>0</v>
      </c>
      <c r="I46" t="s">
        <v>97</v>
      </c>
    </row>
    <row r="47" spans="1:9" x14ac:dyDescent="0.3">
      <c r="A47" s="1" t="str">
        <f>HYPERLINK("http://www.twitter.com/imranjan86/status/1240089218807934979", "1240089218807934979")</f>
        <v>1240089218807934979</v>
      </c>
      <c r="B47" t="s">
        <v>49</v>
      </c>
      <c r="C47">
        <v>285</v>
      </c>
      <c r="D47">
        <v>148</v>
      </c>
      <c r="E47">
        <v>502</v>
      </c>
      <c r="F47" s="2">
        <v>43908.065787037027</v>
      </c>
      <c r="G47">
        <v>0</v>
      </c>
      <c r="H47">
        <v>0</v>
      </c>
      <c r="I47" t="s">
        <v>98</v>
      </c>
    </row>
    <row r="48" spans="1:9" x14ac:dyDescent="0.3">
      <c r="A48" s="1" t="str">
        <f>HYPERLINK("http://www.twitter.com/_LadyWarrior/status/1240075232653774849", "1240075232653774849")</f>
        <v>1240075232653774849</v>
      </c>
      <c r="B48" t="s">
        <v>99</v>
      </c>
      <c r="C48">
        <v>9</v>
      </c>
      <c r="D48">
        <v>35</v>
      </c>
      <c r="E48">
        <v>222</v>
      </c>
      <c r="F48" s="2">
        <v>43908.027187500003</v>
      </c>
      <c r="G48">
        <v>0</v>
      </c>
      <c r="H48">
        <v>0</v>
      </c>
      <c r="I48" t="s">
        <v>100</v>
      </c>
    </row>
    <row r="49" spans="1:9" x14ac:dyDescent="0.3">
      <c r="A49" s="1" t="str">
        <f>HYPERLINK("http://www.twitter.com/madmike0082/status/1240073158461448193", "1240073158461448193")</f>
        <v>1240073158461448193</v>
      </c>
      <c r="B49" t="s">
        <v>101</v>
      </c>
      <c r="C49">
        <v>87</v>
      </c>
      <c r="D49">
        <v>285</v>
      </c>
      <c r="E49">
        <v>5604</v>
      </c>
      <c r="F49" s="2">
        <v>43908.021469907413</v>
      </c>
      <c r="G49">
        <v>0</v>
      </c>
      <c r="H49">
        <v>0</v>
      </c>
      <c r="I49" t="s">
        <v>102</v>
      </c>
    </row>
    <row r="50" spans="1:9" x14ac:dyDescent="0.3">
      <c r="A50" s="1" t="str">
        <f>HYPERLINK("http://www.twitter.com/rafaelbingxd/status/1240067598055849985", "1240067598055849985")</f>
        <v>1240067598055849985</v>
      </c>
      <c r="B50" t="s">
        <v>103</v>
      </c>
      <c r="C50">
        <v>1</v>
      </c>
      <c r="D50">
        <v>2</v>
      </c>
      <c r="E50">
        <v>5</v>
      </c>
      <c r="F50" s="2">
        <v>43908.006122685183</v>
      </c>
      <c r="G50">
        <v>0</v>
      </c>
      <c r="H50">
        <v>0</v>
      </c>
      <c r="I50" t="s">
        <v>104</v>
      </c>
    </row>
    <row r="51" spans="1:9" x14ac:dyDescent="0.3">
      <c r="A51" s="1" t="str">
        <f>HYPERLINK("http://www.twitter.com/GordJenkins/status/1240065419278348288", "1240065419278348288")</f>
        <v>1240065419278348288</v>
      </c>
      <c r="B51" t="s">
        <v>105</v>
      </c>
      <c r="C51">
        <v>0</v>
      </c>
      <c r="D51">
        <v>16</v>
      </c>
      <c r="E51">
        <v>18</v>
      </c>
      <c r="F51" s="2">
        <v>43908.000104166669</v>
      </c>
      <c r="G51">
        <v>0</v>
      </c>
      <c r="H51">
        <v>0</v>
      </c>
      <c r="I51" t="s">
        <v>106</v>
      </c>
    </row>
    <row r="52" spans="1:9" x14ac:dyDescent="0.3">
      <c r="A52" s="1" t="str">
        <f>HYPERLINK("http://www.twitter.com/MightyGuyver/status/1240061886068121602", "1240061886068121602")</f>
        <v>1240061886068121602</v>
      </c>
      <c r="B52" t="s">
        <v>107</v>
      </c>
      <c r="C52">
        <v>47</v>
      </c>
      <c r="D52">
        <v>360</v>
      </c>
      <c r="E52">
        <v>6346</v>
      </c>
      <c r="F52" s="2">
        <v>43907.990358796298</v>
      </c>
      <c r="G52">
        <v>3</v>
      </c>
      <c r="H52">
        <v>0</v>
      </c>
      <c r="I52" t="s">
        <v>108</v>
      </c>
    </row>
    <row r="53" spans="1:9" x14ac:dyDescent="0.3">
      <c r="A53" s="1" t="str">
        <f>HYPERLINK("http://www.twitter.com/SyckHero/status/1240061709747769346", "1240061709747769346")</f>
        <v>1240061709747769346</v>
      </c>
      <c r="B53" t="s">
        <v>109</v>
      </c>
      <c r="C53">
        <v>3</v>
      </c>
      <c r="D53">
        <v>42</v>
      </c>
      <c r="E53">
        <v>395</v>
      </c>
      <c r="F53" s="2">
        <v>43907.989872685182</v>
      </c>
      <c r="G53">
        <v>0</v>
      </c>
      <c r="H53">
        <v>0</v>
      </c>
      <c r="I53" t="s">
        <v>110</v>
      </c>
    </row>
    <row r="54" spans="1:9" x14ac:dyDescent="0.3">
      <c r="A54" s="1" t="str">
        <f>HYPERLINK("http://www.twitter.com/Xavier1415/status/1240061391991685125", "1240061391991685125")</f>
        <v>1240061391991685125</v>
      </c>
      <c r="B54" t="s">
        <v>111</v>
      </c>
      <c r="C54">
        <v>771</v>
      </c>
      <c r="D54">
        <v>2947</v>
      </c>
      <c r="E54">
        <v>21829</v>
      </c>
      <c r="F54" s="2">
        <v>43907.988993055558</v>
      </c>
      <c r="G54">
        <v>0</v>
      </c>
      <c r="H54">
        <v>0</v>
      </c>
      <c r="I54" t="s">
        <v>112</v>
      </c>
    </row>
    <row r="55" spans="1:9" x14ac:dyDescent="0.3">
      <c r="A55" s="1" t="str">
        <f>HYPERLINK("http://www.twitter.com/1GrumpyOldGamer/status/1240061352997085184", "1240061352997085184")</f>
        <v>1240061352997085184</v>
      </c>
      <c r="B55" t="s">
        <v>113</v>
      </c>
      <c r="C55">
        <v>38</v>
      </c>
      <c r="D55">
        <v>155</v>
      </c>
      <c r="E55">
        <v>10499</v>
      </c>
      <c r="F55" s="2">
        <v>43907.988888888889</v>
      </c>
      <c r="G55">
        <v>0</v>
      </c>
      <c r="H55">
        <v>0</v>
      </c>
      <c r="I55" t="s">
        <v>114</v>
      </c>
    </row>
    <row r="56" spans="1:9" x14ac:dyDescent="0.3">
      <c r="A56" s="1" t="str">
        <f>HYPERLINK("http://www.twitter.com/TNT23BOSS/status/1240060820509413377", "1240060820509413377")</f>
        <v>1240060820509413377</v>
      </c>
      <c r="B56" t="s">
        <v>115</v>
      </c>
      <c r="C56">
        <v>37</v>
      </c>
      <c r="D56">
        <v>440</v>
      </c>
      <c r="E56">
        <v>1640</v>
      </c>
      <c r="F56" s="2">
        <v>43907.98741898148</v>
      </c>
      <c r="G56">
        <v>0</v>
      </c>
      <c r="H56">
        <v>0</v>
      </c>
      <c r="I56" t="s">
        <v>116</v>
      </c>
    </row>
    <row r="57" spans="1:9" x14ac:dyDescent="0.3">
      <c r="A57" s="1" t="str">
        <f>HYPERLINK("http://www.twitter.com/mahtab64631966/status/1240057415321686016", "1240057415321686016")</f>
        <v>1240057415321686016</v>
      </c>
      <c r="B57" t="s">
        <v>117</v>
      </c>
      <c r="C57">
        <v>1</v>
      </c>
      <c r="D57">
        <v>20</v>
      </c>
      <c r="E57">
        <v>103</v>
      </c>
      <c r="F57" s="2">
        <v>43907.978020833332</v>
      </c>
      <c r="G57">
        <v>0</v>
      </c>
      <c r="H57">
        <v>0</v>
      </c>
      <c r="I57" t="s">
        <v>118</v>
      </c>
    </row>
    <row r="58" spans="1:9" x14ac:dyDescent="0.3">
      <c r="A58" s="1" t="str">
        <f>HYPERLINK("http://www.twitter.com/men_z/status/1240040371373117440", "1240040371373117440")</f>
        <v>1240040371373117440</v>
      </c>
      <c r="B58" t="s">
        <v>119</v>
      </c>
      <c r="C58">
        <v>292</v>
      </c>
      <c r="D58">
        <v>352</v>
      </c>
      <c r="E58">
        <v>2841</v>
      </c>
      <c r="F58" s="2">
        <v>43907.930995370371</v>
      </c>
      <c r="G58">
        <v>0</v>
      </c>
      <c r="H58">
        <v>0</v>
      </c>
      <c r="I58" t="s">
        <v>120</v>
      </c>
    </row>
    <row r="59" spans="1:9" x14ac:dyDescent="0.3">
      <c r="A59" s="1" t="str">
        <f>HYPERLINK("http://www.twitter.com/H2CO3_iOS/status/1240029708244455426", "1240029708244455426")</f>
        <v>1240029708244455426</v>
      </c>
      <c r="B59" t="s">
        <v>121</v>
      </c>
      <c r="C59">
        <v>1343</v>
      </c>
      <c r="D59">
        <v>107</v>
      </c>
      <c r="E59">
        <v>52775</v>
      </c>
      <c r="F59" s="2">
        <v>43907.901562500003</v>
      </c>
      <c r="G59">
        <v>1</v>
      </c>
      <c r="H59">
        <v>0</v>
      </c>
      <c r="I59" t="s">
        <v>122</v>
      </c>
    </row>
    <row r="60" spans="1:9" x14ac:dyDescent="0.3">
      <c r="A60" s="1" t="str">
        <f>HYPERLINK("http://www.twitter.com/MicrosoftWINx/status/1240017424747036672", "1240017424747036672")</f>
        <v>1240017424747036672</v>
      </c>
      <c r="B60" t="s">
        <v>123</v>
      </c>
      <c r="C60">
        <v>24</v>
      </c>
      <c r="D60">
        <v>47</v>
      </c>
      <c r="E60">
        <v>136</v>
      </c>
      <c r="F60" s="2">
        <v>43907.867673611108</v>
      </c>
      <c r="G60">
        <v>2</v>
      </c>
      <c r="H60">
        <v>0</v>
      </c>
      <c r="I60" t="s">
        <v>124</v>
      </c>
    </row>
    <row r="61" spans="1:9" x14ac:dyDescent="0.3">
      <c r="A61" s="1" t="str">
        <f>HYPERLINK("http://www.twitter.com/CoysRtr/status/1240001428640468993", "1240001428640468993")</f>
        <v>1240001428640468993</v>
      </c>
      <c r="B61" t="s">
        <v>125</v>
      </c>
      <c r="C61">
        <v>3</v>
      </c>
      <c r="D61">
        <v>24</v>
      </c>
      <c r="E61">
        <v>464</v>
      </c>
      <c r="F61" s="2">
        <v>43907.823530092603</v>
      </c>
      <c r="G61">
        <v>0</v>
      </c>
      <c r="H61">
        <v>0</v>
      </c>
      <c r="I61" t="s">
        <v>126</v>
      </c>
    </row>
    <row r="62" spans="1:9" x14ac:dyDescent="0.3">
      <c r="A62" s="1" t="str">
        <f>HYPERLINK("http://www.twitter.com/2cool2envy/status/1240000482283794433", "1240000482283794433")</f>
        <v>1240000482283794433</v>
      </c>
      <c r="B62" t="s">
        <v>127</v>
      </c>
      <c r="C62">
        <v>113</v>
      </c>
      <c r="D62">
        <v>246</v>
      </c>
      <c r="E62">
        <v>11144</v>
      </c>
      <c r="F62" s="2">
        <v>43907.820914351847</v>
      </c>
      <c r="G62">
        <v>0</v>
      </c>
      <c r="H62">
        <v>0</v>
      </c>
      <c r="I62" t="s">
        <v>128</v>
      </c>
    </row>
    <row r="63" spans="1:9" x14ac:dyDescent="0.3">
      <c r="A63" s="1" t="str">
        <f>HYPERLINK("http://www.twitter.com/GolezTrol/status/1239996053555986439", "1239996053555986439")</f>
        <v>1239996053555986439</v>
      </c>
      <c r="B63" t="s">
        <v>129</v>
      </c>
      <c r="C63">
        <v>331</v>
      </c>
      <c r="D63">
        <v>192</v>
      </c>
      <c r="E63">
        <v>7753</v>
      </c>
      <c r="F63" s="2">
        <v>43907.808692129627</v>
      </c>
      <c r="G63">
        <v>0</v>
      </c>
      <c r="H63">
        <v>0</v>
      </c>
      <c r="I63" t="s">
        <v>130</v>
      </c>
    </row>
    <row r="64" spans="1:9" x14ac:dyDescent="0.3">
      <c r="A64" s="1" t="str">
        <f>HYPERLINK("http://www.twitter.com/VulcanAvro/status/1239990170167975937", "1239990170167975937")</f>
        <v>1239990170167975937</v>
      </c>
      <c r="B64" t="s">
        <v>131</v>
      </c>
      <c r="C64">
        <v>18</v>
      </c>
      <c r="D64">
        <v>53</v>
      </c>
      <c r="E64">
        <v>1852</v>
      </c>
      <c r="F64" s="2">
        <v>43907.79246527778</v>
      </c>
      <c r="G64">
        <v>0</v>
      </c>
      <c r="H64">
        <v>0</v>
      </c>
      <c r="I64" t="s">
        <v>132</v>
      </c>
    </row>
    <row r="65" spans="1:9" x14ac:dyDescent="0.3">
      <c r="A65" s="1" t="str">
        <f>HYPERLINK("http://www.twitter.com/noahwasswa/status/1239981537631727618", "1239981537631727618")</f>
        <v>1239981537631727618</v>
      </c>
      <c r="B65" t="s">
        <v>133</v>
      </c>
      <c r="C65">
        <v>340</v>
      </c>
      <c r="D65">
        <v>761</v>
      </c>
      <c r="E65">
        <v>2384</v>
      </c>
      <c r="F65" s="2">
        <v>43907.768634259257</v>
      </c>
      <c r="G65">
        <v>0</v>
      </c>
      <c r="H65">
        <v>0</v>
      </c>
      <c r="I65" t="s">
        <v>134</v>
      </c>
    </row>
    <row r="66" spans="1:9" x14ac:dyDescent="0.3">
      <c r="A66" s="1" t="str">
        <f>HYPERLINK("http://www.twitter.com/TheRealJohnDias/status/1239971668300185600", "1239971668300185600")</f>
        <v>1239971668300185600</v>
      </c>
      <c r="B66" t="s">
        <v>135</v>
      </c>
      <c r="C66">
        <v>31</v>
      </c>
      <c r="D66">
        <v>52</v>
      </c>
      <c r="E66">
        <v>1331</v>
      </c>
      <c r="F66" s="2">
        <v>43907.741400462961</v>
      </c>
      <c r="G66">
        <v>5</v>
      </c>
      <c r="H66">
        <v>1</v>
      </c>
      <c r="I66" t="s">
        <v>136</v>
      </c>
    </row>
    <row r="67" spans="1:9" x14ac:dyDescent="0.3">
      <c r="A67" s="1" t="str">
        <f>HYPERLINK("http://www.twitter.com/stonerockj/status/1239971070414737408", "1239971070414737408")</f>
        <v>1239971070414737408</v>
      </c>
      <c r="B67" t="s">
        <v>137</v>
      </c>
      <c r="C67">
        <v>319</v>
      </c>
      <c r="D67">
        <v>598</v>
      </c>
      <c r="E67">
        <v>7959</v>
      </c>
      <c r="F67" s="2">
        <v>43907.739756944437</v>
      </c>
      <c r="G67">
        <v>0</v>
      </c>
      <c r="H67">
        <v>0</v>
      </c>
      <c r="I67" t="s">
        <v>138</v>
      </c>
    </row>
    <row r="68" spans="1:9" x14ac:dyDescent="0.3">
      <c r="A68" s="1" t="str">
        <f>HYPERLINK("http://www.twitter.com/Mike17193584/status/1239969995234275330", "1239969995234275330")</f>
        <v>1239969995234275330</v>
      </c>
      <c r="B68" t="s">
        <v>139</v>
      </c>
      <c r="C68">
        <v>24</v>
      </c>
      <c r="D68">
        <v>252</v>
      </c>
      <c r="E68">
        <v>1426</v>
      </c>
      <c r="F68" s="2">
        <v>43907.736793981479</v>
      </c>
      <c r="G68">
        <v>0</v>
      </c>
      <c r="H68">
        <v>0</v>
      </c>
      <c r="I68" t="s">
        <v>140</v>
      </c>
    </row>
    <row r="69" spans="1:9" x14ac:dyDescent="0.3">
      <c r="A69" s="1" t="str">
        <f>HYPERLINK("http://www.twitter.com/r00tbeerismyjam/status/1239969691373686784", "1239969691373686784")</f>
        <v>1239969691373686784</v>
      </c>
      <c r="B69" t="s">
        <v>141</v>
      </c>
      <c r="C69">
        <v>102</v>
      </c>
      <c r="D69">
        <v>1170</v>
      </c>
      <c r="E69">
        <v>2482</v>
      </c>
      <c r="F69" s="2">
        <v>43907.735949074071</v>
      </c>
      <c r="G69">
        <v>0</v>
      </c>
      <c r="H69">
        <v>0</v>
      </c>
      <c r="I69" t="s">
        <v>142</v>
      </c>
    </row>
    <row r="70" spans="1:9" x14ac:dyDescent="0.3">
      <c r="A70" s="1" t="str">
        <f>HYPERLINK("http://www.twitter.com/SteamGamesPC/status/1239967211734757382", "1239967211734757382")</f>
        <v>1239967211734757382</v>
      </c>
      <c r="B70" t="s">
        <v>143</v>
      </c>
      <c r="C70">
        <v>1324</v>
      </c>
      <c r="D70">
        <v>91</v>
      </c>
      <c r="E70">
        <v>550</v>
      </c>
      <c r="F70" s="2">
        <v>43907.729108796288</v>
      </c>
      <c r="G70">
        <v>0</v>
      </c>
      <c r="H70">
        <v>0</v>
      </c>
      <c r="I70" t="s">
        <v>144</v>
      </c>
    </row>
    <row r="71" spans="1:9" x14ac:dyDescent="0.3">
      <c r="A71" s="1" t="str">
        <f>HYPERLINK("http://www.twitter.com/n_silva/status/1239953140042039298", "1239953140042039298")</f>
        <v>1239953140042039298</v>
      </c>
      <c r="B71" t="s">
        <v>145</v>
      </c>
      <c r="C71">
        <v>515</v>
      </c>
      <c r="D71">
        <v>293</v>
      </c>
      <c r="E71">
        <v>45295</v>
      </c>
      <c r="F71" s="2">
        <v>43907.69027777778</v>
      </c>
      <c r="G71">
        <v>0</v>
      </c>
      <c r="H71">
        <v>0</v>
      </c>
      <c r="I71" t="s">
        <v>146</v>
      </c>
    </row>
    <row r="72" spans="1:9" x14ac:dyDescent="0.3">
      <c r="A72" s="1" t="str">
        <f>HYPERLINK("http://www.twitter.com/salvador7a/status/1239952337445302272", "1239952337445302272")</f>
        <v>1239952337445302272</v>
      </c>
      <c r="B72" t="s">
        <v>147</v>
      </c>
      <c r="C72">
        <v>35</v>
      </c>
      <c r="D72">
        <v>333</v>
      </c>
      <c r="E72">
        <v>1654</v>
      </c>
      <c r="F72" s="2">
        <v>43907.688067129631</v>
      </c>
      <c r="G72">
        <v>0</v>
      </c>
      <c r="H72">
        <v>0</v>
      </c>
      <c r="I72" t="s">
        <v>148</v>
      </c>
    </row>
    <row r="73" spans="1:9" x14ac:dyDescent="0.3">
      <c r="A73" s="1" t="str">
        <f>HYPERLINK("http://www.twitter.com/jftamames/status/1239947039984832513", "1239947039984832513")</f>
        <v>1239947039984832513</v>
      </c>
      <c r="B73" t="s">
        <v>149</v>
      </c>
      <c r="C73">
        <v>1248</v>
      </c>
      <c r="D73">
        <v>1879</v>
      </c>
      <c r="E73">
        <v>75323</v>
      </c>
      <c r="F73" s="2">
        <v>43907.673449074071</v>
      </c>
      <c r="G73">
        <v>0</v>
      </c>
      <c r="H73">
        <v>0</v>
      </c>
      <c r="I73" t="s">
        <v>150</v>
      </c>
    </row>
    <row r="74" spans="1:9" x14ac:dyDescent="0.3">
      <c r="A74" s="1" t="str">
        <f>HYPERLINK("http://www.twitter.com/ishubhamsah/status/1239940291362091008", "1239940291362091008")</f>
        <v>1239940291362091008</v>
      </c>
      <c r="B74" t="s">
        <v>151</v>
      </c>
      <c r="C74">
        <v>79</v>
      </c>
      <c r="D74">
        <v>215</v>
      </c>
      <c r="E74">
        <v>251</v>
      </c>
      <c r="F74" s="2">
        <v>43907.654826388891</v>
      </c>
      <c r="G74">
        <v>0</v>
      </c>
      <c r="H74">
        <v>0</v>
      </c>
      <c r="I74" t="s">
        <v>152</v>
      </c>
    </row>
    <row r="75" spans="1:9" x14ac:dyDescent="0.3">
      <c r="A75" s="1" t="str">
        <f>HYPERLINK("http://www.twitter.com/HbbAli/status/1239939121730248706", "1239939121730248706")</f>
        <v>1239939121730248706</v>
      </c>
      <c r="B75" t="s">
        <v>153</v>
      </c>
      <c r="C75">
        <v>452</v>
      </c>
      <c r="D75">
        <v>359</v>
      </c>
      <c r="E75">
        <v>4805</v>
      </c>
      <c r="F75" s="2">
        <v>43907.651597222219</v>
      </c>
      <c r="G75">
        <v>0</v>
      </c>
      <c r="H75">
        <v>0</v>
      </c>
      <c r="I75" t="s">
        <v>154</v>
      </c>
    </row>
    <row r="76" spans="1:9" x14ac:dyDescent="0.3">
      <c r="A76" s="1" t="str">
        <f>HYPERLINK("http://www.twitter.com/rajrup_das/status/1239935636494102531", "1239935636494102531")</f>
        <v>1239935636494102531</v>
      </c>
      <c r="B76" t="s">
        <v>155</v>
      </c>
      <c r="C76">
        <v>73</v>
      </c>
      <c r="D76">
        <v>326</v>
      </c>
      <c r="E76">
        <v>5251</v>
      </c>
      <c r="F76" s="2">
        <v>43907.641979166663</v>
      </c>
      <c r="G76">
        <v>1</v>
      </c>
      <c r="H76">
        <v>0</v>
      </c>
      <c r="I76" t="s">
        <v>156</v>
      </c>
    </row>
    <row r="77" spans="1:9" x14ac:dyDescent="0.3">
      <c r="A77" s="1" t="str">
        <f>HYPERLINK("http://www.twitter.com/Wradam20/status/1239933898219573252", "1239933898219573252")</f>
        <v>1239933898219573252</v>
      </c>
      <c r="B77" t="s">
        <v>157</v>
      </c>
      <c r="C77">
        <v>40</v>
      </c>
      <c r="D77">
        <v>191</v>
      </c>
      <c r="E77">
        <v>3842</v>
      </c>
      <c r="F77" s="2">
        <v>43907.637175925927</v>
      </c>
      <c r="G77">
        <v>0</v>
      </c>
      <c r="H77">
        <v>0</v>
      </c>
      <c r="I77" t="s">
        <v>158</v>
      </c>
    </row>
    <row r="78" spans="1:9" x14ac:dyDescent="0.3">
      <c r="A78" s="1" t="str">
        <f>HYPERLINK("http://www.twitter.com/JordanEtem/status/1239933456626286594", "1239933456626286594")</f>
        <v>1239933456626286594</v>
      </c>
      <c r="B78" t="s">
        <v>159</v>
      </c>
      <c r="C78">
        <v>17071</v>
      </c>
      <c r="D78">
        <v>435</v>
      </c>
      <c r="E78">
        <v>2963</v>
      </c>
      <c r="F78" s="2">
        <v>43907.635960648149</v>
      </c>
      <c r="G78">
        <v>1</v>
      </c>
      <c r="H78">
        <v>0</v>
      </c>
      <c r="I78" t="s">
        <v>160</v>
      </c>
    </row>
    <row r="79" spans="1:9" x14ac:dyDescent="0.3">
      <c r="A79" s="1" t="str">
        <f>HYPERLINK("http://www.twitter.com/manbirmarwah/status/1239929975920263168", "1239929975920263168")</f>
        <v>1239929975920263168</v>
      </c>
      <c r="B79" t="s">
        <v>161</v>
      </c>
      <c r="C79">
        <v>1527</v>
      </c>
      <c r="D79">
        <v>284</v>
      </c>
      <c r="E79">
        <v>1654</v>
      </c>
      <c r="F79" s="2">
        <v>43907.626354166663</v>
      </c>
      <c r="G79">
        <v>12</v>
      </c>
      <c r="H79">
        <v>0</v>
      </c>
      <c r="I79" t="s">
        <v>162</v>
      </c>
    </row>
    <row r="80" spans="1:9" x14ac:dyDescent="0.3">
      <c r="A80" s="1" t="str">
        <f>HYPERLINK("http://www.twitter.com/Rothgar33rd/status/1239917407373864961", "1239917407373864961")</f>
        <v>1239917407373864961</v>
      </c>
      <c r="B80" t="s">
        <v>163</v>
      </c>
      <c r="C80">
        <v>11</v>
      </c>
      <c r="D80">
        <v>139</v>
      </c>
      <c r="E80">
        <v>86</v>
      </c>
      <c r="F80" s="2">
        <v>43907.591678240737</v>
      </c>
      <c r="G80">
        <v>1</v>
      </c>
      <c r="H80">
        <v>0</v>
      </c>
      <c r="I80" t="s">
        <v>164</v>
      </c>
    </row>
    <row r="81" spans="1:9" x14ac:dyDescent="0.3">
      <c r="A81" s="1" t="str">
        <f>HYPERLINK("http://www.twitter.com/BeleveMaking/status/1239913380036530183", "1239913380036530183")</f>
        <v>1239913380036530183</v>
      </c>
      <c r="B81" t="s">
        <v>165</v>
      </c>
      <c r="C81">
        <v>2</v>
      </c>
      <c r="D81">
        <v>41</v>
      </c>
      <c r="E81">
        <v>26</v>
      </c>
      <c r="F81" s="2">
        <v>43907.580555555563</v>
      </c>
      <c r="G81">
        <v>0</v>
      </c>
      <c r="H81">
        <v>0</v>
      </c>
      <c r="I81" t="s">
        <v>166</v>
      </c>
    </row>
    <row r="82" spans="1:9" x14ac:dyDescent="0.3">
      <c r="A82" s="1" t="str">
        <f>HYPERLINK("http://www.twitter.com/kl_xxm/status/1239853064304996352", "1239853064304996352")</f>
        <v>1239853064304996352</v>
      </c>
      <c r="B82" t="s">
        <v>167</v>
      </c>
      <c r="C82">
        <v>48</v>
      </c>
      <c r="D82">
        <v>208</v>
      </c>
      <c r="E82">
        <v>651</v>
      </c>
      <c r="F82" s="2">
        <v>43907.414120370369</v>
      </c>
      <c r="G82">
        <v>0</v>
      </c>
      <c r="H82">
        <v>0</v>
      </c>
      <c r="I82" t="s">
        <v>168</v>
      </c>
    </row>
    <row r="83" spans="1:9" x14ac:dyDescent="0.3">
      <c r="A83" s="1" t="str">
        <f>HYPERLINK("http://www.twitter.com/rty2423/status/1239839821649965057", "1239839821649965057")</f>
        <v>1239839821649965057</v>
      </c>
      <c r="B83" t="s">
        <v>169</v>
      </c>
      <c r="C83">
        <v>23</v>
      </c>
      <c r="D83">
        <v>68</v>
      </c>
      <c r="E83">
        <v>275</v>
      </c>
      <c r="F83" s="2">
        <v>43907.377581018518</v>
      </c>
      <c r="G83">
        <v>0</v>
      </c>
      <c r="H83">
        <v>0</v>
      </c>
      <c r="I83" t="s">
        <v>170</v>
      </c>
    </row>
    <row r="84" spans="1:9" x14ac:dyDescent="0.3">
      <c r="A84" s="1" t="str">
        <f>HYPERLINK("http://www.twitter.com/tinitun/status/1239836872131645445", "1239836872131645445")</f>
        <v>1239836872131645445</v>
      </c>
      <c r="B84" t="s">
        <v>171</v>
      </c>
      <c r="C84">
        <v>1122</v>
      </c>
      <c r="D84">
        <v>312</v>
      </c>
      <c r="E84">
        <v>67954</v>
      </c>
      <c r="F84" s="2">
        <v>43907.369444444441</v>
      </c>
      <c r="G84">
        <v>0</v>
      </c>
      <c r="H84">
        <v>0</v>
      </c>
      <c r="I84" t="s">
        <v>172</v>
      </c>
    </row>
    <row r="85" spans="1:9" x14ac:dyDescent="0.3">
      <c r="A85" s="1" t="str">
        <f>HYPERLINK("http://www.twitter.com/p856ZZNnZr37iEQ/status/1239834626073350145", "1239834626073350145")</f>
        <v>1239834626073350145</v>
      </c>
      <c r="B85" t="s">
        <v>173</v>
      </c>
      <c r="C85">
        <v>2</v>
      </c>
      <c r="D85">
        <v>9</v>
      </c>
      <c r="E85">
        <v>93</v>
      </c>
      <c r="F85" s="2">
        <v>43907.363240740742</v>
      </c>
      <c r="G85">
        <v>1</v>
      </c>
      <c r="H85">
        <v>0</v>
      </c>
      <c r="I85" t="s">
        <v>174</v>
      </c>
    </row>
    <row r="86" spans="1:9" x14ac:dyDescent="0.3">
      <c r="A86" s="1" t="str">
        <f>HYPERLINK("http://www.twitter.com/lorolaurent/status/1239826711707103233", "1239826711707103233")</f>
        <v>1239826711707103233</v>
      </c>
      <c r="B86" t="s">
        <v>175</v>
      </c>
      <c r="C86">
        <v>118</v>
      </c>
      <c r="D86">
        <v>129</v>
      </c>
      <c r="E86">
        <v>547</v>
      </c>
      <c r="F86" s="2">
        <v>43907.341400462959</v>
      </c>
      <c r="G86">
        <v>0</v>
      </c>
      <c r="H86">
        <v>0</v>
      </c>
      <c r="I86" t="s">
        <v>176</v>
      </c>
    </row>
    <row r="87" spans="1:9" x14ac:dyDescent="0.3">
      <c r="A87" s="1" t="str">
        <f>HYPERLINK("http://www.twitter.com/Asg_tec/status/1239803256081207298", "1239803256081207298")</f>
        <v>1239803256081207298</v>
      </c>
      <c r="B87" t="s">
        <v>177</v>
      </c>
      <c r="C87">
        <v>136</v>
      </c>
      <c r="D87">
        <v>399</v>
      </c>
      <c r="E87">
        <v>31029</v>
      </c>
      <c r="F87" s="2">
        <v>43907.276678240742</v>
      </c>
      <c r="G87">
        <v>0</v>
      </c>
      <c r="H87">
        <v>0</v>
      </c>
      <c r="I87" t="s">
        <v>178</v>
      </c>
    </row>
    <row r="88" spans="1:9" x14ac:dyDescent="0.3">
      <c r="A88" s="1" t="str">
        <f>HYPERLINK("http://www.twitter.com/RameshKolluru1/status/1239786026362490880", "1239786026362490880")</f>
        <v>1239786026362490880</v>
      </c>
      <c r="B88" t="s">
        <v>179</v>
      </c>
      <c r="C88">
        <v>558</v>
      </c>
      <c r="D88">
        <v>515</v>
      </c>
      <c r="E88">
        <v>16941</v>
      </c>
      <c r="F88" s="2">
        <v>43907.229131944441</v>
      </c>
      <c r="G88">
        <v>0</v>
      </c>
      <c r="H88">
        <v>0</v>
      </c>
      <c r="I88" t="s">
        <v>180</v>
      </c>
    </row>
    <row r="89" spans="1:9" x14ac:dyDescent="0.3">
      <c r="A89" s="1" t="str">
        <f>HYPERLINK("http://www.twitter.com/gowtamnookala/status/1239751266349092867", "1239751266349092867")</f>
        <v>1239751266349092867</v>
      </c>
      <c r="B89" t="s">
        <v>181</v>
      </c>
      <c r="C89">
        <v>6</v>
      </c>
      <c r="D89">
        <v>25</v>
      </c>
      <c r="E89">
        <v>6</v>
      </c>
      <c r="F89" s="2">
        <v>43907.133217592593</v>
      </c>
      <c r="G89">
        <v>0</v>
      </c>
      <c r="H89">
        <v>0</v>
      </c>
      <c r="I89" t="s">
        <v>182</v>
      </c>
    </row>
    <row r="90" spans="1:9" x14ac:dyDescent="0.3">
      <c r="A90" s="1" t="str">
        <f>HYPERLINK("http://www.twitter.com/gig_pros/status/1239749223395889153", "1239749223395889153")</f>
        <v>1239749223395889153</v>
      </c>
      <c r="B90" t="s">
        <v>57</v>
      </c>
      <c r="C90">
        <v>237</v>
      </c>
      <c r="D90">
        <v>12</v>
      </c>
      <c r="E90">
        <v>1237</v>
      </c>
      <c r="F90" s="2">
        <v>43907.127569444441</v>
      </c>
      <c r="G90">
        <v>0</v>
      </c>
      <c r="H90">
        <v>0</v>
      </c>
      <c r="I90" t="s">
        <v>183</v>
      </c>
    </row>
    <row r="91" spans="1:9" x14ac:dyDescent="0.3">
      <c r="A91" s="1" t="str">
        <f>HYPERLINK("http://www.twitter.com/JimStLeger/status/1239748279996313602", "1239748279996313602")</f>
        <v>1239748279996313602</v>
      </c>
      <c r="B91" t="s">
        <v>184</v>
      </c>
      <c r="C91">
        <v>6663</v>
      </c>
      <c r="D91">
        <v>4975</v>
      </c>
      <c r="E91">
        <v>46310</v>
      </c>
      <c r="F91" s="2">
        <v>43907.124976851846</v>
      </c>
      <c r="G91">
        <v>2</v>
      </c>
      <c r="H91">
        <v>0</v>
      </c>
      <c r="I91" t="s">
        <v>185</v>
      </c>
    </row>
    <row r="92" spans="1:9" x14ac:dyDescent="0.3">
      <c r="A92" s="1" t="str">
        <f>HYPERLINK("http://www.twitter.com/NoahCCornelius/status/1239741897041678340", "1239741897041678340")</f>
        <v>1239741897041678340</v>
      </c>
      <c r="B92" t="s">
        <v>186</v>
      </c>
      <c r="C92">
        <v>282</v>
      </c>
      <c r="D92">
        <v>991</v>
      </c>
      <c r="E92">
        <v>1788</v>
      </c>
      <c r="F92" s="2">
        <v>43907.107361111113</v>
      </c>
      <c r="G92">
        <v>0</v>
      </c>
      <c r="H92">
        <v>0</v>
      </c>
      <c r="I92" t="s">
        <v>187</v>
      </c>
    </row>
    <row r="93" spans="1:9" x14ac:dyDescent="0.3">
      <c r="A93" s="1" t="str">
        <f>HYPERLINK("http://www.twitter.com/GodRachit/status/1239739332514033664", "1239739332514033664")</f>
        <v>1239739332514033664</v>
      </c>
      <c r="B93" t="s">
        <v>188</v>
      </c>
      <c r="C93">
        <v>17</v>
      </c>
      <c r="D93">
        <v>104</v>
      </c>
      <c r="E93">
        <v>2593</v>
      </c>
      <c r="F93" s="2">
        <v>43907.100277777783</v>
      </c>
      <c r="G93">
        <v>0</v>
      </c>
      <c r="H93">
        <v>0</v>
      </c>
      <c r="I93" t="s">
        <v>189</v>
      </c>
    </row>
    <row r="94" spans="1:9" x14ac:dyDescent="0.3">
      <c r="A94" s="1" t="str">
        <f>HYPERLINK("http://www.twitter.com/citifroup/status/1239736198224121862", "1239736198224121862")</f>
        <v>1239736198224121862</v>
      </c>
      <c r="B94" t="s">
        <v>190</v>
      </c>
      <c r="C94">
        <v>3</v>
      </c>
      <c r="D94">
        <v>62</v>
      </c>
      <c r="E94">
        <v>237</v>
      </c>
      <c r="F94" s="2">
        <v>43907.091631944437</v>
      </c>
      <c r="G94">
        <v>0</v>
      </c>
      <c r="H94">
        <v>0</v>
      </c>
      <c r="I94" t="s">
        <v>191</v>
      </c>
    </row>
    <row r="95" spans="1:9" x14ac:dyDescent="0.3">
      <c r="A95" s="1" t="str">
        <f>HYPERLINK("http://www.twitter.com/TheRealAdil/status/1239726228380291073", "1239726228380291073")</f>
        <v>1239726228380291073</v>
      </c>
      <c r="B95" t="s">
        <v>192</v>
      </c>
      <c r="C95">
        <v>1145</v>
      </c>
      <c r="D95">
        <v>79</v>
      </c>
      <c r="E95">
        <v>48560</v>
      </c>
      <c r="F95" s="2">
        <v>43907.064120370371</v>
      </c>
      <c r="G95">
        <v>0</v>
      </c>
      <c r="H95">
        <v>0</v>
      </c>
      <c r="I95" t="s">
        <v>193</v>
      </c>
    </row>
    <row r="96" spans="1:9" x14ac:dyDescent="0.3">
      <c r="A96" s="1" t="str">
        <f>HYPERLINK("http://www.twitter.com/KimberlyJager/status/1239718047738466304", "1239718047738466304")</f>
        <v>1239718047738466304</v>
      </c>
      <c r="B96" t="s">
        <v>194</v>
      </c>
      <c r="C96">
        <v>30</v>
      </c>
      <c r="D96">
        <v>519</v>
      </c>
      <c r="E96">
        <v>155</v>
      </c>
      <c r="F96" s="2">
        <v>43907.041550925933</v>
      </c>
      <c r="G96">
        <v>0</v>
      </c>
      <c r="H96">
        <v>0</v>
      </c>
      <c r="I96" t="s">
        <v>195</v>
      </c>
    </row>
    <row r="97" spans="1:9" x14ac:dyDescent="0.3">
      <c r="A97" s="1" t="str">
        <f>HYPERLINK("http://www.twitter.com/kevinmachayya/status/1239718029312884737", "1239718029312884737")</f>
        <v>1239718029312884737</v>
      </c>
      <c r="B97" t="s">
        <v>196</v>
      </c>
      <c r="C97">
        <v>356</v>
      </c>
      <c r="D97">
        <v>226</v>
      </c>
      <c r="E97">
        <v>3695</v>
      </c>
      <c r="F97" s="2">
        <v>43907.041493055563</v>
      </c>
      <c r="G97">
        <v>0</v>
      </c>
      <c r="H97">
        <v>0</v>
      </c>
      <c r="I97" t="s">
        <v>166</v>
      </c>
    </row>
    <row r="98" spans="1:9" x14ac:dyDescent="0.3">
      <c r="A98" s="1" t="str">
        <f>HYPERLINK("http://www.twitter.com/AirportThings/status/1239716608861442049", "1239716608861442049")</f>
        <v>1239716608861442049</v>
      </c>
      <c r="B98" t="s">
        <v>197</v>
      </c>
      <c r="C98">
        <v>29</v>
      </c>
      <c r="D98">
        <v>353</v>
      </c>
      <c r="E98">
        <v>394</v>
      </c>
      <c r="F98" s="2">
        <v>43907.037581018521</v>
      </c>
      <c r="G98">
        <v>1</v>
      </c>
      <c r="H98">
        <v>0</v>
      </c>
      <c r="I98" t="s">
        <v>198</v>
      </c>
    </row>
    <row r="99" spans="1:9" x14ac:dyDescent="0.3">
      <c r="A99" s="1" t="str">
        <f>HYPERLINK("http://www.twitter.com/maxxthedesigner/status/1239714192015400965", "1239714192015400965")</f>
        <v>1239714192015400965</v>
      </c>
      <c r="B99" t="s">
        <v>199</v>
      </c>
      <c r="C99">
        <v>69</v>
      </c>
      <c r="D99">
        <v>192</v>
      </c>
      <c r="E99">
        <v>514</v>
      </c>
      <c r="F99" s="2">
        <v>43907.030902777777</v>
      </c>
      <c r="G99">
        <v>0</v>
      </c>
      <c r="H99">
        <v>0</v>
      </c>
      <c r="I99" t="s">
        <v>200</v>
      </c>
    </row>
    <row r="100" spans="1:9" x14ac:dyDescent="0.3">
      <c r="A100" s="1" t="str">
        <f>HYPERLINK("http://www.twitter.com/SethGrem/status/1239713456405622784", "1239713456405622784")</f>
        <v>1239713456405622784</v>
      </c>
      <c r="B100" t="s">
        <v>201</v>
      </c>
      <c r="C100">
        <v>56</v>
      </c>
      <c r="D100">
        <v>523</v>
      </c>
      <c r="E100">
        <v>781</v>
      </c>
      <c r="F100" s="2">
        <v>43907.028877314813</v>
      </c>
      <c r="G100">
        <v>2</v>
      </c>
      <c r="H100">
        <v>0</v>
      </c>
      <c r="I100" t="s">
        <v>202</v>
      </c>
    </row>
    <row r="101" spans="1:9" x14ac:dyDescent="0.3">
      <c r="A101" s="1" t="str">
        <f>HYPERLINK("http://www.twitter.com/steinekin/status/1239713285655560193", "1239713285655560193")</f>
        <v>1239713285655560193</v>
      </c>
      <c r="B101" t="s">
        <v>203</v>
      </c>
      <c r="C101">
        <v>21435</v>
      </c>
      <c r="D101">
        <v>1125</v>
      </c>
      <c r="E101">
        <v>98577</v>
      </c>
      <c r="F101" s="2">
        <v>43907.028402777767</v>
      </c>
      <c r="G101">
        <v>31</v>
      </c>
      <c r="H101">
        <v>0</v>
      </c>
      <c r="I101" t="s">
        <v>204</v>
      </c>
    </row>
    <row r="102" spans="1:9" x14ac:dyDescent="0.3">
      <c r="A102" s="1" t="str">
        <f>HYPERLINK("http://www.twitter.com/deathwater13/status/1239712486837727238", "1239712486837727238")</f>
        <v>1239712486837727238</v>
      </c>
      <c r="B102" t="s">
        <v>205</v>
      </c>
      <c r="C102">
        <v>48</v>
      </c>
      <c r="D102">
        <v>278</v>
      </c>
      <c r="E102">
        <v>2708</v>
      </c>
      <c r="F102" s="2">
        <v>43907.026203703703</v>
      </c>
      <c r="G102">
        <v>1</v>
      </c>
      <c r="H102">
        <v>0</v>
      </c>
      <c r="I102" t="s">
        <v>206</v>
      </c>
    </row>
    <row r="103" spans="1:9" x14ac:dyDescent="0.3">
      <c r="A103" s="1" t="str">
        <f>HYPERLINK("http://www.twitter.com/deathwater13/status/1239712270608818176", "1239712270608818176")</f>
        <v>1239712270608818176</v>
      </c>
      <c r="B103" t="s">
        <v>205</v>
      </c>
      <c r="C103">
        <v>48</v>
      </c>
      <c r="D103">
        <v>278</v>
      </c>
      <c r="E103">
        <v>2708</v>
      </c>
      <c r="F103" s="2">
        <v>43907.025601851848</v>
      </c>
      <c r="G103">
        <v>0</v>
      </c>
      <c r="H103">
        <v>0</v>
      </c>
      <c r="I103" t="s">
        <v>207</v>
      </c>
    </row>
    <row r="104" spans="1:9" x14ac:dyDescent="0.3">
      <c r="A104" s="1" t="str">
        <f>HYPERLINK("http://www.twitter.com/JohnDBrowne/status/1239711790956601344", "1239711790956601344")</f>
        <v>1239711790956601344</v>
      </c>
      <c r="B104" t="s">
        <v>208</v>
      </c>
      <c r="C104">
        <v>236</v>
      </c>
      <c r="D104">
        <v>738</v>
      </c>
      <c r="E104">
        <v>4643</v>
      </c>
      <c r="F104" s="2">
        <v>43907.024282407408</v>
      </c>
      <c r="G104">
        <v>9</v>
      </c>
      <c r="H104">
        <v>0</v>
      </c>
      <c r="I104" t="s">
        <v>209</v>
      </c>
    </row>
    <row r="105" spans="1:9" x14ac:dyDescent="0.3">
      <c r="A105" s="1" t="str">
        <f>HYPERLINK("http://www.twitter.com/ItsMeRealAkash/status/1239709917486804993", "1239709917486804993")</f>
        <v>1239709917486804993</v>
      </c>
      <c r="B105" t="s">
        <v>210</v>
      </c>
      <c r="C105">
        <v>448</v>
      </c>
      <c r="D105">
        <v>2135</v>
      </c>
      <c r="E105">
        <v>22148</v>
      </c>
      <c r="F105" s="2">
        <v>43907.019108796303</v>
      </c>
      <c r="G105">
        <v>1</v>
      </c>
      <c r="H105">
        <v>0</v>
      </c>
      <c r="I105" t="s">
        <v>211</v>
      </c>
    </row>
    <row r="106" spans="1:9" x14ac:dyDescent="0.3">
      <c r="A106" s="1" t="str">
        <f>HYPERLINK("http://www.twitter.com/SingingTech/status/1239709560346009600", "1239709560346009600")</f>
        <v>1239709560346009600</v>
      </c>
      <c r="B106" t="s">
        <v>212</v>
      </c>
      <c r="C106">
        <v>8707</v>
      </c>
      <c r="D106">
        <v>8068</v>
      </c>
      <c r="E106">
        <v>18500</v>
      </c>
      <c r="F106" s="2">
        <v>43907.018125000002</v>
      </c>
      <c r="G106">
        <v>2</v>
      </c>
      <c r="H106">
        <v>0</v>
      </c>
      <c r="I106" t="s">
        <v>213</v>
      </c>
    </row>
    <row r="107" spans="1:9" x14ac:dyDescent="0.3">
      <c r="A107" s="1" t="str">
        <f>HYPERLINK("http://www.twitter.com/Blackhawk1444/status/1239709328883539969", "1239709328883539969")</f>
        <v>1239709328883539969</v>
      </c>
      <c r="B107" t="s">
        <v>214</v>
      </c>
      <c r="C107">
        <v>25</v>
      </c>
      <c r="D107">
        <v>451</v>
      </c>
      <c r="E107">
        <v>2387</v>
      </c>
      <c r="F107" s="2">
        <v>43907.017488425918</v>
      </c>
      <c r="G107">
        <v>0</v>
      </c>
      <c r="H107">
        <v>0</v>
      </c>
      <c r="I107" t="s">
        <v>215</v>
      </c>
    </row>
    <row r="108" spans="1:9" x14ac:dyDescent="0.3">
      <c r="A108" s="1" t="str">
        <f>HYPERLINK("http://www.twitter.com/Blackhard_Games/status/1239708992110096385", "1239708992110096385")</f>
        <v>1239708992110096385</v>
      </c>
      <c r="B108" t="s">
        <v>216</v>
      </c>
      <c r="C108">
        <v>9</v>
      </c>
      <c r="D108">
        <v>54</v>
      </c>
      <c r="E108">
        <v>357</v>
      </c>
      <c r="F108" s="2">
        <v>43907.016562500001</v>
      </c>
      <c r="G108">
        <v>7</v>
      </c>
      <c r="H108">
        <v>1</v>
      </c>
      <c r="I108" t="s">
        <v>217</v>
      </c>
    </row>
    <row r="109" spans="1:9" x14ac:dyDescent="0.3">
      <c r="A109" s="1" t="str">
        <f>HYPERLINK("http://www.twitter.com/Miss_Placed_/status/1239707841541349376", "1239707841541349376")</f>
        <v>1239707841541349376</v>
      </c>
      <c r="B109" t="s">
        <v>218</v>
      </c>
      <c r="C109">
        <v>2638</v>
      </c>
      <c r="D109">
        <v>5000</v>
      </c>
      <c r="E109">
        <v>544940</v>
      </c>
      <c r="F109" s="2">
        <v>43907.013379629629</v>
      </c>
      <c r="G109">
        <v>0</v>
      </c>
      <c r="H109">
        <v>0</v>
      </c>
      <c r="I109" t="s">
        <v>219</v>
      </c>
    </row>
    <row r="110" spans="1:9" x14ac:dyDescent="0.3">
      <c r="A110" s="1" t="str">
        <f>HYPERLINK("http://www.twitter.com/HNSeal2/status/1239706925757018113", "1239706925757018113")</f>
        <v>1239706925757018113</v>
      </c>
      <c r="B110" t="s">
        <v>220</v>
      </c>
      <c r="C110">
        <v>522</v>
      </c>
      <c r="D110">
        <v>839</v>
      </c>
      <c r="E110">
        <v>14427</v>
      </c>
      <c r="F110" s="2">
        <v>43907.01085648148</v>
      </c>
      <c r="G110">
        <v>1</v>
      </c>
      <c r="H110">
        <v>0</v>
      </c>
      <c r="I110" t="s">
        <v>221</v>
      </c>
    </row>
    <row r="111" spans="1:9" x14ac:dyDescent="0.3">
      <c r="A111" s="1" t="str">
        <f>HYPERLINK("http://www.twitter.com/Meganisrad/status/1239706393701011457", "1239706393701011457")</f>
        <v>1239706393701011457</v>
      </c>
      <c r="B111" t="s">
        <v>222</v>
      </c>
      <c r="C111">
        <v>983</v>
      </c>
      <c r="D111">
        <v>598</v>
      </c>
      <c r="E111">
        <v>11591</v>
      </c>
      <c r="F111" s="2">
        <v>43907.009386574071</v>
      </c>
      <c r="G111">
        <v>3</v>
      </c>
      <c r="H111">
        <v>0</v>
      </c>
      <c r="I111" t="s">
        <v>223</v>
      </c>
    </row>
    <row r="112" spans="1:9" x14ac:dyDescent="0.3">
      <c r="A112" s="1" t="str">
        <f>HYPERLINK("http://www.twitter.com/RealMadRooster/status/1239706293566390273", "1239706293566390273")</f>
        <v>1239706293566390273</v>
      </c>
      <c r="B112" t="s">
        <v>224</v>
      </c>
      <c r="C112">
        <v>93</v>
      </c>
      <c r="D112">
        <v>562</v>
      </c>
      <c r="E112">
        <v>5040</v>
      </c>
      <c r="F112" s="2">
        <v>43907.009108796286</v>
      </c>
      <c r="G112">
        <v>2</v>
      </c>
      <c r="H112">
        <v>0</v>
      </c>
      <c r="I112" t="s">
        <v>225</v>
      </c>
    </row>
    <row r="113" spans="1:9" x14ac:dyDescent="0.3">
      <c r="A113" s="1" t="str">
        <f>HYPERLINK("http://www.twitter.com/__Nebulous__/status/1239705946462527488", "1239705946462527488")</f>
        <v>1239705946462527488</v>
      </c>
      <c r="B113" t="s">
        <v>226</v>
      </c>
      <c r="C113">
        <v>0</v>
      </c>
      <c r="D113">
        <v>50</v>
      </c>
      <c r="E113">
        <v>84</v>
      </c>
      <c r="F113" s="2">
        <v>43907.008148148147</v>
      </c>
      <c r="G113">
        <v>0</v>
      </c>
      <c r="H113">
        <v>0</v>
      </c>
      <c r="I113" t="s">
        <v>227</v>
      </c>
    </row>
    <row r="114" spans="1:9" x14ac:dyDescent="0.3">
      <c r="A114" s="1" t="str">
        <f>HYPERLINK("http://www.twitter.com/anndylian/status/1239705940573573121", "1239705940573573121")</f>
        <v>1239705940573573121</v>
      </c>
      <c r="B114" t="s">
        <v>228</v>
      </c>
      <c r="C114">
        <v>1160</v>
      </c>
      <c r="D114">
        <v>755</v>
      </c>
      <c r="E114">
        <v>7023</v>
      </c>
      <c r="F114" s="2">
        <v>43907.008136574077</v>
      </c>
      <c r="G114">
        <v>0</v>
      </c>
      <c r="H114">
        <v>0</v>
      </c>
      <c r="I114" t="s">
        <v>229</v>
      </c>
    </row>
    <row r="115" spans="1:9" x14ac:dyDescent="0.3">
      <c r="A115" s="1" t="str">
        <f>HYPERLINK("http://www.twitter.com/MkgSense/status/1239705265072734211", "1239705265072734211")</f>
        <v>1239705265072734211</v>
      </c>
      <c r="B115" t="s">
        <v>230</v>
      </c>
      <c r="C115">
        <v>282</v>
      </c>
      <c r="D115">
        <v>1017</v>
      </c>
      <c r="E115">
        <v>11113</v>
      </c>
      <c r="F115" s="2">
        <v>43907.006273148138</v>
      </c>
      <c r="G115">
        <v>0</v>
      </c>
      <c r="H115">
        <v>0</v>
      </c>
      <c r="I115" t="s">
        <v>231</v>
      </c>
    </row>
    <row r="116" spans="1:9" x14ac:dyDescent="0.3">
      <c r="A116" s="1" t="str">
        <f>HYPERLINK("http://www.twitter.com/QiTianLan_owo/status/1239704881050472448", "1239704881050472448")</f>
        <v>1239704881050472448</v>
      </c>
      <c r="B116" t="s">
        <v>232</v>
      </c>
      <c r="C116">
        <v>0</v>
      </c>
      <c r="D116">
        <v>31</v>
      </c>
      <c r="E116">
        <v>4</v>
      </c>
      <c r="F116" s="2">
        <v>43907.005208333343</v>
      </c>
      <c r="G116">
        <v>1</v>
      </c>
      <c r="H116">
        <v>0</v>
      </c>
      <c r="I116" t="s">
        <v>233</v>
      </c>
    </row>
    <row r="117" spans="1:9" x14ac:dyDescent="0.3">
      <c r="A117" s="1" t="str">
        <f>HYPERLINK("http://www.twitter.com/takematchpoints/status/1239704803065966598", "1239704803065966598")</f>
        <v>1239704803065966598</v>
      </c>
      <c r="B117" t="s">
        <v>234</v>
      </c>
      <c r="C117">
        <v>1163</v>
      </c>
      <c r="D117">
        <v>532</v>
      </c>
      <c r="E117">
        <v>81731</v>
      </c>
      <c r="F117" s="2">
        <v>43907.004999999997</v>
      </c>
      <c r="G117">
        <v>2</v>
      </c>
      <c r="H117">
        <v>0</v>
      </c>
      <c r="I117" t="s">
        <v>235</v>
      </c>
    </row>
    <row r="118" spans="1:9" x14ac:dyDescent="0.3">
      <c r="A118" s="1" t="str">
        <f>HYPERLINK("http://www.twitter.com/LoveZin456/status/1239704604096499714", "1239704604096499714")</f>
        <v>1239704604096499714</v>
      </c>
      <c r="B118" t="s">
        <v>236</v>
      </c>
      <c r="C118">
        <v>23</v>
      </c>
      <c r="D118">
        <v>252</v>
      </c>
      <c r="E118">
        <v>529</v>
      </c>
      <c r="F118" s="2">
        <v>43907.004444444443</v>
      </c>
      <c r="G118">
        <v>0</v>
      </c>
      <c r="H118">
        <v>0</v>
      </c>
      <c r="I118" t="s">
        <v>237</v>
      </c>
    </row>
    <row r="119" spans="1:9" x14ac:dyDescent="0.3">
      <c r="A119" s="1" t="str">
        <f>HYPERLINK("http://www.twitter.com/SalmanMKC/status/1239704250361565185", "1239704250361565185")</f>
        <v>1239704250361565185</v>
      </c>
      <c r="B119" t="s">
        <v>238</v>
      </c>
      <c r="C119">
        <v>2630</v>
      </c>
      <c r="D119">
        <v>2029</v>
      </c>
      <c r="E119">
        <v>3778</v>
      </c>
      <c r="F119" s="2">
        <v>43907.003472222219</v>
      </c>
      <c r="G119">
        <v>15</v>
      </c>
      <c r="H119">
        <v>1</v>
      </c>
      <c r="I119" t="s">
        <v>239</v>
      </c>
    </row>
    <row r="120" spans="1:9" x14ac:dyDescent="0.3">
      <c r="A120" s="1" t="str">
        <f>HYPERLINK("http://www.twitter.com/JenMsft/status/1239703315509702656", "1239703315509702656")</f>
        <v>1239703315509702656</v>
      </c>
      <c r="B120" t="s">
        <v>240</v>
      </c>
      <c r="C120">
        <v>30369</v>
      </c>
      <c r="D120">
        <v>228</v>
      </c>
      <c r="E120">
        <v>66449</v>
      </c>
      <c r="F120" s="2">
        <v>43907.000891203701</v>
      </c>
      <c r="G120">
        <v>144</v>
      </c>
      <c r="H120">
        <v>5</v>
      </c>
      <c r="I120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2020-03-20T10:46:47Z</dcterms:modified>
</cp:coreProperties>
</file>