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F1A62C9A-AAE3-4C58-A5E5-5D6ABC67729E}" xr6:coauthVersionLast="33" xr6:coauthVersionMax="33" xr10:uidLastSave="{00000000-0000-0000-0000-000000000000}"/>
  <bookViews>
    <workbookView xWindow="6510" yWindow="0" windowWidth="18270" windowHeight="7905" xr2:uid="{00000000-000D-0000-FFFF-FFFF00000000}"/>
  </bookViews>
  <sheets>
    <sheet name="Aistleithn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H46" i="1"/>
  <c r="G48" i="1"/>
  <c r="H48" i="1"/>
  <c r="G47" i="1"/>
  <c r="H47" i="1"/>
  <c r="G49" i="1"/>
  <c r="H49" i="1"/>
  <c r="G50" i="1"/>
  <c r="H50" i="1"/>
  <c r="G51" i="1"/>
  <c r="H51" i="1"/>
  <c r="G52" i="1"/>
  <c r="H52" i="1"/>
  <c r="H45" i="1"/>
  <c r="G53" i="1"/>
  <c r="H53" i="1"/>
  <c r="G54" i="1"/>
  <c r="H54" i="1"/>
  <c r="G55" i="1"/>
  <c r="H55" i="1"/>
  <c r="G56" i="1"/>
  <c r="H56" i="1"/>
  <c r="G57" i="1"/>
  <c r="H57" i="1"/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G58" i="1" l="1"/>
</calcChain>
</file>

<file path=xl/sharedStrings.xml><?xml version="1.0" encoding="utf-8"?>
<sst xmlns="http://schemas.openxmlformats.org/spreadsheetml/2006/main" count="88" uniqueCount="41">
  <si>
    <t>GESAMT</t>
  </si>
  <si>
    <t>Gruppen Meeting</t>
  </si>
  <si>
    <t>Organisation (Allgemeines)</t>
  </si>
  <si>
    <t>Tests Dokumentation</t>
  </si>
  <si>
    <t>Testen</t>
  </si>
  <si>
    <t>Ausarbeitung der Grundfunktionen: Sollzeit/Istzeiterfassung</t>
  </si>
  <si>
    <t>Ausarbeitung Grundfunktionen</t>
  </si>
  <si>
    <t>Testfälle durchgeführt</t>
  </si>
  <si>
    <t>Testfälle erstellt</t>
  </si>
  <si>
    <t>Überlegung und Erstellung der Testfälle</t>
  </si>
  <si>
    <t xml:space="preserve">Zeiterfassung und Projekttagebuch anpassen </t>
  </si>
  <si>
    <t>Erstellung Dokument zu Organisation und Infrastruktur, Erstellung Dokument Funktionen</t>
  </si>
  <si>
    <t>Besprechung Organisation, Funktionen &amp; Funktionsbereiche</t>
  </si>
  <si>
    <t>Erstellung der Organisationspräsentation, 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</si>
  <si>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</si>
  <si>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</si>
  <si>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</si>
  <si>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</si>
  <si>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</si>
  <si>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</si>
  <si>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</si>
  <si>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Aistleithner Andrea (k01607605)</t>
  </si>
  <si>
    <t>Zeiterfassung Software Engineering Praktikum (259035)</t>
  </si>
  <si>
    <t>Besprechung LVA Leiter Release I</t>
  </si>
  <si>
    <t xml:space="preserve">Überarbeitung Projekttagebuch </t>
  </si>
  <si>
    <t xml:space="preserve">Gruppen Meeting Organisatorisches </t>
  </si>
  <si>
    <t>Testrichtlinien erstellt, Testdokumentation überarbeitet</t>
  </si>
  <si>
    <t>Zeitaufwandschätzung überarbeitet</t>
  </si>
  <si>
    <t>LVA - Präsenztermin, Vorstellung der Requirements des 2. Releases</t>
  </si>
  <si>
    <t xml:space="preserve">Testfälle für Release 2 geplant </t>
  </si>
  <si>
    <t>Programmieren</t>
  </si>
  <si>
    <t>JDBC Recherche</t>
  </si>
  <si>
    <t>Datenspeicherung JDBC</t>
  </si>
  <si>
    <t>Gruppen Meeting Fehlerbehebung</t>
  </si>
  <si>
    <t>Testfälle des 2. Release wurden überarbeitet, durchgeführt und dokumentiert</t>
  </si>
  <si>
    <t>Testfälle des 1. Release überarbeitet und erneut durchgeführt und dokumentiert</t>
  </si>
  <si>
    <t>Vorbereitung Präsentation</t>
  </si>
  <si>
    <t>Gruppenmeeting, Besprechung weiteres Vorgehen</t>
  </si>
  <si>
    <t>Überarbeitung Datenspeicherung</t>
  </si>
  <si>
    <t xml:space="preserve">Programmieren </t>
  </si>
  <si>
    <t xml:space="preserve">Überarbeitung Datenspeicherung, Delete Funktionen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</si>
</sst>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8" totalsRowShown="0" headerRowDxfId="2">
  <autoFilter ref="B6:H58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(Tabelle3[[#This Row],[bis]]*24)-(Tabelle3[[#This Row],[von]]*24)</calculatedColumnFormula>
    </tableColumn>
    <tableColumn id="1" xr3:uid="{00000000-0010-0000-0000-000001000000}" name="KW" dataDxfId="0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3"/>
  <sheetViews>
    <sheetView tabSelected="1" zoomScale="85" zoomScaleNormal="85" workbookViewId="0">
      <selection activeCell="C46" sqref="C4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3" t="s">
        <v>22</v>
      </c>
      <c r="C2" s="22"/>
    </row>
    <row r="3" spans="1:8" ht="23.25" x14ac:dyDescent="0.35">
      <c r="B3" s="23"/>
      <c r="C3" s="22"/>
    </row>
    <row r="4" spans="1:8" ht="18.75" x14ac:dyDescent="0.3">
      <c r="B4" s="21" t="s">
        <v>21</v>
      </c>
      <c r="D4" s="20"/>
    </row>
    <row r="6" spans="1:8" ht="15.75" x14ac:dyDescent="0.25">
      <c r="B6" s="19" t="s">
        <v>20</v>
      </c>
      <c r="C6" s="19" t="s">
        <v>19</v>
      </c>
      <c r="D6" s="18" t="s">
        <v>18</v>
      </c>
      <c r="E6" s="17" t="s">
        <v>17</v>
      </c>
      <c r="F6" s="17" t="s">
        <v>16</v>
      </c>
      <c r="G6" s="16" t="s">
        <v>15</v>
      </c>
      <c r="H6" s="16" t="s">
        <v>14</v>
      </c>
    </row>
    <row r="7" spans="1:8" x14ac:dyDescent="0.25">
      <c r="B7" s="14" t="s">
        <v>2</v>
      </c>
      <c r="C7" s="14" t="s">
        <v>13</v>
      </c>
      <c r="D7" s="12">
        <v>43171</v>
      </c>
      <c r="E7" s="11">
        <v>0.65625</v>
      </c>
      <c r="F7" s="11">
        <v>0.72916666666666663</v>
      </c>
      <c r="G7">
        <f>(Tabelle3[[#This Row],[bis]]*24)-(Tabelle3[[#This Row],[von]]*24)</f>
        <v>1.75</v>
      </c>
      <c r="H7">
        <f>WEEKNUM(Tabelle3[[#This Row],[Datum]],2)</f>
        <v>11</v>
      </c>
    </row>
    <row r="8" spans="1:8" x14ac:dyDescent="0.25">
      <c r="B8" s="14" t="s">
        <v>2</v>
      </c>
      <c r="C8" s="14" t="s">
        <v>12</v>
      </c>
      <c r="D8" s="12">
        <v>43178</v>
      </c>
      <c r="E8" s="11">
        <v>0.5</v>
      </c>
      <c r="F8" s="11">
        <v>0.5625</v>
      </c>
      <c r="G8">
        <f>(Tabelle3[[#This Row],[bis]]*24)-(Tabelle3[[#This Row],[von]]*24)</f>
        <v>1.5</v>
      </c>
      <c r="H8">
        <f>WEEKNUM(Tabelle3[[#This Row],[Datum]],2)</f>
        <v>12</v>
      </c>
    </row>
    <row r="9" spans="1:8" x14ac:dyDescent="0.25">
      <c r="B9" s="14" t="s">
        <v>2</v>
      </c>
      <c r="C9" s="14" t="s">
        <v>11</v>
      </c>
      <c r="D9" s="12">
        <v>43178</v>
      </c>
      <c r="E9" s="11">
        <v>0.66666666666666663</v>
      </c>
      <c r="F9" s="11">
        <v>0.78125</v>
      </c>
      <c r="G9">
        <f>(Tabelle3[[#This Row],[bis]]*24)-(Tabelle3[[#This Row],[von]]*24)</f>
        <v>2.75</v>
      </c>
      <c r="H9">
        <f>WEEKNUM(Tabelle3[[#This Row],[Datum]],2)</f>
        <v>12</v>
      </c>
    </row>
    <row r="10" spans="1:8" x14ac:dyDescent="0.25">
      <c r="B10" s="14" t="s">
        <v>2</v>
      </c>
      <c r="C10" s="14" t="s">
        <v>10</v>
      </c>
      <c r="D10" s="12">
        <v>43198</v>
      </c>
      <c r="E10" s="11">
        <v>0.79166666666666663</v>
      </c>
      <c r="F10" s="11">
        <v>0.91666666666666663</v>
      </c>
      <c r="G10">
        <f>(Tabelle3[[#This Row],[bis]]*24)-(Tabelle3[[#This Row],[von]]*24)</f>
        <v>3</v>
      </c>
      <c r="H10">
        <f>WEEKNUM(Tabelle3[[#This Row],[Datum]],2)</f>
        <v>14</v>
      </c>
    </row>
    <row r="11" spans="1:8" x14ac:dyDescent="0.25">
      <c r="A11" s="15"/>
      <c r="B11" s="14" t="s">
        <v>2</v>
      </c>
      <c r="C11" s="14" t="s">
        <v>10</v>
      </c>
      <c r="D11" s="12">
        <v>43202</v>
      </c>
      <c r="E11" s="11">
        <v>0.29166666666666669</v>
      </c>
      <c r="F11" s="11">
        <v>0.33333333333333331</v>
      </c>
      <c r="G11">
        <f>(Tabelle3[[#This Row],[bis]]*24)-(Tabelle3[[#This Row],[von]]*24)</f>
        <v>1</v>
      </c>
      <c r="H11">
        <f>WEEKNUM(Tabelle3[[#This Row],[Datum]],2)</f>
        <v>15</v>
      </c>
    </row>
    <row r="12" spans="1:8" x14ac:dyDescent="0.25">
      <c r="B12" s="14" t="s">
        <v>4</v>
      </c>
      <c r="C12" s="14" t="s">
        <v>9</v>
      </c>
      <c r="D12" s="12">
        <v>43202</v>
      </c>
      <c r="E12" s="11">
        <v>0.33333333333333331</v>
      </c>
      <c r="F12" s="11">
        <v>0.41666666666666669</v>
      </c>
      <c r="G12">
        <f>(Tabelle3[[#This Row],[bis]]*24)-(Tabelle3[[#This Row],[von]]*24)</f>
        <v>2</v>
      </c>
      <c r="H12">
        <f>WEEKNUM(Tabelle3[[#This Row],[Datum]],2)</f>
        <v>15</v>
      </c>
    </row>
    <row r="13" spans="1:8" x14ac:dyDescent="0.25">
      <c r="B13" s="14" t="s">
        <v>2</v>
      </c>
      <c r="C13" s="14" t="s">
        <v>1</v>
      </c>
      <c r="D13" s="12">
        <v>43202</v>
      </c>
      <c r="E13" s="11">
        <v>0.41666666666666669</v>
      </c>
      <c r="F13" s="11">
        <v>0.5</v>
      </c>
      <c r="G13">
        <f>(Tabelle3[[#This Row],[bis]]*24)-(Tabelle3[[#This Row],[von]]*24)</f>
        <v>2</v>
      </c>
      <c r="H13">
        <f>WEEKNUM(Tabelle3[[#This Row],[Datum]],2)</f>
        <v>15</v>
      </c>
    </row>
    <row r="14" spans="1:8" x14ac:dyDescent="0.25">
      <c r="B14" s="14" t="s">
        <v>4</v>
      </c>
      <c r="C14" s="14" t="s">
        <v>8</v>
      </c>
      <c r="D14" s="12">
        <v>43203</v>
      </c>
      <c r="E14" s="11">
        <v>0.375</v>
      </c>
      <c r="F14" s="11">
        <v>0.45833333333333331</v>
      </c>
      <c r="G14">
        <f>(Tabelle3[[#This Row],[bis]]*24)-(Tabelle3[[#This Row],[von]]*24)</f>
        <v>2</v>
      </c>
      <c r="H14">
        <f>WEEKNUM(Tabelle3[[#This Row],[Datum]],2)</f>
        <v>15</v>
      </c>
    </row>
    <row r="15" spans="1:8" x14ac:dyDescent="0.25">
      <c r="B15" s="14" t="s">
        <v>4</v>
      </c>
      <c r="C15" s="14" t="s">
        <v>7</v>
      </c>
      <c r="D15" s="12">
        <v>43203</v>
      </c>
      <c r="E15" s="11">
        <v>0.58333333333333337</v>
      </c>
      <c r="F15" s="11">
        <v>0.73958333333333337</v>
      </c>
      <c r="G15">
        <f>(Tabelle3[[#This Row],[bis]]*24)-(Tabelle3[[#This Row],[von]]*24)</f>
        <v>3.75</v>
      </c>
      <c r="H15">
        <f>WEEKNUM(Tabelle3[[#This Row],[Datum]],2)</f>
        <v>15</v>
      </c>
    </row>
    <row r="16" spans="1:8" x14ac:dyDescent="0.25">
      <c r="B16" s="14" t="s">
        <v>4</v>
      </c>
      <c r="C16" s="14" t="s">
        <v>3</v>
      </c>
      <c r="D16" s="12">
        <v>43203</v>
      </c>
      <c r="E16" s="11">
        <v>0.75</v>
      </c>
      <c r="F16" s="11">
        <v>0.88541666666666663</v>
      </c>
      <c r="G16">
        <f>(Tabelle3[[#This Row],[bis]]*24)-(Tabelle3[[#This Row],[von]]*24)</f>
        <v>3.25</v>
      </c>
      <c r="H16">
        <f>WEEKNUM(Tabelle3[[#This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1">
        <v>0.54166666666666663</v>
      </c>
      <c r="F17" s="11">
        <v>0.66666666666666663</v>
      </c>
      <c r="G17">
        <f>(Tabelle3[[#This Row],[bis]]*24)-(Tabelle3[[#This Row],[von]]*24)</f>
        <v>3</v>
      </c>
      <c r="H17">
        <f>WEEKNUM(Tabelle3[[#This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0.67708333333333337</v>
      </c>
      <c r="F18" s="11">
        <v>0.73958333333333337</v>
      </c>
      <c r="G18">
        <f>(Tabelle3[[#This Row],[bis]]*24)-(Tabelle3[[#This Row],[von]]*24)</f>
        <v>1.5</v>
      </c>
      <c r="H18">
        <f>WEEKNUM(Tabelle3[[#This Row],[Datum]],2)</f>
        <v>16</v>
      </c>
    </row>
    <row r="19" spans="2:8" x14ac:dyDescent="0.25">
      <c r="B19" s="14" t="s">
        <v>4</v>
      </c>
      <c r="C19" s="14" t="s">
        <v>3</v>
      </c>
      <c r="D19" s="12">
        <v>43206</v>
      </c>
      <c r="E19" s="11">
        <v>0.45833333333333331</v>
      </c>
      <c r="F19" s="11">
        <v>0.54166666666666663</v>
      </c>
      <c r="G19">
        <f>(Tabelle3[[#This Row],[bis]]*24)-(Tabelle3[[#This Row],[von]]*24)</f>
        <v>2</v>
      </c>
      <c r="H19">
        <f>WEEKNUM(Tabelle3[[#This Row],[Datum]],2)</f>
        <v>16</v>
      </c>
    </row>
    <row r="20" spans="2:8" x14ac:dyDescent="0.25">
      <c r="B20" s="14" t="s">
        <v>2</v>
      </c>
      <c r="C20" s="14" t="s">
        <v>1</v>
      </c>
      <c r="D20" s="12">
        <v>43208</v>
      </c>
      <c r="E20" s="11">
        <v>0.41666666666666669</v>
      </c>
      <c r="F20" s="11">
        <v>0.52083333333333337</v>
      </c>
      <c r="G20">
        <f>(Tabelle3[[#This Row],[bis]]*24)-(Tabelle3[[#This Row],[von]]*24)</f>
        <v>2.5</v>
      </c>
      <c r="H20">
        <f>WEEKNUM(Tabelle3[[#This Row],[Datum]],2)</f>
        <v>16</v>
      </c>
    </row>
    <row r="21" spans="2:8" x14ac:dyDescent="0.25">
      <c r="B21" s="14" t="s">
        <v>2</v>
      </c>
      <c r="C21" s="14" t="s">
        <v>1</v>
      </c>
      <c r="D21" s="12">
        <v>43216</v>
      </c>
      <c r="E21" s="11">
        <v>0.5</v>
      </c>
      <c r="F21" s="11">
        <v>0.625</v>
      </c>
      <c r="G21">
        <f>(Tabelle3[[#This Row],[bis]]*24)-(Tabelle3[[#This Row],[von]]*24)</f>
        <v>3</v>
      </c>
      <c r="H21">
        <f>WEEKNUM(Tabelle3[[#This Row],[Datum]],2)</f>
        <v>17</v>
      </c>
    </row>
    <row r="22" spans="2:8" x14ac:dyDescent="0.25">
      <c r="B22" s="14" t="s">
        <v>2</v>
      </c>
      <c r="C22" s="14" t="s">
        <v>23</v>
      </c>
      <c r="D22" s="12">
        <v>43209</v>
      </c>
      <c r="E22" s="11">
        <v>0.60416666666666663</v>
      </c>
      <c r="F22" s="11">
        <v>0.64583333333333337</v>
      </c>
      <c r="G22">
        <f>(Tabelle3[[#This Row],[bis]]*24)-(Tabelle3[[#This Row],[von]]*24)</f>
        <v>1</v>
      </c>
      <c r="H22">
        <f>WEEKNUM(Tabelle3[[#This Row],[Datum]],2)</f>
        <v>16</v>
      </c>
    </row>
    <row r="23" spans="2:8" x14ac:dyDescent="0.25">
      <c r="B23" s="14" t="s">
        <v>2</v>
      </c>
      <c r="C23" s="14" t="s">
        <v>24</v>
      </c>
      <c r="D23" s="12">
        <v>43221</v>
      </c>
      <c r="E23" s="11">
        <v>0.58333333333333337</v>
      </c>
      <c r="F23" s="11">
        <v>0.70833333333333337</v>
      </c>
      <c r="G23">
        <f>(Tabelle3[[#This Row],[bis]]*24)-(Tabelle3[[#This Row],[von]]*24)</f>
        <v>3</v>
      </c>
      <c r="H23">
        <f>WEEKNUM(Tabelle3[[#This Row],[Datum]],2)</f>
        <v>18</v>
      </c>
    </row>
    <row r="24" spans="2:8" x14ac:dyDescent="0.25">
      <c r="B24" s="14" t="s">
        <v>2</v>
      </c>
      <c r="C24" s="14" t="s">
        <v>25</v>
      </c>
      <c r="D24" s="12">
        <v>43223</v>
      </c>
      <c r="E24" s="11">
        <v>0.41666666666666669</v>
      </c>
      <c r="F24" s="11">
        <v>0.54166666666666663</v>
      </c>
      <c r="G24">
        <f>(Tabelle3[[#This Row],[bis]]*24)-(Tabelle3[[#This Row],[von]]*24)</f>
        <v>3</v>
      </c>
      <c r="H24">
        <f>WEEKNUM(Tabelle3[[#This Row],[Datum]],2)</f>
        <v>18</v>
      </c>
    </row>
    <row r="25" spans="2:8" x14ac:dyDescent="0.25">
      <c r="B25" s="13" t="s">
        <v>4</v>
      </c>
      <c r="C25" s="13" t="s">
        <v>26</v>
      </c>
      <c r="D25" s="12">
        <v>43226</v>
      </c>
      <c r="E25" s="11">
        <v>0.8125</v>
      </c>
      <c r="F25" s="11">
        <v>0.90625</v>
      </c>
      <c r="G25">
        <f>(Tabelle3[[#This Row],[bis]]*24)-(Tabelle3[[#This Row],[von]]*24)</f>
        <v>2.25</v>
      </c>
      <c r="H25">
        <f>WEEKNUM(Tabelle3[[#This Row],[Datum]],2)</f>
        <v>18</v>
      </c>
    </row>
    <row r="26" spans="2:8" x14ac:dyDescent="0.25">
      <c r="B26" s="14" t="s">
        <v>2</v>
      </c>
      <c r="C26" s="13" t="s">
        <v>27</v>
      </c>
      <c r="D26" s="12">
        <v>43226</v>
      </c>
      <c r="E26" s="11">
        <v>0.90625</v>
      </c>
      <c r="F26" s="11">
        <v>0.98958333333333337</v>
      </c>
      <c r="G26">
        <f>(Tabelle3[[#This Row],[bis]]*24)-(Tabelle3[[#This Row],[von]]*24)</f>
        <v>2</v>
      </c>
      <c r="H26">
        <f>WEEKNUM(Tabelle3[[#This Row],[Datum]],2)</f>
        <v>18</v>
      </c>
    </row>
    <row r="27" spans="2:8" x14ac:dyDescent="0.25">
      <c r="B27" s="14" t="s">
        <v>2</v>
      </c>
      <c r="C27" s="14" t="s">
        <v>28</v>
      </c>
      <c r="D27" s="12">
        <v>43223</v>
      </c>
      <c r="E27" s="11">
        <v>0.54166666666666663</v>
      </c>
      <c r="F27" s="11">
        <v>0.63541666666666663</v>
      </c>
      <c r="G27">
        <f>(Tabelle3[[#This Row],[bis]]*24)-(Tabelle3[[#This Row],[von]]*24)</f>
        <v>2.25</v>
      </c>
      <c r="H27">
        <f>WEEKNUM(Tabelle3[[#This Row],[Datum]],2)</f>
        <v>18</v>
      </c>
    </row>
    <row r="28" spans="2:8" x14ac:dyDescent="0.25">
      <c r="B28" s="13" t="s">
        <v>4</v>
      </c>
      <c r="C28" s="13" t="s">
        <v>29</v>
      </c>
      <c r="D28" s="12">
        <v>43236</v>
      </c>
      <c r="E28" s="11">
        <v>0.625</v>
      </c>
      <c r="F28" s="11">
        <v>0.83333333333333337</v>
      </c>
      <c r="G28">
        <f>(Tabelle3[[#This Row],[bis]]*24)-(Tabelle3[[#This Row],[von]]*24)</f>
        <v>5</v>
      </c>
      <c r="H28">
        <f>WEEKNUM(Tabelle3[[#This Row],[Datum]],2)</f>
        <v>20</v>
      </c>
    </row>
    <row r="29" spans="2:8" x14ac:dyDescent="0.25">
      <c r="B29" s="13" t="s">
        <v>2</v>
      </c>
      <c r="C29" s="13" t="s">
        <v>1</v>
      </c>
      <c r="D29" s="12">
        <v>43237</v>
      </c>
      <c r="E29" s="11">
        <v>0.45833333333333331</v>
      </c>
      <c r="F29" s="11">
        <v>0.625</v>
      </c>
      <c r="G29">
        <f>(Tabelle3[[#This Row],[bis]]*24)-(Tabelle3[[#This Row],[von]]*24)</f>
        <v>4</v>
      </c>
      <c r="H29">
        <f>WEEKNUM(Tabelle3[[#This Row],[Datum]],2)</f>
        <v>20</v>
      </c>
    </row>
    <row r="30" spans="2:8" x14ac:dyDescent="0.25">
      <c r="B30" s="13" t="s">
        <v>30</v>
      </c>
      <c r="C30" s="13" t="s">
        <v>31</v>
      </c>
      <c r="D30" s="12">
        <v>43239</v>
      </c>
      <c r="E30" s="11">
        <v>0.625</v>
      </c>
      <c r="F30" s="11">
        <v>0.79166666666666663</v>
      </c>
      <c r="G30">
        <f>(Tabelle3[[#This Row],[bis]]*24)-(Tabelle3[[#This Row],[von]]*24)</f>
        <v>4</v>
      </c>
      <c r="H30">
        <f>WEEKNUM(Tabelle3[[#This Row],[Datum]],2)</f>
        <v>20</v>
      </c>
    </row>
    <row r="31" spans="2:8" x14ac:dyDescent="0.25">
      <c r="B31" s="13" t="s">
        <v>30</v>
      </c>
      <c r="C31" s="13" t="s">
        <v>32</v>
      </c>
      <c r="D31" s="12">
        <v>43240</v>
      </c>
      <c r="E31" s="11">
        <v>0.66666666666666663</v>
      </c>
      <c r="F31" s="11">
        <v>0.85416666666666663</v>
      </c>
      <c r="G31">
        <f>(Tabelle3[[#This Row],[bis]]*24)-(Tabelle3[[#This Row],[von]]*24)</f>
        <v>4.5</v>
      </c>
      <c r="H31">
        <f>WEEKNUM(Tabelle3[[#This Row],[Datum]],2)</f>
        <v>20</v>
      </c>
    </row>
    <row r="32" spans="2:8" x14ac:dyDescent="0.25">
      <c r="B32" s="13" t="s">
        <v>30</v>
      </c>
      <c r="C32" s="13" t="s">
        <v>32</v>
      </c>
      <c r="D32" s="12">
        <v>43241</v>
      </c>
      <c r="E32" s="11">
        <v>0.58333333333333337</v>
      </c>
      <c r="F32" s="11">
        <v>0.75</v>
      </c>
      <c r="G32">
        <f>(Tabelle3[[#This Row],[bis]]*24)-(Tabelle3[[#This Row],[von]]*24)</f>
        <v>4</v>
      </c>
      <c r="H32">
        <f>WEEKNUM(Tabelle3[[#This Row],[Datum]],2)</f>
        <v>21</v>
      </c>
    </row>
    <row r="33" spans="2:8" x14ac:dyDescent="0.25">
      <c r="B33" s="13" t="s">
        <v>30</v>
      </c>
      <c r="C33" s="13" t="s">
        <v>32</v>
      </c>
      <c r="D33" s="12">
        <v>43241</v>
      </c>
      <c r="E33" s="11">
        <v>0.83333333333333337</v>
      </c>
      <c r="F33" s="11">
        <v>0.95833333333333337</v>
      </c>
      <c r="G33">
        <f>(Tabelle3[[#This Row],[bis]]*24)-(Tabelle3[[#This Row],[von]]*24)</f>
        <v>3</v>
      </c>
      <c r="H33">
        <f>WEEKNUM(Tabelle3[[#This Row],[Datum]],2)</f>
        <v>21</v>
      </c>
    </row>
    <row r="34" spans="2:8" x14ac:dyDescent="0.25">
      <c r="B34" s="13" t="s">
        <v>30</v>
      </c>
      <c r="C34" s="13" t="s">
        <v>32</v>
      </c>
      <c r="D34" s="12">
        <v>43242</v>
      </c>
      <c r="E34" s="11">
        <v>0.35416666666666669</v>
      </c>
      <c r="F34" s="11">
        <v>0.45833333333333331</v>
      </c>
      <c r="G34">
        <f>(Tabelle3[[#This Row],[bis]]*24)-(Tabelle3[[#This Row],[von]]*24)</f>
        <v>2.5</v>
      </c>
      <c r="H34">
        <f>WEEKNUM(Tabelle3[[#This Row],[Datum]],2)</f>
        <v>21</v>
      </c>
    </row>
    <row r="35" spans="2:8" x14ac:dyDescent="0.25">
      <c r="B35" s="13" t="s">
        <v>30</v>
      </c>
      <c r="C35" s="13" t="s">
        <v>32</v>
      </c>
      <c r="D35" s="12">
        <v>43242</v>
      </c>
      <c r="E35" s="11">
        <v>0.5625</v>
      </c>
      <c r="F35" s="11">
        <v>0.83333333333333337</v>
      </c>
      <c r="G35">
        <f>(Tabelle3[[#This Row],[bis]]*24)-(Tabelle3[[#This Row],[von]]*24)</f>
        <v>6.5</v>
      </c>
      <c r="H35">
        <f>WEEKNUM(Tabelle3[[#This Row],[Datum]],2)</f>
        <v>21</v>
      </c>
    </row>
    <row r="36" spans="2:8" x14ac:dyDescent="0.25">
      <c r="B36" s="13" t="s">
        <v>2</v>
      </c>
      <c r="C36" s="13" t="s">
        <v>33</v>
      </c>
      <c r="D36" s="12">
        <v>43243</v>
      </c>
      <c r="E36" s="11">
        <v>0.41666666666666669</v>
      </c>
      <c r="F36" s="11">
        <v>0.60416666666666663</v>
      </c>
      <c r="G36">
        <f>(Tabelle3[[#This Row],[bis]]*24)-(Tabelle3[[#This Row],[von]]*24)</f>
        <v>4.5</v>
      </c>
      <c r="H36">
        <f>WEEKNUM(Tabelle3[[#This Row],[Datum]],2)</f>
        <v>21</v>
      </c>
    </row>
    <row r="37" spans="2:8" x14ac:dyDescent="0.25">
      <c r="B37" s="13" t="s">
        <v>30</v>
      </c>
      <c r="C37" s="13" t="s">
        <v>32</v>
      </c>
      <c r="D37" s="12">
        <v>43243</v>
      </c>
      <c r="E37" s="11">
        <v>0.66666666666666663</v>
      </c>
      <c r="F37" s="11">
        <v>0.75</v>
      </c>
      <c r="G37">
        <f>(Tabelle3[[#This Row],[bis]]*24)-(Tabelle3[[#This Row],[von]]*24)</f>
        <v>2</v>
      </c>
      <c r="H37">
        <f>WEEKNUM(Tabelle3[[#This Row],[Datum]],2)</f>
        <v>21</v>
      </c>
    </row>
    <row r="38" spans="2:8" x14ac:dyDescent="0.25">
      <c r="B38" s="13" t="s">
        <v>4</v>
      </c>
      <c r="C38" s="13" t="s">
        <v>35</v>
      </c>
      <c r="D38" s="12">
        <v>43243</v>
      </c>
      <c r="E38" s="11">
        <v>0.77083333333333337</v>
      </c>
      <c r="F38" s="11">
        <v>0.91666666666666663</v>
      </c>
      <c r="G38">
        <f>(Tabelle3[[#This Row],[bis]]*24)-(Tabelle3[[#This Row],[von]]*24)</f>
        <v>3.5</v>
      </c>
      <c r="H38">
        <f>WEEKNUM(Tabelle3[[#This Row],[Datum]],2)</f>
        <v>21</v>
      </c>
    </row>
    <row r="39" spans="2:8" x14ac:dyDescent="0.25">
      <c r="B39" s="13" t="s">
        <v>4</v>
      </c>
      <c r="C39" s="13" t="s">
        <v>34</v>
      </c>
      <c r="D39" s="12">
        <v>43243</v>
      </c>
      <c r="E39" s="11">
        <v>0.91666666666666663</v>
      </c>
      <c r="F39" s="11">
        <v>0.97916666666666663</v>
      </c>
      <c r="G39">
        <f>(Tabelle3[[#This Row],[bis]]*24)-(Tabelle3[[#This Row],[von]]*24)</f>
        <v>1.5</v>
      </c>
      <c r="H39">
        <f>WEEKNUM(Tabelle3[[#This Row],[Datum]],2)</f>
        <v>21</v>
      </c>
    </row>
    <row r="40" spans="2:8" x14ac:dyDescent="0.25">
      <c r="B40" s="13" t="s">
        <v>4</v>
      </c>
      <c r="C40" s="13" t="s">
        <v>34</v>
      </c>
      <c r="D40" s="12">
        <v>43244</v>
      </c>
      <c r="E40" s="11">
        <v>0</v>
      </c>
      <c r="F40" s="11">
        <v>6.25E-2</v>
      </c>
      <c r="G40">
        <f>(Tabelle3[[#This Row],[bis]]*24)-(Tabelle3[[#This Row],[von]]*24)</f>
        <v>1.5</v>
      </c>
      <c r="H40">
        <f>WEEKNUM(Tabelle3[[#This Row],[Datum]],2)</f>
        <v>21</v>
      </c>
    </row>
    <row r="41" spans="2:8" x14ac:dyDescent="0.25">
      <c r="B41" s="13" t="s">
        <v>2</v>
      </c>
      <c r="C41" s="13" t="s">
        <v>36</v>
      </c>
      <c r="D41" s="12">
        <v>43244</v>
      </c>
      <c r="E41" s="11">
        <v>0.52083333333333337</v>
      </c>
      <c r="F41" s="11">
        <v>0.58333333333333337</v>
      </c>
      <c r="G41">
        <f>(Tabelle3[[#This Row],[bis]]*24)-(Tabelle3[[#This Row],[von]]*24)</f>
        <v>1.5</v>
      </c>
      <c r="H41">
        <f>WEEKNUM(Tabelle3[[#This Row],[Datum]],2)</f>
        <v>21</v>
      </c>
    </row>
    <row r="42" spans="2:8" x14ac:dyDescent="0.25">
      <c r="B42" s="13" t="s">
        <v>2</v>
      </c>
      <c r="C42" s="13" t="s">
        <v>37</v>
      </c>
      <c r="D42" s="12">
        <v>43249</v>
      </c>
      <c r="E42" s="11">
        <v>0.41666666666666669</v>
      </c>
      <c r="F42" s="11">
        <v>0.45833333333333331</v>
      </c>
      <c r="G42">
        <f>(Tabelle3[[#This Row],[bis]]*24)-(Tabelle3[[#This Row],[von]]*24)</f>
        <v>1</v>
      </c>
      <c r="H42">
        <f>WEEKNUM(Tabelle3[[#This Row],[Datum]],2)</f>
        <v>22</v>
      </c>
    </row>
    <row r="43" spans="2:8" x14ac:dyDescent="0.25">
      <c r="B43" s="13" t="s">
        <v>30</v>
      </c>
      <c r="C43" s="13" t="s">
        <v>38</v>
      </c>
      <c r="D43" s="12">
        <v>43249</v>
      </c>
      <c r="E43" s="11">
        <v>0.45833333333333331</v>
      </c>
      <c r="F43" s="11">
        <v>0.54166666666666663</v>
      </c>
      <c r="G43">
        <f>(Tabelle3[[#This Row],[bis]]*24)-(Tabelle3[[#This Row],[von]]*24)</f>
        <v>2</v>
      </c>
      <c r="H43">
        <f>WEEKNUM(Tabelle3[[#This Row],[Datum]],2)</f>
        <v>22</v>
      </c>
    </row>
    <row r="44" spans="2:8" x14ac:dyDescent="0.25">
      <c r="B44" s="13" t="s">
        <v>39</v>
      </c>
      <c r="C44" s="13" t="s">
        <v>38</v>
      </c>
      <c r="D44" s="12">
        <v>43252</v>
      </c>
      <c r="E44" s="11">
        <v>0.29166666666666669</v>
      </c>
      <c r="F44" s="11">
        <v>0.47916666666666669</v>
      </c>
      <c r="G44">
        <f>(Tabelle3[[#This Row],[bis]]*24)-(Tabelle3[[#This Row],[von]]*24)</f>
        <v>4.5</v>
      </c>
      <c r="H44">
        <f>WEEKNUM(Tabelle3[[#This Row],[Datum]],2)</f>
        <v>22</v>
      </c>
    </row>
    <row r="45" spans="2:8" x14ac:dyDescent="0.25">
      <c r="B45" s="13" t="s">
        <v>30</v>
      </c>
      <c r="C45" s="13" t="s">
        <v>40</v>
      </c>
      <c r="D45" s="12">
        <v>43252</v>
      </c>
      <c r="E45" s="11">
        <v>0.52083333333333337</v>
      </c>
      <c r="F45" s="11">
        <v>0.70833333333333337</v>
      </c>
      <c r="G45">
        <f>(Tabelle3[[#This Row],[bis]]*24)-(Tabelle3[[#This Row],[von]]*24)</f>
        <v>4.5</v>
      </c>
      <c r="H45">
        <f>WEEKNUM(Tabelle3[[#This Row],[Datum]],2)</f>
        <v>22</v>
      </c>
    </row>
    <row r="46" spans="2:8" x14ac:dyDescent="0.25">
      <c r="B46" s="13"/>
      <c r="C46" s="13"/>
      <c r="D46" s="12"/>
      <c r="E46" s="11"/>
      <c r="F46" s="11"/>
      <c r="G46" s="24">
        <f>(Tabelle3[[#This Row],[bis]]*24)-(Tabelle3[[#This Row],[von]]*24)</f>
        <v>0</v>
      </c>
      <c r="H46" s="24">
        <f>WEEKNUM(Tabelle3[[#This Row],[Datum]],2)</f>
        <v>1</v>
      </c>
    </row>
    <row r="47" spans="2:8" x14ac:dyDescent="0.25">
      <c r="B47" s="13"/>
      <c r="C47" s="13"/>
      <c r="D47" s="12"/>
      <c r="E47" s="11"/>
      <c r="F47" s="11"/>
      <c r="G47" s="24">
        <f>(Tabelle3[[#This Row],[bis]]*24)-(Tabelle3[[#This Row],[von]]*24)</f>
        <v>0</v>
      </c>
      <c r="H47" s="24">
        <f>WEEKNUM(Tabelle3[[#This Row],[Datum]],2)</f>
        <v>1</v>
      </c>
    </row>
    <row r="48" spans="2:8" x14ac:dyDescent="0.25">
      <c r="B48" s="13"/>
      <c r="C48" s="13"/>
      <c r="D48" s="12"/>
      <c r="E48" s="11"/>
      <c r="F48" s="11"/>
      <c r="G48" s="24">
        <f>(Tabelle3[[#This Row],[bis]]*24)-(Tabelle3[[#This Row],[von]]*24)</f>
        <v>0</v>
      </c>
      <c r="H48" s="24">
        <f>WEEKNUM(Tabelle3[[#This Row],[Datum]],2)</f>
        <v>1</v>
      </c>
    </row>
    <row r="49" spans="1:8" x14ac:dyDescent="0.25">
      <c r="B49" s="13"/>
      <c r="C49" s="13"/>
      <c r="D49" s="12"/>
      <c r="E49" s="11"/>
      <c r="F49" s="11"/>
      <c r="G49" s="24">
        <f>(Tabelle3[[#This Row],[bis]]*24)-(Tabelle3[[#This Row],[von]]*24)</f>
        <v>0</v>
      </c>
      <c r="H49" s="24">
        <f>WEEKNUM(Tabelle3[[#This Row],[Datum]],2)</f>
        <v>1</v>
      </c>
    </row>
    <row r="50" spans="1:8" x14ac:dyDescent="0.25">
      <c r="B50" s="13"/>
      <c r="C50" s="13"/>
      <c r="D50" s="12"/>
      <c r="E50" s="11"/>
      <c r="F50" s="11"/>
      <c r="G50" s="24">
        <f>(Tabelle3[[#This Row],[bis]]*24)-(Tabelle3[[#This Row],[von]]*24)</f>
        <v>0</v>
      </c>
      <c r="H50" s="24">
        <f>WEEKNUM(Tabelle3[[#This Row],[Datum]],2)</f>
        <v>1</v>
      </c>
    </row>
    <row r="51" spans="1:8" x14ac:dyDescent="0.25">
      <c r="B51" s="13"/>
      <c r="C51" s="13"/>
      <c r="D51" s="12"/>
      <c r="E51" s="11"/>
      <c r="F51" s="11"/>
      <c r="G51" s="24">
        <f>(Tabelle3[[#This Row],[bis]]*24)-(Tabelle3[[#This Row],[von]]*24)</f>
        <v>0</v>
      </c>
      <c r="H51" s="24">
        <f>WEEKNUM(Tabelle3[[#This Row],[Datum]],2)</f>
        <v>1</v>
      </c>
    </row>
    <row r="52" spans="1:8" x14ac:dyDescent="0.25">
      <c r="B52" s="13"/>
      <c r="C52" s="13"/>
      <c r="D52" s="12"/>
      <c r="E52" s="11"/>
      <c r="F52" s="11"/>
      <c r="G52" s="24">
        <f>(Tabelle3[[#This Row],[bis]]*24)-(Tabelle3[[#This Row],[von]]*24)</f>
        <v>0</v>
      </c>
      <c r="H52" s="24">
        <f>WEEKNUM(Tabelle3[[#This Row],[Datum]],2)</f>
        <v>1</v>
      </c>
    </row>
    <row r="53" spans="1:8" x14ac:dyDescent="0.25">
      <c r="B53" s="13"/>
      <c r="C53" s="13"/>
      <c r="D53" s="12"/>
      <c r="E53" s="11"/>
      <c r="F53" s="11"/>
      <c r="G53" s="24">
        <f>(Tabelle3[[#This Row],[bis]]*24)-(Tabelle3[[#This Row],[von]]*24)</f>
        <v>0</v>
      </c>
      <c r="H53" s="24">
        <f>WEEKNUM(Tabelle3[[#This Row],[Datum]],2)</f>
        <v>1</v>
      </c>
    </row>
    <row r="54" spans="1:8" x14ac:dyDescent="0.25">
      <c r="B54" s="13"/>
      <c r="C54" s="13"/>
      <c r="D54" s="12"/>
      <c r="E54" s="11"/>
      <c r="F54" s="11"/>
      <c r="G54" s="24">
        <f>(Tabelle3[[#This Row],[bis]]*24)-(Tabelle3[[#This Row],[von]]*24)</f>
        <v>0</v>
      </c>
      <c r="H54" s="24">
        <f>WEEKNUM(Tabelle3[[#This Row],[Datum]],2)</f>
        <v>1</v>
      </c>
    </row>
    <row r="55" spans="1:8" x14ac:dyDescent="0.25">
      <c r="B55" s="13"/>
      <c r="C55" s="13"/>
      <c r="D55" s="12"/>
      <c r="E55" s="11"/>
      <c r="F55" s="11"/>
      <c r="G55" s="24">
        <f>(Tabelle3[[#This Row],[bis]]*24)-(Tabelle3[[#This Row],[von]]*24)</f>
        <v>0</v>
      </c>
      <c r="H55" s="24">
        <f>WEEKNUM(Tabelle3[[#This Row],[Datum]],2)</f>
        <v>1</v>
      </c>
    </row>
    <row r="56" spans="1:8" x14ac:dyDescent="0.25">
      <c r="B56" s="13"/>
      <c r="C56" s="13"/>
      <c r="D56" s="12"/>
      <c r="E56" s="11"/>
      <c r="F56" s="11"/>
      <c r="G56" s="24">
        <f>(Tabelle3[[#This Row],[bis]]*24)-(Tabelle3[[#This Row],[von]]*24)</f>
        <v>0</v>
      </c>
      <c r="H56" s="24">
        <f>WEEKNUM(Tabelle3[[#This Row],[Datum]],2)</f>
        <v>1</v>
      </c>
    </row>
    <row r="57" spans="1:8" x14ac:dyDescent="0.25">
      <c r="B57" s="13"/>
      <c r="C57" s="13"/>
      <c r="D57" s="12"/>
      <c r="E57" s="11"/>
      <c r="F57" s="11"/>
      <c r="G57" s="24">
        <f>(Tabelle3[[#This Row],[bis]]*24)-(Tabelle3[[#This Row],[von]]*24)</f>
        <v>0</v>
      </c>
      <c r="H57" s="24">
        <f>WEEKNUM(Tabelle3[[#This Row],[Datum]],2)</f>
        <v>1</v>
      </c>
    </row>
    <row r="58" spans="1:8" x14ac:dyDescent="0.25">
      <c r="B58" s="10" t="s">
        <v>0</v>
      </c>
      <c r="C58" s="9"/>
      <c r="D58" s="9"/>
      <c r="E58" s="9"/>
      <c r="F58" s="9"/>
      <c r="G58">
        <f>SUM(G7:G57)</f>
        <v>108.5</v>
      </c>
    </row>
    <row r="60" spans="1:8" x14ac:dyDescent="0.25">
      <c r="A60" s="2"/>
      <c r="B60" s="2"/>
      <c r="C60" s="2"/>
      <c r="D60" s="2"/>
    </row>
    <row r="61" spans="1:8" ht="18.75" x14ac:dyDescent="0.3">
      <c r="A61" s="2"/>
      <c r="B61" s="6"/>
      <c r="C61" s="2"/>
      <c r="D61" s="2"/>
    </row>
    <row r="62" spans="1:8" x14ac:dyDescent="0.25">
      <c r="A62" s="2"/>
      <c r="B62" s="2"/>
      <c r="C62" s="2"/>
      <c r="D62" s="2"/>
    </row>
    <row r="63" spans="1:8" ht="15.75" x14ac:dyDescent="0.25">
      <c r="A63" s="2"/>
      <c r="B63" s="5"/>
      <c r="C63" s="5"/>
      <c r="D63" s="4"/>
    </row>
    <row r="64" spans="1:8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8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7"/>
      <c r="C103" s="2"/>
      <c r="D103" s="3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ht="18.75" x14ac:dyDescent="0.3">
      <c r="A106" s="2"/>
      <c r="B106" s="6"/>
      <c r="C106" s="2"/>
      <c r="D106" s="2"/>
    </row>
    <row r="107" spans="1:4" x14ac:dyDescent="0.25">
      <c r="A107" s="2"/>
      <c r="B107" s="2"/>
      <c r="C107" s="2"/>
      <c r="D107" s="2"/>
    </row>
    <row r="108" spans="1:4" ht="15.75" x14ac:dyDescent="0.25">
      <c r="A108" s="2"/>
      <c r="B108" s="5"/>
      <c r="C108" s="5"/>
      <c r="D108" s="4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2"/>
      <c r="C136" s="2"/>
      <c r="D136" s="3"/>
    </row>
    <row r="137" spans="1:4" x14ac:dyDescent="0.25">
      <c r="A137" s="2"/>
      <c r="B137" s="2"/>
      <c r="C137" s="2"/>
      <c r="D137" s="3"/>
    </row>
    <row r="138" spans="1:4" x14ac:dyDescent="0.25">
      <c r="A138" s="2"/>
      <c r="B138" s="2"/>
      <c r="C138" s="2"/>
      <c r="D138" s="3"/>
    </row>
    <row r="139" spans="1:4" x14ac:dyDescent="0.25">
      <c r="A139" s="2"/>
      <c r="B139" s="2"/>
      <c r="C139" s="2"/>
      <c r="D139" s="3"/>
    </row>
    <row r="140" spans="1:4" x14ac:dyDescent="0.25">
      <c r="A140" s="2"/>
      <c r="B140" s="2"/>
      <c r="C140" s="2"/>
      <c r="D140" s="3"/>
    </row>
    <row r="141" spans="1:4" x14ac:dyDescent="0.25">
      <c r="A141" s="2"/>
      <c r="B141" s="2"/>
      <c r="C141" s="2"/>
      <c r="D141" s="3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7"/>
      <c r="C148" s="2"/>
      <c r="D148" s="3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ht="18.75" x14ac:dyDescent="0.3">
      <c r="A151" s="2"/>
      <c r="B151" s="6"/>
      <c r="C151" s="2"/>
      <c r="D151" s="2"/>
    </row>
    <row r="152" spans="1:4" x14ac:dyDescent="0.25">
      <c r="A152" s="2"/>
      <c r="B152" s="2"/>
      <c r="C152" s="2"/>
      <c r="D152" s="2"/>
    </row>
    <row r="153" spans="1:4" ht="15.75" x14ac:dyDescent="0.25">
      <c r="A153" s="2"/>
      <c r="B153" s="5"/>
      <c r="C153" s="5"/>
      <c r="D153" s="4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7"/>
      <c r="C193" s="2"/>
      <c r="D193" s="3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ht="18.75" x14ac:dyDescent="0.3">
      <c r="A196" s="2"/>
      <c r="B196" s="6"/>
      <c r="C196" s="2"/>
      <c r="D196" s="2"/>
    </row>
    <row r="197" spans="1:4" x14ac:dyDescent="0.25">
      <c r="A197" s="2"/>
      <c r="B197" s="2"/>
      <c r="C197" s="2"/>
      <c r="D197" s="2"/>
    </row>
    <row r="198" spans="1:4" ht="15.75" x14ac:dyDescent="0.25">
      <c r="A198" s="2"/>
      <c r="B198" s="5"/>
      <c r="C198" s="5"/>
      <c r="D198" s="4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</row>
    <row r="235" spans="1:4" x14ac:dyDescent="0.25">
      <c r="A235" s="2"/>
    </row>
    <row r="236" spans="1:4" x14ac:dyDescent="0.25">
      <c r="A236" s="2"/>
    </row>
    <row r="237" spans="1:4" x14ac:dyDescent="0.25">
      <c r="A237" s="2"/>
    </row>
    <row r="238" spans="1:4" x14ac:dyDescent="0.25">
      <c r="A238" s="2"/>
    </row>
    <row r="239" spans="1:4" x14ac:dyDescent="0.25">
      <c r="A239" s="2"/>
    </row>
    <row r="240" spans="1:4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Aistleithner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2018-04-18T17:22:23Z</dcterms:created>
  <dcterms:modified xsi:type="dcterms:W3CDTF">2018-06-01T15:03:51Z</dcterms:modified>
</cp:coreProperties>
</file>