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13965" yWindow="0" windowWidth="18270" windowHeight="7905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H50" i="1"/>
  <c r="H51" i="1"/>
  <c r="H52" i="1"/>
  <c r="H53" i="1"/>
  <c r="G54" i="1"/>
  <c r="G55" i="1"/>
  <c r="G56" i="1"/>
  <c r="G57" i="1"/>
  <c r="H54" i="1"/>
  <c r="H55" i="1"/>
  <c r="H56" i="1"/>
  <c r="H57" i="1"/>
  <c r="G59" i="1"/>
  <c r="H59" i="1"/>
  <c r="G60" i="1"/>
  <c r="H60" i="1"/>
  <c r="G61" i="1"/>
  <c r="H61" i="1"/>
  <c r="G62" i="1"/>
  <c r="H62" i="1"/>
  <c r="G63" i="1"/>
  <c r="H63" i="1"/>
  <c r="G64" i="1"/>
  <c r="H64" i="1"/>
  <c r="G58" i="1"/>
  <c r="H58" i="1"/>
  <c r="G65" i="1"/>
  <c r="H65" i="1"/>
  <c r="G47" i="1" l="1"/>
  <c r="H47" i="1"/>
  <c r="G46" i="1"/>
  <c r="H46" i="1"/>
  <c r="G48" i="1"/>
  <c r="H48" i="1"/>
  <c r="G49" i="1"/>
  <c r="H49" i="1"/>
  <c r="G44" i="1"/>
  <c r="H44" i="1"/>
  <c r="G45" i="1"/>
  <c r="H45" i="1"/>
  <c r="H66" i="1"/>
  <c r="G66" i="1"/>
  <c r="G43" i="1"/>
  <c r="H43" i="1"/>
  <c r="G27" i="1" l="1"/>
  <c r="G29" i="1"/>
  <c r="G30" i="1"/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8" i="1"/>
  <c r="H18" i="1"/>
  <c r="G17" i="1"/>
  <c r="H17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H29" i="1"/>
  <c r="H30" i="1"/>
  <c r="G28" i="1"/>
  <c r="H28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67" i="1" l="1"/>
</calcChain>
</file>

<file path=xl/sharedStrings.xml><?xml version="1.0" encoding="utf-8"?>
<sst xmlns="http://schemas.openxmlformats.org/spreadsheetml/2006/main" count="116" uniqueCount="70">
  <si>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</si>
  <si>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</si>
  <si>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</si>
  <si>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</si>
  <si>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</si>
  <si>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</si>
  <si>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</si>
  <si>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</si>
  <si>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</si>
  <si>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</si>
  <si>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</si>
  <si>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</si>
  <si>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</si>
  <si>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</si>
  <si>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</si>
  <si>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</si>
  <si>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</si>
  <si>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</si>
  <si>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</si>
  <si>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</si>
  <si>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</si>
  <si>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</si>
  <si>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</si>
  <si>
    <t>Gruppen Meeting Fehlerbehebung</t>
  </si>
  <si>
    <t>Ausarbeitung Funktionen</t>
  </si>
  <si>
    <t>Überarbeitung Activityfunktionen (Ist Zeit Funktionalitätskorrektur)</t>
  </si>
  <si>
    <t>Ausabreitung Funktionen</t>
  </si>
  <si>
    <t>Codereview und Fehlerkorrekturen</t>
  </si>
  <si>
    <t>Vorbereitung Präsentation</t>
  </si>
  <si>
    <t>Überarbeitung Trello &amp; Dokumente</t>
  </si>
  <si>
    <t>Code Review</t>
  </si>
  <si>
    <t>Testen des SourceCodes, Fehlerüberprüfung</t>
  </si>
  <si>
    <t>Trello und Projekttagebuch</t>
  </si>
  <si>
    <t>Gruppenmeeting: Vorbereitung Präsentation</t>
  </si>
  <si>
    <t>Qualität des Codes</t>
  </si>
  <si>
    <t>SQL Verbindung und Variablenanpassung</t>
  </si>
  <si>
    <t>Recherche</t>
  </si>
  <si>
    <t>Onlinestudium der Möglichkeiten der Graphischen Verbesserung des RC2</t>
  </si>
  <si>
    <t>Designarbeiten</t>
  </si>
  <si>
    <t>Beginn der Arbeit mit dem JavaFX SceneBuilder, Entwurf der ersten Scenes (Projects)</t>
  </si>
  <si>
    <t>Verbesserung des Entwurfs, erstellen weiterer Scenes</t>
  </si>
  <si>
    <t>Entwurf der DashboardScene, der Task Management Scene, der PopupScenes</t>
  </si>
  <si>
    <t>Entwurf der userManagementScene, weitere Arbeit bei dem PopupScenes</t>
  </si>
  <si>
    <t>Entwurf der restlichen Scenes, Layoutanpassungen, Hinzufügen neuer Elemente.</t>
  </si>
  <si>
    <t>Tests</t>
  </si>
  <si>
    <t>Designtests</t>
  </si>
  <si>
    <t>Tests der erstellen Layouts, verknüpfung erstellt bei sämtlichen Buttons, Designentwürfe getestet</t>
  </si>
  <si>
    <t>Entwicklung</t>
  </si>
  <si>
    <t>Verknüpfung sämtlicher "Scenes" mit den Stages, erste Versuche der Migration</t>
  </si>
  <si>
    <t>Überarbeitung der Datenbankverbindung, Onlinerecherche über Hibernate</t>
  </si>
  <si>
    <t>Testen einer Basishibernateklasse, Erstellen der ersten Annotations, Überarbeitung der Datenbanktabellen</t>
  </si>
  <si>
    <t>Hibernatemigration vervollständigt, Tests der CRUD Operationen, Annotionen finalisiert</t>
  </si>
  <si>
    <t>Designanpassung</t>
  </si>
  <si>
    <t>Erstellen des LoginFensters, Erstellen der Notification und ChoiceBox, Tests</t>
  </si>
  <si>
    <t>Entwicklung der Loginfunktionalität, Einführung der BusinessRoleklasse, erste Userpermissions umgesetzt</t>
  </si>
  <si>
    <t>Elemente des Dashboards fertiggestellt, Tabellenmethoden geschrieben</t>
  </si>
  <si>
    <t>Elemente des Usermanagement, AddUser und Edituser mit der vorgesegehen Funktionalität versehen</t>
  </si>
  <si>
    <t>Erstellung der LoadDependences Klasse, Überarbeitung des "LoadScene" Verhaltens</t>
  </si>
  <si>
    <t>Umbau sämtlicher Klassen von Statischen in Dynamische</t>
  </si>
  <si>
    <t>Layoutfehlerbehebungen, wurde bei der erstmaligen Ausführung auf einem Laptop bemerkt</t>
  </si>
  <si>
    <t>Fertigstellung der ProjectsScene, inklusive der Edit/AddProjectScenes</t>
  </si>
  <si>
    <t>Erstellung des Klasse ProjectDashboardControl, inklusive der Dynamischen Tabellen</t>
  </si>
  <si>
    <t>Erstellung der Klasse TaskDashboardControl</t>
  </si>
  <si>
    <t>Zwischentests der bereits realisierten Funktionalität</t>
  </si>
  <si>
    <t>Erstellung der ersten Reports, BarChart Projectoverview, inklusive Fehlerbehebungen</t>
  </si>
  <si>
    <t>Weitere Arbeiten an den Reports, diverse Feinanpassungen, NPE Fehlerbehebungen,..</t>
  </si>
  <si>
    <t>Erstellung von DemoDaten, um die Funktionalität zu testen</t>
  </si>
  <si>
    <t>Abschluss</t>
  </si>
  <si>
    <t>Erstellung eines weiteren Charts, anpassung der Funktionalität des Activitycharts</t>
  </si>
  <si>
    <t>Finale Tests, Sicherung der Datenbank, kleinere Feinabstimmungen, CodeOverview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</si>
</sst>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1" xfId="0" applyFont="1" applyBorder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67" totalsRowShown="0" headerRowDxfId="8" dataDxfId="7">
  <autoFilter ref="B6:H67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5"/>
  <sheetViews>
    <sheetView tabSelected="1" zoomScale="85" zoomScaleNormal="85" workbookViewId="0">
      <selection activeCell="C60" sqref="C60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20</v>
      </c>
      <c r="D17" s="13">
        <v>43209</v>
      </c>
      <c r="E17" s="12">
        <v>0.60416666666666663</v>
      </c>
      <c r="F17" s="12">
        <v>0.64583333333333337</v>
      </c>
      <c r="G17" s="1">
        <f>(Tabelle36[[#This Row],[bis]]*24)-(Tabelle36[[#This Row],[von]]*24)</f>
        <v>1</v>
      </c>
      <c r="H17" s="1">
        <f>WEEKNUM(Tabelle36[[#This Row],[Datum]],2)</f>
        <v>16</v>
      </c>
    </row>
    <row r="18" spans="2:8" x14ac:dyDescent="0.25">
      <c r="B18" s="15" t="s">
        <v>2</v>
      </c>
      <c r="C18" s="15" t="s">
        <v>3</v>
      </c>
      <c r="D18" s="13">
        <v>43216</v>
      </c>
      <c r="E18" s="12">
        <v>0.5</v>
      </c>
      <c r="F18" s="12">
        <v>0.625</v>
      </c>
      <c r="G18" s="1">
        <f>(Tabelle36[[#This Row],[bis]]*24)-(Tabelle36[[#This Row],[von]]*24)</f>
        <v>3</v>
      </c>
      <c r="H18" s="1">
        <f>WEEKNUM(Tabelle36[[#This Row],[Datum]],2)</f>
        <v>17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25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25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25">
      <c r="B22" s="14" t="s">
        <v>2</v>
      </c>
      <c r="C22" s="14" t="s">
        <v>23</v>
      </c>
      <c r="D22" s="13">
        <v>43243</v>
      </c>
      <c r="E22" s="12">
        <v>0.41666666666666669</v>
      </c>
      <c r="F22" s="12">
        <v>0.60416666666666663</v>
      </c>
      <c r="G22" s="1">
        <f>(Tabelle36[[#This Row],[bis]]*24)-(Tabelle36[[#This Row],[von]]*24)</f>
        <v>4.5</v>
      </c>
      <c r="H22" s="1">
        <f>WEEKNUM(Tabelle36[[#This Row],[Datum]],2)</f>
        <v>21</v>
      </c>
    </row>
    <row r="23" spans="2:8" x14ac:dyDescent="0.25">
      <c r="B23" s="1" t="s">
        <v>2</v>
      </c>
      <c r="C23" s="1" t="s">
        <v>29</v>
      </c>
      <c r="D23" s="28">
        <v>43243</v>
      </c>
      <c r="E23" s="12">
        <v>0.66666666666666663</v>
      </c>
      <c r="F23" s="12">
        <v>0.75</v>
      </c>
      <c r="G23" s="1">
        <f>(Tabelle36[[#This Row],[bis]]*24)-(Tabelle36[[#This Row],[von]]*24)</f>
        <v>2</v>
      </c>
      <c r="H23" s="1">
        <f>WEEKNUM(Tabelle36[[#This Row],[Datum]],2)</f>
        <v>21</v>
      </c>
    </row>
    <row r="24" spans="2:8" x14ac:dyDescent="0.25">
      <c r="B24" s="1" t="s">
        <v>26</v>
      </c>
      <c r="C24" s="1" t="s">
        <v>27</v>
      </c>
      <c r="D24" s="28">
        <v>43243</v>
      </c>
      <c r="E24" s="27">
        <v>0.75</v>
      </c>
      <c r="F24" s="27">
        <v>0.9375</v>
      </c>
      <c r="G24" s="1">
        <f>(Tabelle36[[#This Row],[bis]]*24)-(Tabelle36[[#This Row],[von]]*24)</f>
        <v>4.5</v>
      </c>
      <c r="H24" s="1">
        <f>WEEKNUM(Tabelle36[[#This Row],[Datum]],2)</f>
        <v>21</v>
      </c>
    </row>
    <row r="25" spans="2:8" x14ac:dyDescent="0.25">
      <c r="B25" s="1" t="s">
        <v>24</v>
      </c>
      <c r="C25" s="1" t="s">
        <v>25</v>
      </c>
      <c r="D25" s="26">
        <v>43244</v>
      </c>
      <c r="E25" s="27">
        <v>0.29166666666666669</v>
      </c>
      <c r="F25" s="27">
        <v>0.52083333333333337</v>
      </c>
      <c r="G25" s="1">
        <f>(Tabelle36[[#This Row],[bis]]*24)-(Tabelle36[[#This Row],[von]]*24)</f>
        <v>5.5</v>
      </c>
      <c r="H25" s="1">
        <f>WEEKNUM(Tabelle36[[#This Row],[Datum]],2)</f>
        <v>21</v>
      </c>
    </row>
    <row r="26" spans="2:8" x14ac:dyDescent="0.25">
      <c r="B26" s="14" t="s">
        <v>2</v>
      </c>
      <c r="C26" s="14" t="s">
        <v>28</v>
      </c>
      <c r="D26" s="13">
        <v>43244</v>
      </c>
      <c r="E26" s="12">
        <v>0.52083333333333337</v>
      </c>
      <c r="F26" s="12">
        <v>0.58333333333333337</v>
      </c>
      <c r="G26" s="1">
        <f>(Tabelle36[[#This Row],[bis]]*24)-(Tabelle36[[#This Row],[von]]*24)</f>
        <v>1.5</v>
      </c>
      <c r="H26" s="1">
        <f>WEEKNUM(Tabelle36[[#This Row],[Datum]],2)</f>
        <v>21</v>
      </c>
    </row>
    <row r="27" spans="2:8" x14ac:dyDescent="0.25">
      <c r="B27" s="14" t="s">
        <v>30</v>
      </c>
      <c r="C27" s="14" t="s">
        <v>31</v>
      </c>
      <c r="D27" s="13">
        <v>43256</v>
      </c>
      <c r="E27" s="12">
        <v>0.625</v>
      </c>
      <c r="F27" s="12">
        <v>0.75</v>
      </c>
      <c r="G27" s="1">
        <f>(Tabelle36[[#This Row],[bis]]*24)-(Tabelle36[[#This Row],[von]]*24)</f>
        <v>3</v>
      </c>
      <c r="H27" s="1">
        <f>WEEKNUM(Tabelle36[[#This Row],[Datum]],2)</f>
        <v>23</v>
      </c>
    </row>
    <row r="28" spans="2:8" x14ac:dyDescent="0.25">
      <c r="B28" s="14" t="s">
        <v>2</v>
      </c>
      <c r="C28" s="14" t="s">
        <v>3</v>
      </c>
      <c r="D28" s="13">
        <v>43256</v>
      </c>
      <c r="E28" s="12">
        <v>0.41666666666666669</v>
      </c>
      <c r="F28" s="12">
        <v>0.5</v>
      </c>
      <c r="G28" s="1">
        <f>(Tabelle36[[#This Row],[bis]]*24)-(Tabelle36[[#This Row],[von]]*24)</f>
        <v>2</v>
      </c>
      <c r="H28" s="1">
        <f>WEEKNUM(Tabelle36[[#This Row],[Datum]],2)</f>
        <v>23</v>
      </c>
    </row>
    <row r="29" spans="2:8" x14ac:dyDescent="0.25">
      <c r="B29" s="14" t="s">
        <v>2</v>
      </c>
      <c r="C29" s="14" t="s">
        <v>32</v>
      </c>
      <c r="D29" s="13">
        <v>43257</v>
      </c>
      <c r="E29" s="12">
        <v>0.75</v>
      </c>
      <c r="F29" s="12">
        <v>0.83333333333333337</v>
      </c>
      <c r="G29" s="1">
        <f>(Tabelle36[[#This Row],[bis]]*24)-(Tabelle36[[#This Row],[von]]*24)</f>
        <v>2</v>
      </c>
      <c r="H29" s="1">
        <f>WEEKNUM(Tabelle36[[#This Row],[Datum]],2)</f>
        <v>23</v>
      </c>
    </row>
    <row r="30" spans="2:8" x14ac:dyDescent="0.25">
      <c r="B30" s="14" t="s">
        <v>2</v>
      </c>
      <c r="C30" s="14" t="s">
        <v>33</v>
      </c>
      <c r="D30" s="13">
        <v>43258</v>
      </c>
      <c r="E30" s="12">
        <v>0.5</v>
      </c>
      <c r="F30" s="12">
        <v>0.58333333333333337</v>
      </c>
      <c r="G30" s="1">
        <f>(Tabelle36[[#This Row],[bis]]*24)-(Tabelle36[[#This Row],[von]]*24)</f>
        <v>2</v>
      </c>
      <c r="H30" s="1">
        <f>WEEKNUM(Tabelle36[[#This Row],[Datum]],2)</f>
        <v>23</v>
      </c>
    </row>
    <row r="31" spans="2:8" x14ac:dyDescent="0.25">
      <c r="B31" s="14" t="s">
        <v>34</v>
      </c>
      <c r="C31" s="30" t="s">
        <v>35</v>
      </c>
      <c r="D31" s="13">
        <v>43259</v>
      </c>
      <c r="E31" s="12">
        <v>0</v>
      </c>
      <c r="F31" s="12">
        <v>0.29166666666666669</v>
      </c>
      <c r="G31" s="1">
        <f>(Tabelle36[[#This Row],[bis]]*24)-(Tabelle36[[#This Row],[von]]*24)</f>
        <v>7</v>
      </c>
      <c r="H31" s="1">
        <f>WEEKNUM(Tabelle36[[#This Row],[Datum]],2)</f>
        <v>23</v>
      </c>
    </row>
    <row r="32" spans="2:8" x14ac:dyDescent="0.25">
      <c r="B32" s="14" t="s">
        <v>2</v>
      </c>
      <c r="C32" s="14" t="s">
        <v>33</v>
      </c>
      <c r="D32" s="13">
        <v>43283</v>
      </c>
      <c r="E32" s="12">
        <v>0.54166666666666663</v>
      </c>
      <c r="F32" s="12">
        <v>0.625</v>
      </c>
      <c r="G32" s="1">
        <f>(Tabelle36[[#This Row],[bis]]*24)-(Tabelle36[[#This Row],[von]]*24)</f>
        <v>2</v>
      </c>
      <c r="H32" s="1">
        <f>WEEKNUM(Tabelle36[[#This Row],[Datum]],2)</f>
        <v>27</v>
      </c>
    </row>
    <row r="33" spans="1:8" x14ac:dyDescent="0.25">
      <c r="B33" s="14" t="s">
        <v>36</v>
      </c>
      <c r="C33" s="14" t="s">
        <v>37</v>
      </c>
      <c r="D33" s="13">
        <v>43256</v>
      </c>
      <c r="E33" s="12">
        <v>0.41666666666666669</v>
      </c>
      <c r="F33" s="12">
        <v>0.54166666666666663</v>
      </c>
      <c r="G33" s="1">
        <f>(Tabelle36[[#This Row],[bis]]*24)-(Tabelle36[[#This Row],[von]]*24)</f>
        <v>3</v>
      </c>
      <c r="H33" s="1">
        <f>WEEKNUM(Tabelle36[[#This Row],[Datum]],2)</f>
        <v>23</v>
      </c>
    </row>
    <row r="34" spans="1:8" x14ac:dyDescent="0.25">
      <c r="B34" s="14" t="s">
        <v>38</v>
      </c>
      <c r="C34" s="14" t="s">
        <v>39</v>
      </c>
      <c r="D34" s="13">
        <v>43258</v>
      </c>
      <c r="E34" s="12">
        <v>0.58333333333333337</v>
      </c>
      <c r="F34" s="12">
        <v>0.79166666666666663</v>
      </c>
      <c r="G34" s="1">
        <f>(Tabelle36[[#This Row],[bis]]*24)-(Tabelle36[[#This Row],[von]]*24)</f>
        <v>5</v>
      </c>
      <c r="H34" s="1">
        <f>WEEKNUM(Tabelle36[[#This Row],[Datum]],2)</f>
        <v>23</v>
      </c>
    </row>
    <row r="35" spans="1:8" x14ac:dyDescent="0.25">
      <c r="B35" s="14" t="s">
        <v>38</v>
      </c>
      <c r="C35" s="14" t="s">
        <v>40</v>
      </c>
      <c r="D35" s="13">
        <v>43260</v>
      </c>
      <c r="E35" s="12">
        <v>0.66666666666666663</v>
      </c>
      <c r="F35" s="12">
        <v>0.91666666666666663</v>
      </c>
      <c r="G35" s="1">
        <f>(Tabelle36[[#This Row],[bis]]*24)-(Tabelle36[[#This Row],[von]]*24)</f>
        <v>6</v>
      </c>
      <c r="H35" s="1">
        <f>WEEKNUM(Tabelle36[[#This Row],[Datum]],2)</f>
        <v>23</v>
      </c>
    </row>
    <row r="36" spans="1:8" x14ac:dyDescent="0.25">
      <c r="B36" s="14" t="s">
        <v>38</v>
      </c>
      <c r="C36" s="14" t="s">
        <v>41</v>
      </c>
      <c r="D36" s="13">
        <v>43261</v>
      </c>
      <c r="E36" s="12">
        <v>0.45833333333333331</v>
      </c>
      <c r="F36" s="12">
        <v>0.79166666666666663</v>
      </c>
      <c r="G36" s="1">
        <f>(Tabelle36[[#This Row],[bis]]*24)-(Tabelle36[[#This Row],[von]]*24)</f>
        <v>8</v>
      </c>
      <c r="H36" s="1">
        <f>WEEKNUM(Tabelle36[[#This Row],[Datum]],2)</f>
        <v>23</v>
      </c>
    </row>
    <row r="37" spans="1:8" x14ac:dyDescent="0.25">
      <c r="B37" s="14" t="s">
        <v>38</v>
      </c>
      <c r="C37" s="14" t="s">
        <v>42</v>
      </c>
      <c r="D37" s="13">
        <v>43262</v>
      </c>
      <c r="E37" s="12">
        <v>0.60416666666666663</v>
      </c>
      <c r="F37" s="12">
        <v>0.79166666666666663</v>
      </c>
      <c r="G37" s="1">
        <f>(Tabelle36[[#This Row],[bis]]*24)-(Tabelle36[[#This Row],[von]]*24)</f>
        <v>4.5</v>
      </c>
      <c r="H37" s="1">
        <f>WEEKNUM(Tabelle36[[#This Row],[Datum]],2)</f>
        <v>24</v>
      </c>
    </row>
    <row r="38" spans="1:8" x14ac:dyDescent="0.25">
      <c r="B38" s="14" t="s">
        <v>38</v>
      </c>
      <c r="C38" s="14" t="s">
        <v>43</v>
      </c>
      <c r="D38" s="13">
        <v>43264</v>
      </c>
      <c r="E38" s="12">
        <v>0.41666666666666669</v>
      </c>
      <c r="F38" s="12">
        <v>0.66666666666666663</v>
      </c>
      <c r="G38" s="1">
        <f>(Tabelle36[[#This Row],[bis]]*24)-(Tabelle36[[#This Row],[von]]*24)</f>
        <v>6</v>
      </c>
      <c r="H38" s="1">
        <f>WEEKNUM(Tabelle36[[#This Row],[Datum]],2)</f>
        <v>24</v>
      </c>
    </row>
    <row r="39" spans="1:8" x14ac:dyDescent="0.25">
      <c r="B39" s="14" t="s">
        <v>45</v>
      </c>
      <c r="C39" s="14" t="s">
        <v>46</v>
      </c>
      <c r="D39" s="13">
        <v>43264</v>
      </c>
      <c r="E39" s="12">
        <v>0.76736111111111116</v>
      </c>
      <c r="F39" s="12">
        <v>0.86458333333333337</v>
      </c>
      <c r="G39" s="1">
        <f>(Tabelle36[[#This Row],[bis]]*24)-(Tabelle36[[#This Row],[von]]*24)</f>
        <v>2.3333333333333321</v>
      </c>
      <c r="H39" s="1">
        <f>WEEKNUM(Tabelle36[[#This Row],[Datum]],2)</f>
        <v>24</v>
      </c>
    </row>
    <row r="40" spans="1:8" x14ac:dyDescent="0.25">
      <c r="B40" s="14" t="s">
        <v>47</v>
      </c>
      <c r="C40" s="14" t="s">
        <v>48</v>
      </c>
      <c r="D40" s="13">
        <v>43265</v>
      </c>
      <c r="E40" s="12">
        <v>0.48958333333333331</v>
      </c>
      <c r="F40" s="12">
        <v>0.66666666666666663</v>
      </c>
      <c r="G40" s="1">
        <f>(Tabelle36[[#This Row],[bis]]*24)-(Tabelle36[[#This Row],[von]]*24)</f>
        <v>4.25</v>
      </c>
      <c r="H40" s="1">
        <f>WEEKNUM(Tabelle36[[#This Row],[Datum]],2)</f>
        <v>24</v>
      </c>
    </row>
    <row r="41" spans="1:8" x14ac:dyDescent="0.25">
      <c r="B41" s="14" t="s">
        <v>47</v>
      </c>
      <c r="C41" s="14" t="s">
        <v>49</v>
      </c>
      <c r="D41" s="13">
        <v>43266</v>
      </c>
      <c r="E41" s="12">
        <v>0.61458333333333337</v>
      </c>
      <c r="F41" s="12">
        <v>0.70833333333333337</v>
      </c>
      <c r="G41" s="1">
        <f>(Tabelle36[[#This Row],[bis]]*24)-(Tabelle36[[#This Row],[von]]*24)</f>
        <v>2.25</v>
      </c>
      <c r="H41" s="1">
        <f>WEEKNUM(Tabelle36[[#This Row],[Datum]],2)</f>
        <v>24</v>
      </c>
    </row>
    <row r="42" spans="1:8" x14ac:dyDescent="0.25">
      <c r="B42" s="14" t="s">
        <v>47</v>
      </c>
      <c r="C42" s="14" t="s">
        <v>50</v>
      </c>
      <c r="D42" s="13">
        <v>43267</v>
      </c>
      <c r="E42" s="12">
        <v>0.41666666666666669</v>
      </c>
      <c r="F42" s="12">
        <v>0.58333333333333337</v>
      </c>
      <c r="G42" s="1">
        <f>(Tabelle36[[#This Row],[bis]]*24)-(Tabelle36[[#This Row],[von]]*24)</f>
        <v>4</v>
      </c>
      <c r="H42" s="1">
        <f>WEEKNUM(Tabelle36[[#This Row],[Datum]],2)</f>
        <v>24</v>
      </c>
    </row>
    <row r="43" spans="1:8" x14ac:dyDescent="0.25">
      <c r="B43" s="1" t="s">
        <v>47</v>
      </c>
      <c r="C43" s="1" t="s">
        <v>51</v>
      </c>
      <c r="D43" s="26">
        <v>43268</v>
      </c>
      <c r="E43" s="27">
        <v>0.60416666666666663</v>
      </c>
      <c r="F43" s="27">
        <v>0.83333333333333337</v>
      </c>
      <c r="G43" s="29">
        <f>(Tabelle36[[#This Row],[bis]]*24)-(Tabelle36[[#This Row],[von]]*24)</f>
        <v>5.5</v>
      </c>
      <c r="H43" s="29">
        <f>WEEKNUM(Tabelle36[[#This Row],[Datum]],2)</f>
        <v>24</v>
      </c>
    </row>
    <row r="44" spans="1:8" x14ac:dyDescent="0.25">
      <c r="B44" s="1" t="s">
        <v>52</v>
      </c>
      <c r="C44" s="1" t="s">
        <v>53</v>
      </c>
      <c r="D44" s="26">
        <v>43270</v>
      </c>
      <c r="E44" s="27">
        <v>0.39583333333333331</v>
      </c>
      <c r="F44" s="27">
        <v>0.5625</v>
      </c>
      <c r="G44" s="29">
        <f>(Tabelle36[[#This Row],[bis]]*24)-(Tabelle36[[#This Row],[von]]*24)</f>
        <v>4</v>
      </c>
      <c r="H44" s="29">
        <f>WEEKNUM(Tabelle36[[#This Row],[Datum]],2)</f>
        <v>25</v>
      </c>
    </row>
    <row r="45" spans="1:8" x14ac:dyDescent="0.25">
      <c r="B45" s="1" t="s">
        <v>47</v>
      </c>
      <c r="C45" s="1" t="s">
        <v>54</v>
      </c>
      <c r="D45" s="26">
        <v>43270</v>
      </c>
      <c r="E45" s="27">
        <v>0.75</v>
      </c>
      <c r="F45" s="27">
        <v>0.98958333333333337</v>
      </c>
      <c r="G45" s="29">
        <f>(Tabelle36[[#This Row],[bis]]*24)-(Tabelle36[[#This Row],[von]]*24)</f>
        <v>5.75</v>
      </c>
      <c r="H45" s="29">
        <f>WEEKNUM(Tabelle36[[#This Row],[Datum]],2)</f>
        <v>25</v>
      </c>
    </row>
    <row r="46" spans="1:8" x14ac:dyDescent="0.25">
      <c r="A46" s="3"/>
      <c r="B46" s="1" t="s">
        <v>47</v>
      </c>
      <c r="C46" s="1" t="s">
        <v>55</v>
      </c>
      <c r="D46" s="26">
        <v>43271</v>
      </c>
      <c r="E46" s="27">
        <v>0.66666666666666663</v>
      </c>
      <c r="F46" s="27">
        <v>0.88541666666666663</v>
      </c>
      <c r="G46" s="29">
        <f>(Tabelle36[[#This Row],[bis]]*24)-(Tabelle36[[#This Row],[von]]*24)</f>
        <v>5.25</v>
      </c>
      <c r="H46" s="29">
        <f>WEEKNUM(Tabelle36[[#This Row],[Datum]],2)</f>
        <v>25</v>
      </c>
    </row>
    <row r="47" spans="1:8" s="2" customFormat="1" x14ac:dyDescent="0.25">
      <c r="A47" s="3"/>
      <c r="B47" s="1" t="s">
        <v>47</v>
      </c>
      <c r="C47" s="1" t="s">
        <v>56</v>
      </c>
      <c r="D47" s="26">
        <v>43272</v>
      </c>
      <c r="E47" s="27">
        <v>0.44791666666666669</v>
      </c>
      <c r="F47" s="27">
        <v>0.54166666666666663</v>
      </c>
      <c r="G47" s="29">
        <f>(Tabelle36[[#This Row],[bis]]*24)-(Tabelle36[[#This Row],[von]]*24)</f>
        <v>2.25</v>
      </c>
      <c r="H47" s="29">
        <f>WEEKNUM(Tabelle36[[#This Row],[Datum]],2)</f>
        <v>25</v>
      </c>
    </row>
    <row r="48" spans="1:8" s="2" customFormat="1" x14ac:dyDescent="0.25">
      <c r="A48" s="3"/>
      <c r="B48" s="1" t="s">
        <v>47</v>
      </c>
      <c r="C48" s="1" t="s">
        <v>57</v>
      </c>
      <c r="D48" s="26">
        <v>43272</v>
      </c>
      <c r="E48" s="27">
        <v>0.70833333333333337</v>
      </c>
      <c r="F48" s="27">
        <v>0.82291666666666663</v>
      </c>
      <c r="G48" s="29">
        <f>(Tabelle36[[#This Row],[bis]]*24)-(Tabelle36[[#This Row],[von]]*24)</f>
        <v>2.75</v>
      </c>
      <c r="H48" s="29">
        <f>WEEKNUM(Tabelle36[[#This Row],[Datum]],2)</f>
        <v>25</v>
      </c>
    </row>
    <row r="49" spans="1:8" s="2" customFormat="1" x14ac:dyDescent="0.25">
      <c r="A49" s="3"/>
      <c r="B49" s="1" t="s">
        <v>47</v>
      </c>
      <c r="C49" s="1" t="s">
        <v>58</v>
      </c>
      <c r="D49" s="26">
        <v>43274</v>
      </c>
      <c r="E49" s="27">
        <v>0.54166666666666663</v>
      </c>
      <c r="F49" s="27">
        <v>0.875</v>
      </c>
      <c r="G49" s="29">
        <f>(Tabelle36[[#This Row],[bis]]*24)-(Tabelle36[[#This Row],[von]]*24)</f>
        <v>8</v>
      </c>
      <c r="H49" s="29">
        <f>WEEKNUM(Tabelle36[[#This Row],[Datum]],2)</f>
        <v>25</v>
      </c>
    </row>
    <row r="50" spans="1:8" s="2" customFormat="1" x14ac:dyDescent="0.25">
      <c r="A50" s="3"/>
      <c r="B50" s="1" t="s">
        <v>47</v>
      </c>
      <c r="C50" s="1" t="s">
        <v>59</v>
      </c>
      <c r="D50" s="26">
        <v>43276</v>
      </c>
      <c r="E50" s="27">
        <v>0.375</v>
      </c>
      <c r="F50" s="27">
        <v>0.66666666666666663</v>
      </c>
      <c r="G50" s="29">
        <f>(Tabelle36[[#This Row],[bis]]*24)-(Tabelle36[[#This Row],[von]]*24)</f>
        <v>7</v>
      </c>
      <c r="H50" s="29">
        <f>WEEKNUM(Tabelle36[[#This Row],[Datum]],2)</f>
        <v>26</v>
      </c>
    </row>
    <row r="51" spans="1:8" s="2" customFormat="1" x14ac:dyDescent="0.25">
      <c r="A51" s="3"/>
      <c r="B51" s="1" t="s">
        <v>47</v>
      </c>
      <c r="C51" s="1" t="s">
        <v>60</v>
      </c>
      <c r="D51" s="26">
        <v>43276</v>
      </c>
      <c r="E51" s="27">
        <v>0.8125</v>
      </c>
      <c r="F51" s="27">
        <v>0.97916666666666663</v>
      </c>
      <c r="G51" s="29">
        <f>(Tabelle36[[#This Row],[bis]]*24)-(Tabelle36[[#This Row],[von]]*24)</f>
        <v>4</v>
      </c>
      <c r="H51" s="29">
        <f>WEEKNUM(Tabelle36[[#This Row],[Datum]],2)</f>
        <v>26</v>
      </c>
    </row>
    <row r="52" spans="1:8" s="2" customFormat="1" x14ac:dyDescent="0.25">
      <c r="A52" s="3"/>
      <c r="B52" s="1" t="s">
        <v>47</v>
      </c>
      <c r="C52" s="1" t="s">
        <v>61</v>
      </c>
      <c r="D52" s="26">
        <v>43279</v>
      </c>
      <c r="E52" s="27">
        <v>0.375</v>
      </c>
      <c r="F52" s="27">
        <v>0.64236111111111105</v>
      </c>
      <c r="G52" s="29">
        <f>(Tabelle36[[#This Row],[bis]]*24)-(Tabelle36[[#This Row],[von]]*24)</f>
        <v>6.4166666666666643</v>
      </c>
      <c r="H52" s="29">
        <f>WEEKNUM(Tabelle36[[#This Row],[Datum]],2)</f>
        <v>26</v>
      </c>
    </row>
    <row r="53" spans="1:8" s="2" customFormat="1" x14ac:dyDescent="0.25">
      <c r="A53" s="3"/>
      <c r="B53" s="1" t="s">
        <v>47</v>
      </c>
      <c r="C53" s="1" t="s">
        <v>62</v>
      </c>
      <c r="D53" s="26">
        <v>43280</v>
      </c>
      <c r="E53" s="27">
        <v>0.61458333333333337</v>
      </c>
      <c r="F53" s="27">
        <v>0.80208333333333337</v>
      </c>
      <c r="G53" s="29">
        <f>(Tabelle36[[#This Row],[bis]]*24)-(Tabelle36[[#This Row],[von]]*24)</f>
        <v>4.5</v>
      </c>
      <c r="H53" s="29">
        <f>WEEKNUM(Tabelle36[[#This Row],[Datum]],2)</f>
        <v>26</v>
      </c>
    </row>
    <row r="54" spans="1:8" s="2" customFormat="1" x14ac:dyDescent="0.25">
      <c r="A54" s="3"/>
      <c r="B54" s="1" t="s">
        <v>47</v>
      </c>
      <c r="C54" s="1" t="s">
        <v>63</v>
      </c>
      <c r="D54" s="26">
        <v>43281</v>
      </c>
      <c r="E54" s="27">
        <v>0.42708333333333331</v>
      </c>
      <c r="F54" s="27">
        <v>0.5</v>
      </c>
      <c r="G54" s="29">
        <f>(Tabelle36[[#This Row],[bis]]*24)-(Tabelle36[[#This Row],[von]]*24)</f>
        <v>1.75</v>
      </c>
      <c r="H54" s="29">
        <f>WEEKNUM(Tabelle36[[#This Row],[Datum]],2)</f>
        <v>26</v>
      </c>
    </row>
    <row r="55" spans="1:8" s="2" customFormat="1" x14ac:dyDescent="0.25">
      <c r="A55" s="3"/>
      <c r="B55" s="1" t="s">
        <v>47</v>
      </c>
      <c r="C55" s="1" t="s">
        <v>64</v>
      </c>
      <c r="D55" s="26">
        <v>43282</v>
      </c>
      <c r="E55" s="27">
        <v>0.38541666666666669</v>
      </c>
      <c r="F55" s="27">
        <v>0.69791666666666663</v>
      </c>
      <c r="G55" s="29">
        <f>(Tabelle36[[#This Row],[bis]]*24)-(Tabelle36[[#This Row],[von]]*24)</f>
        <v>7.5</v>
      </c>
      <c r="H55" s="29">
        <f>WEEKNUM(Tabelle36[[#This Row],[Datum]],2)</f>
        <v>26</v>
      </c>
    </row>
    <row r="56" spans="1:8" s="2" customFormat="1" x14ac:dyDescent="0.25">
      <c r="A56" s="3"/>
      <c r="B56" s="1" t="s">
        <v>47</v>
      </c>
      <c r="C56" s="1" t="s">
        <v>65</v>
      </c>
      <c r="D56" s="26">
        <v>43283</v>
      </c>
      <c r="E56" s="27">
        <v>0.65625</v>
      </c>
      <c r="F56" s="27">
        <v>0.96875</v>
      </c>
      <c r="G56" s="29">
        <f>(Tabelle36[[#This Row],[bis]]*24)-(Tabelle36[[#This Row],[von]]*24)</f>
        <v>7.5</v>
      </c>
      <c r="H56" s="29">
        <f>WEEKNUM(Tabelle36[[#This Row],[Datum]],2)</f>
        <v>27</v>
      </c>
    </row>
    <row r="57" spans="1:8" s="2" customFormat="1" x14ac:dyDescent="0.25">
      <c r="A57" s="3"/>
      <c r="B57" s="1" t="s">
        <v>44</v>
      </c>
      <c r="C57" s="1" t="s">
        <v>66</v>
      </c>
      <c r="D57" s="26">
        <v>43285</v>
      </c>
      <c r="E57" s="27">
        <v>0.35416666666666669</v>
      </c>
      <c r="F57" s="27">
        <v>0.61458333333333337</v>
      </c>
      <c r="G57" s="29">
        <f>(Tabelle36[[#This Row],[bis]]*24)-(Tabelle36[[#This Row],[von]]*24)</f>
        <v>6.25</v>
      </c>
      <c r="H57" s="29">
        <f>WEEKNUM(Tabelle36[[#This Row],[Datum]],2)</f>
        <v>27</v>
      </c>
    </row>
    <row r="58" spans="1:8" s="2" customFormat="1" x14ac:dyDescent="0.25">
      <c r="A58" s="3"/>
      <c r="B58" s="1" t="s">
        <v>47</v>
      </c>
      <c r="C58" s="1" t="s">
        <v>68</v>
      </c>
      <c r="D58" s="26">
        <v>43285</v>
      </c>
      <c r="E58" s="27">
        <v>0.75</v>
      </c>
      <c r="F58" s="27">
        <v>0.98958333333333337</v>
      </c>
      <c r="G58" s="29">
        <f>(Tabelle36[[#This Row],[bis]]*24)-(Tabelle36[[#This Row],[von]]*24)</f>
        <v>5.75</v>
      </c>
      <c r="H58" s="29">
        <f>WEEKNUM(Tabelle36[[#This Row],[Datum]],2)</f>
        <v>27</v>
      </c>
    </row>
    <row r="59" spans="1:8" s="2" customFormat="1" x14ac:dyDescent="0.25">
      <c r="A59" s="3"/>
      <c r="B59" s="1" t="s">
        <v>67</v>
      </c>
      <c r="C59" s="1" t="s">
        <v>69</v>
      </c>
      <c r="D59" s="26">
        <v>43286</v>
      </c>
      <c r="E59" s="27">
        <v>3.125E-2</v>
      </c>
      <c r="F59" s="27">
        <v>0.19791666666666666</v>
      </c>
      <c r="G59" s="29">
        <f>(Tabelle36[[#This Row],[bis]]*24)-(Tabelle36[[#This Row],[von]]*24)</f>
        <v>4</v>
      </c>
      <c r="H59" s="29">
        <f>WEEKNUM(Tabelle36[[#This Row],[Datum]],2)</f>
        <v>27</v>
      </c>
    </row>
    <row r="60" spans="1:8" s="2" customFormat="1" x14ac:dyDescent="0.25">
      <c r="A60" s="3"/>
      <c r="B60" s="1"/>
      <c r="C60" s="1"/>
      <c r="D60" s="26"/>
      <c r="E60" s="27"/>
      <c r="F60" s="27"/>
      <c r="G60" s="29">
        <f>(Tabelle36[[#This Row],[bis]]*24)-(Tabelle36[[#This Row],[von]]*24)</f>
        <v>0</v>
      </c>
      <c r="H60" s="29">
        <f>WEEKNUM(Tabelle36[[#This Row],[Datum]],2)</f>
        <v>1</v>
      </c>
    </row>
    <row r="61" spans="1:8" s="2" customFormat="1" x14ac:dyDescent="0.25">
      <c r="A61" s="3"/>
      <c r="B61" s="1"/>
      <c r="C61" s="1"/>
      <c r="D61" s="26"/>
      <c r="E61" s="27"/>
      <c r="F61" s="27"/>
      <c r="G61" s="29">
        <f>(Tabelle36[[#This Row],[bis]]*24)-(Tabelle36[[#This Row],[von]]*24)</f>
        <v>0</v>
      </c>
      <c r="H61" s="29">
        <f>WEEKNUM(Tabelle36[[#This Row],[Datum]],2)</f>
        <v>1</v>
      </c>
    </row>
    <row r="62" spans="1:8" s="2" customFormat="1" x14ac:dyDescent="0.25">
      <c r="A62" s="3"/>
      <c r="B62" s="1"/>
      <c r="C62" s="1"/>
      <c r="D62" s="26"/>
      <c r="E62" s="27"/>
      <c r="F62" s="27"/>
      <c r="G62" s="29">
        <f>(Tabelle36[[#This Row],[bis]]*24)-(Tabelle36[[#This Row],[von]]*24)</f>
        <v>0</v>
      </c>
      <c r="H62" s="29">
        <f>WEEKNUM(Tabelle36[[#This Row],[Datum]],2)</f>
        <v>1</v>
      </c>
    </row>
    <row r="63" spans="1:8" s="2" customFormat="1" x14ac:dyDescent="0.25">
      <c r="A63" s="3"/>
      <c r="B63" s="1"/>
      <c r="C63" s="1"/>
      <c r="D63" s="26"/>
      <c r="E63" s="27"/>
      <c r="F63" s="27"/>
      <c r="G63" s="29">
        <f>(Tabelle36[[#This Row],[bis]]*24)-(Tabelle36[[#This Row],[von]]*24)</f>
        <v>0</v>
      </c>
      <c r="H63" s="29">
        <f>WEEKNUM(Tabelle36[[#This Row],[Datum]],2)</f>
        <v>1</v>
      </c>
    </row>
    <row r="64" spans="1:8" s="2" customFormat="1" x14ac:dyDescent="0.25">
      <c r="A64" s="3"/>
      <c r="B64" s="1"/>
      <c r="C64" s="1"/>
      <c r="D64" s="26"/>
      <c r="E64" s="27"/>
      <c r="F64" s="27"/>
      <c r="G64" s="29">
        <f>(Tabelle36[[#This Row],[bis]]*24)-(Tabelle36[[#This Row],[von]]*24)</f>
        <v>0</v>
      </c>
      <c r="H64" s="29">
        <f>WEEKNUM(Tabelle36[[#This Row],[Datum]],2)</f>
        <v>1</v>
      </c>
    </row>
    <row r="65" spans="1:8" s="2" customFormat="1" x14ac:dyDescent="0.25">
      <c r="A65" s="3"/>
      <c r="B65" s="1"/>
      <c r="C65" s="1"/>
      <c r="D65" s="26"/>
      <c r="E65" s="27"/>
      <c r="F65" s="27"/>
      <c r="G65" s="29">
        <f>(Tabelle36[[#This Row],[bis]]*24)-(Tabelle36[[#This Row],[von]]*24)</f>
        <v>0</v>
      </c>
      <c r="H65" s="29">
        <f>WEEKNUM(Tabelle36[[#This Row],[Datum]],2)</f>
        <v>1</v>
      </c>
    </row>
    <row r="66" spans="1:8" s="2" customFormat="1" x14ac:dyDescent="0.25">
      <c r="A66" s="3"/>
      <c r="B66" s="14"/>
      <c r="C66" s="14"/>
      <c r="D66" s="13"/>
      <c r="E66" s="12"/>
      <c r="F66" s="12"/>
      <c r="G66" s="1">
        <f>(Tabelle36[[#This Row],[bis]]*24)-(Tabelle36[[#This Row],[von]]*24)</f>
        <v>0</v>
      </c>
      <c r="H66" s="1">
        <f>WEEKNUM(Tabelle36[[#This Row],[Datum]],2)</f>
        <v>1</v>
      </c>
    </row>
    <row r="67" spans="1:8" s="2" customFormat="1" x14ac:dyDescent="0.25">
      <c r="A67" s="3"/>
      <c r="B67" s="11" t="s">
        <v>0</v>
      </c>
      <c r="C67" s="10"/>
      <c r="D67" s="10"/>
      <c r="E67" s="10"/>
      <c r="F67" s="10"/>
      <c r="G67" s="1">
        <f>SUM(G7:G66)</f>
        <v>199.24999999999997</v>
      </c>
      <c r="H67" s="1"/>
    </row>
    <row r="68" spans="1:8" s="2" customFormat="1" x14ac:dyDescent="0.25">
      <c r="A68" s="3"/>
      <c r="B68" s="1"/>
      <c r="C68" s="1"/>
      <c r="D68" s="1"/>
      <c r="F68" s="1"/>
      <c r="G68" s="1"/>
      <c r="H68" s="1"/>
    </row>
    <row r="69" spans="1:8" s="2" customFormat="1" x14ac:dyDescent="0.25">
      <c r="A69" s="3"/>
      <c r="B69" s="3"/>
      <c r="C69" s="3"/>
      <c r="D69" s="3"/>
      <c r="F69" s="1"/>
      <c r="G69" s="1"/>
      <c r="H69" s="1"/>
    </row>
    <row r="70" spans="1:8" s="2" customFormat="1" ht="18.75" x14ac:dyDescent="0.3">
      <c r="A70" s="3"/>
      <c r="B70" s="7"/>
      <c r="C70" s="3"/>
      <c r="D70" s="3"/>
      <c r="F70" s="1"/>
      <c r="G70" s="1"/>
      <c r="H70" s="1"/>
    </row>
    <row r="71" spans="1:8" s="2" customFormat="1" x14ac:dyDescent="0.25">
      <c r="A71" s="3"/>
      <c r="B71" s="3"/>
      <c r="C71" s="3"/>
      <c r="D71" s="3"/>
      <c r="F71" s="1"/>
      <c r="G71" s="1"/>
      <c r="H71" s="1"/>
    </row>
    <row r="72" spans="1:8" s="2" customFormat="1" ht="15.75" x14ac:dyDescent="0.25">
      <c r="A72" s="3"/>
      <c r="B72" s="6"/>
      <c r="C72" s="6"/>
      <c r="D72" s="5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9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3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4"/>
      <c r="F90" s="1"/>
      <c r="G90" s="1"/>
      <c r="H90" s="1"/>
    </row>
    <row r="91" spans="1:8" s="2" customFormat="1" x14ac:dyDescent="0.25">
      <c r="A91" s="3"/>
      <c r="B91" s="3"/>
      <c r="C91" s="3"/>
      <c r="D91" s="4"/>
      <c r="F91" s="1"/>
      <c r="G91" s="1"/>
      <c r="H91" s="1"/>
    </row>
    <row r="92" spans="1:8" s="2" customFormat="1" x14ac:dyDescent="0.25">
      <c r="A92" s="3"/>
      <c r="B92" s="3"/>
      <c r="C92" s="3"/>
      <c r="D92" s="4"/>
      <c r="F92" s="1"/>
      <c r="G92" s="1"/>
      <c r="H92" s="1"/>
    </row>
    <row r="93" spans="1:8" s="2" customFormat="1" x14ac:dyDescent="0.25">
      <c r="A93" s="3"/>
      <c r="B93" s="3"/>
      <c r="C93" s="3"/>
      <c r="D93" s="4"/>
      <c r="F93" s="1"/>
      <c r="G93" s="1"/>
      <c r="H93" s="1"/>
    </row>
    <row r="94" spans="1:8" s="2" customFormat="1" x14ac:dyDescent="0.25">
      <c r="A94" s="3"/>
      <c r="B94" s="3"/>
      <c r="C94" s="3"/>
      <c r="D94" s="4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8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3"/>
      <c r="F113" s="1"/>
      <c r="G113" s="1"/>
      <c r="H113" s="1"/>
    </row>
    <row r="114" spans="1:8" s="2" customFormat="1" x14ac:dyDescent="0.25">
      <c r="A114" s="3"/>
      <c r="B114" s="3"/>
      <c r="C114" s="3"/>
      <c r="D114" s="3"/>
      <c r="F114" s="1"/>
      <c r="G114" s="1"/>
      <c r="H114" s="1"/>
    </row>
    <row r="115" spans="1:8" s="2" customFormat="1" ht="18.75" x14ac:dyDescent="0.3">
      <c r="A115" s="3"/>
      <c r="B115" s="7"/>
      <c r="C115" s="3"/>
      <c r="D115" s="3"/>
      <c r="F115" s="1"/>
      <c r="G115" s="1"/>
      <c r="H115" s="1"/>
    </row>
    <row r="116" spans="1:8" s="2" customFormat="1" x14ac:dyDescent="0.25">
      <c r="A116" s="3"/>
      <c r="B116" s="3"/>
      <c r="C116" s="3"/>
      <c r="D116" s="3"/>
      <c r="F116" s="1"/>
      <c r="G116" s="1"/>
      <c r="H116" s="1"/>
    </row>
    <row r="117" spans="1:8" s="2" customFormat="1" ht="15.75" x14ac:dyDescent="0.25">
      <c r="A117" s="3"/>
      <c r="B117" s="6"/>
      <c r="C117" s="6"/>
      <c r="D117" s="5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3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4"/>
      <c r="F135" s="1"/>
      <c r="G135" s="1"/>
      <c r="H135" s="1"/>
    </row>
    <row r="136" spans="1:8" s="2" customFormat="1" x14ac:dyDescent="0.25">
      <c r="A136" s="3"/>
      <c r="B136" s="3"/>
      <c r="C136" s="3"/>
      <c r="D136" s="4"/>
      <c r="F136" s="1"/>
      <c r="G136" s="1"/>
      <c r="H136" s="1"/>
    </row>
    <row r="137" spans="1:8" s="2" customFormat="1" x14ac:dyDescent="0.25">
      <c r="A137" s="3"/>
      <c r="B137" s="3"/>
      <c r="C137" s="3"/>
      <c r="D137" s="4"/>
      <c r="F137" s="1"/>
      <c r="G137" s="1"/>
      <c r="H137" s="1"/>
    </row>
    <row r="138" spans="1:8" s="2" customFormat="1" x14ac:dyDescent="0.25">
      <c r="A138" s="3"/>
      <c r="B138" s="3"/>
      <c r="C138" s="3"/>
      <c r="D138" s="4"/>
      <c r="F138" s="1"/>
      <c r="G138" s="1"/>
      <c r="H138" s="1"/>
    </row>
    <row r="139" spans="1:8" s="2" customFormat="1" x14ac:dyDescent="0.25">
      <c r="A139" s="3"/>
      <c r="B139" s="3"/>
      <c r="C139" s="3"/>
      <c r="D139" s="4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8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3"/>
      <c r="F158" s="1"/>
      <c r="G158" s="1"/>
      <c r="H158" s="1"/>
    </row>
    <row r="159" spans="1:8" s="2" customFormat="1" x14ac:dyDescent="0.25">
      <c r="A159" s="3"/>
      <c r="B159" s="3"/>
      <c r="C159" s="3"/>
      <c r="D159" s="3"/>
      <c r="F159" s="1"/>
      <c r="G159" s="1"/>
      <c r="H159" s="1"/>
    </row>
    <row r="160" spans="1:8" s="2" customFormat="1" ht="18.75" x14ac:dyDescent="0.3">
      <c r="A160" s="3"/>
      <c r="B160" s="7"/>
      <c r="C160" s="3"/>
      <c r="D160" s="3"/>
      <c r="F160" s="1"/>
      <c r="G160" s="1"/>
      <c r="H160" s="1"/>
    </row>
    <row r="161" spans="1:8" s="2" customFormat="1" x14ac:dyDescent="0.25">
      <c r="A161" s="3"/>
      <c r="B161" s="3"/>
      <c r="C161" s="3"/>
      <c r="D161" s="3"/>
      <c r="F161" s="1"/>
      <c r="G161" s="1"/>
      <c r="H161" s="1"/>
    </row>
    <row r="162" spans="1:8" s="2" customFormat="1" ht="15.75" x14ac:dyDescent="0.25">
      <c r="A162" s="3"/>
      <c r="B162" s="6"/>
      <c r="C162" s="6"/>
      <c r="D162" s="5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3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4"/>
      <c r="F180" s="1"/>
      <c r="G180" s="1"/>
      <c r="H180" s="1"/>
    </row>
    <row r="181" spans="1:8" s="2" customFormat="1" x14ac:dyDescent="0.25">
      <c r="A181" s="3"/>
      <c r="B181" s="3"/>
      <c r="C181" s="3"/>
      <c r="D181" s="4"/>
      <c r="F181" s="1"/>
      <c r="G181" s="1"/>
      <c r="H181" s="1"/>
    </row>
    <row r="182" spans="1:8" s="2" customFormat="1" x14ac:dyDescent="0.25">
      <c r="A182" s="3"/>
      <c r="B182" s="3"/>
      <c r="C182" s="3"/>
      <c r="D182" s="4"/>
      <c r="F182" s="1"/>
      <c r="G182" s="1"/>
      <c r="H182" s="1"/>
    </row>
    <row r="183" spans="1:8" s="2" customFormat="1" x14ac:dyDescent="0.25">
      <c r="A183" s="3"/>
      <c r="B183" s="3"/>
      <c r="C183" s="3"/>
      <c r="D183" s="4"/>
      <c r="F183" s="1"/>
      <c r="G183" s="1"/>
      <c r="H183" s="1"/>
    </row>
    <row r="184" spans="1:8" s="2" customFormat="1" x14ac:dyDescent="0.25">
      <c r="A184" s="3"/>
      <c r="B184" s="3"/>
      <c r="C184" s="3"/>
      <c r="D184" s="4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8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3"/>
      <c r="F203" s="1"/>
      <c r="G203" s="1"/>
      <c r="H203" s="1"/>
    </row>
    <row r="204" spans="1:8" s="2" customFormat="1" x14ac:dyDescent="0.25">
      <c r="A204" s="3"/>
      <c r="B204" s="3"/>
      <c r="C204" s="3"/>
      <c r="D204" s="3"/>
      <c r="F204" s="1"/>
      <c r="G204" s="1"/>
      <c r="H204" s="1"/>
    </row>
    <row r="205" spans="1:8" s="2" customFormat="1" ht="18.75" x14ac:dyDescent="0.3">
      <c r="A205" s="3"/>
      <c r="B205" s="7"/>
      <c r="C205" s="3"/>
      <c r="D205" s="3"/>
      <c r="F205" s="1"/>
      <c r="G205" s="1"/>
      <c r="H205" s="1"/>
    </row>
    <row r="206" spans="1:8" s="2" customFormat="1" x14ac:dyDescent="0.25">
      <c r="A206" s="3"/>
      <c r="B206" s="3"/>
      <c r="C206" s="3"/>
      <c r="D206" s="3"/>
      <c r="F206" s="1"/>
      <c r="G206" s="1"/>
      <c r="H206" s="1"/>
    </row>
    <row r="207" spans="1:8" s="2" customFormat="1" ht="15.75" x14ac:dyDescent="0.25">
      <c r="A207" s="3"/>
      <c r="B207" s="6"/>
      <c r="C207" s="6"/>
      <c r="D207" s="5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3"/>
      <c r="C220" s="3"/>
      <c r="D220" s="4"/>
      <c r="F220" s="1"/>
      <c r="G220" s="1"/>
      <c r="H220" s="1"/>
    </row>
    <row r="221" spans="1:8" s="2" customFormat="1" x14ac:dyDescent="0.25">
      <c r="A221" s="3"/>
      <c r="B221" s="3"/>
      <c r="C221" s="3"/>
      <c r="D221" s="4"/>
      <c r="F221" s="1"/>
      <c r="G221" s="1"/>
      <c r="H221" s="1"/>
    </row>
    <row r="222" spans="1:8" s="2" customFormat="1" x14ac:dyDescent="0.25">
      <c r="A222" s="3"/>
      <c r="B222" s="3"/>
      <c r="C222" s="3"/>
      <c r="D222" s="4"/>
      <c r="F222" s="1"/>
      <c r="G222" s="1"/>
      <c r="H222" s="1"/>
    </row>
    <row r="223" spans="1:8" s="2" customFormat="1" x14ac:dyDescent="0.25">
      <c r="A223" s="3"/>
      <c r="B223" s="3"/>
      <c r="C223" s="3"/>
      <c r="D223" s="4"/>
      <c r="F223" s="1"/>
      <c r="G223" s="1"/>
      <c r="H223" s="1"/>
    </row>
    <row r="224" spans="1:8" s="2" customFormat="1" x14ac:dyDescent="0.25">
      <c r="A224" s="3"/>
      <c r="B224" s="3"/>
      <c r="C224" s="3"/>
      <c r="D224" s="4"/>
      <c r="F224" s="1"/>
      <c r="G224" s="1"/>
      <c r="H224" s="1"/>
    </row>
    <row r="225" spans="1:8" s="2" customFormat="1" x14ac:dyDescent="0.25">
      <c r="A225" s="3"/>
      <c r="B225" s="3"/>
      <c r="C225" s="3"/>
      <c r="D225" s="4"/>
      <c r="F225" s="1"/>
      <c r="G225" s="1"/>
      <c r="H225" s="1"/>
    </row>
    <row r="226" spans="1:8" s="2" customFormat="1" x14ac:dyDescent="0.25">
      <c r="A226" s="3"/>
      <c r="B226" s="3"/>
      <c r="C226" s="3"/>
      <c r="D226" s="4"/>
      <c r="F226" s="1"/>
      <c r="G226" s="1"/>
      <c r="H226" s="1"/>
    </row>
    <row r="227" spans="1:8" s="2" customFormat="1" x14ac:dyDescent="0.25">
      <c r="A227" s="3"/>
      <c r="B227" s="3"/>
      <c r="C227" s="3"/>
      <c r="D227" s="4"/>
      <c r="F227" s="1"/>
      <c r="G227" s="1"/>
      <c r="H227" s="1"/>
    </row>
    <row r="228" spans="1:8" s="2" customFormat="1" x14ac:dyDescent="0.25">
      <c r="A228" s="3"/>
      <c r="B228" s="3"/>
      <c r="C228" s="3"/>
      <c r="D228" s="4"/>
      <c r="F228" s="1"/>
      <c r="G228" s="1"/>
      <c r="H228" s="1"/>
    </row>
    <row r="229" spans="1:8" s="2" customFormat="1" x14ac:dyDescent="0.25">
      <c r="A229" s="3"/>
      <c r="B229" s="3"/>
      <c r="C229" s="3"/>
      <c r="D229" s="4"/>
      <c r="F229" s="1"/>
      <c r="G229" s="1"/>
      <c r="H229" s="1"/>
    </row>
    <row r="230" spans="1:8" s="2" customFormat="1" x14ac:dyDescent="0.25">
      <c r="A230" s="3"/>
      <c r="B230" s="3"/>
      <c r="C230" s="3"/>
      <c r="D230" s="4"/>
      <c r="F230" s="1"/>
      <c r="G230" s="1"/>
      <c r="H230" s="1"/>
    </row>
    <row r="231" spans="1:8" s="2" customFormat="1" x14ac:dyDescent="0.25">
      <c r="A231" s="3"/>
      <c r="B231" s="3"/>
      <c r="C231" s="3"/>
      <c r="D231" s="4"/>
      <c r="F231" s="1"/>
      <c r="G231" s="1"/>
      <c r="H231" s="1"/>
    </row>
    <row r="232" spans="1:8" s="2" customFormat="1" x14ac:dyDescent="0.25">
      <c r="A232" s="3"/>
      <c r="B232" s="3"/>
      <c r="C232" s="3"/>
      <c r="D232" s="4"/>
      <c r="F232" s="1"/>
      <c r="G232" s="1"/>
      <c r="H232" s="1"/>
    </row>
    <row r="233" spans="1:8" s="2" customFormat="1" x14ac:dyDescent="0.25">
      <c r="A233" s="3"/>
      <c r="B233" s="3"/>
      <c r="C233" s="3"/>
      <c r="D233" s="4"/>
      <c r="F233" s="1"/>
      <c r="G233" s="1"/>
      <c r="H233" s="1"/>
    </row>
    <row r="234" spans="1:8" s="2" customFormat="1" x14ac:dyDescent="0.25">
      <c r="A234" s="3"/>
      <c r="B234" s="3"/>
      <c r="C234" s="3"/>
      <c r="D234" s="4"/>
      <c r="F234" s="1"/>
      <c r="G234" s="1"/>
      <c r="H234" s="1"/>
    </row>
    <row r="235" spans="1:8" s="2" customFormat="1" x14ac:dyDescent="0.25">
      <c r="A235" s="3"/>
      <c r="B235" s="3"/>
      <c r="C235" s="3"/>
      <c r="D235" s="4"/>
      <c r="F235" s="1"/>
      <c r="G235" s="1"/>
      <c r="H235" s="1"/>
    </row>
    <row r="236" spans="1:8" s="2" customFormat="1" x14ac:dyDescent="0.25">
      <c r="A236" s="3"/>
      <c r="B236" s="3"/>
      <c r="C236" s="3"/>
      <c r="D236" s="4"/>
      <c r="F236" s="1"/>
      <c r="G236" s="1"/>
      <c r="H236" s="1"/>
    </row>
    <row r="237" spans="1:8" s="2" customFormat="1" x14ac:dyDescent="0.25">
      <c r="A237" s="3"/>
      <c r="B237" s="3"/>
      <c r="C237" s="3"/>
      <c r="D237" s="4"/>
      <c r="F237" s="1"/>
      <c r="G237" s="1"/>
      <c r="H237" s="1"/>
    </row>
    <row r="238" spans="1:8" s="2" customFormat="1" x14ac:dyDescent="0.25">
      <c r="A238" s="3"/>
      <c r="B238" s="3"/>
      <c r="C238" s="3"/>
      <c r="D238" s="4"/>
      <c r="F238" s="1"/>
      <c r="G238" s="1"/>
      <c r="H238" s="1"/>
    </row>
    <row r="239" spans="1:8" x14ac:dyDescent="0.25">
      <c r="A239" s="3"/>
      <c r="B239" s="3"/>
      <c r="C239" s="3"/>
      <c r="D239" s="4"/>
    </row>
    <row r="240" spans="1:8" x14ac:dyDescent="0.25">
      <c r="A240" s="3"/>
      <c r="B240" s="3"/>
      <c r="C240" s="3"/>
      <c r="D240" s="4"/>
    </row>
    <row r="241" spans="1:4" x14ac:dyDescent="0.25">
      <c r="A241" s="3"/>
      <c r="B241" s="3"/>
      <c r="C241" s="3"/>
      <c r="D241" s="4"/>
    </row>
    <row r="242" spans="1:4" x14ac:dyDescent="0.25">
      <c r="A242" s="3"/>
      <c r="B242" s="3"/>
      <c r="C242" s="3"/>
      <c r="D242" s="4"/>
    </row>
    <row r="243" spans="1:4" x14ac:dyDescent="0.25">
      <c r="A243" s="3"/>
    </row>
    <row r="244" spans="1:4" x14ac:dyDescent="0.25">
      <c r="A244" s="3"/>
    </row>
    <row r="245" spans="1:4" x14ac:dyDescent="0.25">
      <c r="A245" s="3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2018-07-05T03:47:04Z</dcterms:modified>
</cp:coreProperties>
</file>