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575" windowWidth="15255" windowHeight="6435"/>
  </bookViews>
  <sheets>
    <sheet name="Hoja1" sheetId="1" r:id="rId1"/>
  </sheets>
  <definedNames>
    <definedName name="_xlnm._FilterDatabase" localSheetId="0" hidden="1">Hoja1!$I$1:$N$14</definedName>
  </definedNames>
  <calcPr calcId="144525"/>
</workbook>
</file>

<file path=xl/calcChain.xml><?xml version="1.0" encoding="utf-8"?>
<calcChain xmlns="http://schemas.openxmlformats.org/spreadsheetml/2006/main">
  <c r="W2" i="1" l="1"/>
  <c r="R2" i="1"/>
  <c r="T2" i="1" s="1"/>
  <c r="P2" i="1"/>
  <c r="V2" i="1" l="1"/>
  <c r="R3" i="1"/>
</calcChain>
</file>

<file path=xl/sharedStrings.xml><?xml version="1.0" encoding="utf-8"?>
<sst xmlns="http://schemas.openxmlformats.org/spreadsheetml/2006/main" count="116" uniqueCount="32">
  <si>
    <t>DNI</t>
  </si>
  <si>
    <t>CONCEPTO</t>
  </si>
  <si>
    <t>FECHA DE VTO</t>
  </si>
  <si>
    <t>IMPORTE</t>
  </si>
  <si>
    <t>RESPONSABLE</t>
  </si>
  <si>
    <t>MEDIO DE PAGO</t>
  </si>
  <si>
    <t>TOTAL</t>
  </si>
  <si>
    <t>RECUPERO</t>
  </si>
  <si>
    <t>FECHA</t>
  </si>
  <si>
    <t>FALTA</t>
  </si>
  <si>
    <t>OBETIVO</t>
  </si>
  <si>
    <t>FALTA2</t>
  </si>
  <si>
    <t>OBETIVO2</t>
  </si>
  <si>
    <t>PAGO CON COMPROBANTE</t>
  </si>
  <si>
    <t>INCUMPLIDO</t>
  </si>
  <si>
    <t xml:space="preserve">REFINANCIACION </t>
  </si>
  <si>
    <t>TORRES BIANCA</t>
  </si>
  <si>
    <t>RP/PF</t>
  </si>
  <si>
    <t>REFINANCIACION</t>
  </si>
  <si>
    <t xml:space="preserve">RP/PF </t>
  </si>
  <si>
    <t>GOMEZ CAMILA</t>
  </si>
  <si>
    <t xml:space="preserve">CANCELACION </t>
  </si>
  <si>
    <t>TRANSFERENCIA</t>
  </si>
  <si>
    <t>REFI 1/2</t>
  </si>
  <si>
    <t>REFI 2/2</t>
  </si>
  <si>
    <t>ANTICIPO</t>
  </si>
  <si>
    <t xml:space="preserve">BIANCA TORRES </t>
  </si>
  <si>
    <t>CUOTAS 3/11 4/11</t>
  </si>
  <si>
    <t>JOSEFINA LAMBERTI</t>
  </si>
  <si>
    <t>SUC (LA BANDA)</t>
  </si>
  <si>
    <t>CNC PARTE 1/3</t>
  </si>
  <si>
    <t>BIANCA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</si>
</sst>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&quot;$&quot;\ #,##0;[Red]&quot;$&quot;\ \-#,##0"/>
    <numFmt numFmtId="165" formatCode="&quot;$&quot;\ #,##0"/>
    <numFmt numFmtId="166" formatCode="[$$-2C0A]\ #,##0"/>
    <numFmt numFmtId="167" formatCode="#,##0_ ;[Red]\-#,##0\ "/>
    <numFmt numFmtId="168" formatCode="_ [$$-2C0A]\ * #,##0.00_ ;_ [$$-2C0A]\ * \-#,##0.00_ ;_ [$$-2C0A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81">
    <xf numFmtId="0" fontId="0" fillId="0" borderId="0" xfId="0"/>
    <xf numFmtId="0" fontId="2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0" fillId="0" borderId="0" xfId="0" applyFont="1"/>
    <xf numFmtId="0" fontId="0" fillId="0" borderId="2" xfId="0" applyFont="1" applyBorder="1"/>
    <xf numFmtId="0" fontId="0" fillId="0" borderId="6" xfId="0" applyFont="1" applyBorder="1"/>
    <xf numFmtId="0" fontId="0" fillId="0" borderId="5" xfId="0" applyFont="1" applyBorder="1"/>
    <xf numFmtId="0" fontId="1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165" fontId="5" fillId="6" borderId="2" xfId="0" applyNumberFormat="1" applyFont="1" applyFill="1" applyBorder="1" applyAlignment="1">
      <alignment horizontal="center" wrapText="1"/>
    </xf>
    <xf numFmtId="14" fontId="5" fillId="6" borderId="2" xfId="0" applyNumberFormat="1" applyFont="1" applyFill="1" applyBorder="1" applyAlignment="1">
      <alignment horizontal="center" wrapText="1"/>
    </xf>
    <xf numFmtId="164" fontId="5" fillId="6" borderId="2" xfId="0" applyNumberFormat="1" applyFont="1" applyFill="1" applyBorder="1" applyAlignment="1">
      <alignment horizontal="center" wrapText="1"/>
    </xf>
    <xf numFmtId="9" fontId="5" fillId="4" borderId="2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/>
    <xf numFmtId="0" fontId="4" fillId="0" borderId="2" xfId="0" applyFont="1" applyBorder="1"/>
    <xf numFmtId="0" fontId="4" fillId="7" borderId="2" xfId="0" applyFont="1" applyFill="1" applyBorder="1"/>
    <xf numFmtId="0" fontId="4" fillId="8" borderId="2" xfId="0" applyFont="1" applyFill="1" applyBorder="1"/>
    <xf numFmtId="0" fontId="4" fillId="9" borderId="2" xfId="0" applyFont="1" applyFill="1" applyBorder="1"/>
    <xf numFmtId="0" fontId="5" fillId="2" borderId="5" xfId="0" applyFont="1" applyFill="1" applyBorder="1" applyAlignment="1">
      <alignment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5" fillId="10" borderId="5" xfId="0" applyFont="1" applyFill="1" applyBorder="1" applyAlignment="1">
      <alignment vertical="center"/>
    </xf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0" fillId="5" borderId="2" xfId="0" applyFill="1" applyBorder="1"/>
    <xf numFmtId="0" fontId="4" fillId="3" borderId="0" xfId="0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0" fontId="0" fillId="11" borderId="2" xfId="0" applyFont="1" applyFill="1" applyBorder="1" applyAlignment="1">
      <alignment horizontal="center" wrapText="1"/>
    </xf>
    <xf numFmtId="16" fontId="0" fillId="11" borderId="2" xfId="0" applyNumberFormat="1" applyFont="1" applyFill="1" applyBorder="1" applyAlignment="1">
      <alignment horizontal="center" wrapText="1"/>
    </xf>
    <xf numFmtId="166" fontId="0" fillId="11" borderId="2" xfId="0" applyNumberFormat="1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16" fontId="0" fillId="11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wrapText="1"/>
    </xf>
    <xf numFmtId="16" fontId="0" fillId="5" borderId="2" xfId="0" applyNumberFormat="1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/>
    </xf>
    <xf numFmtId="16" fontId="0" fillId="5" borderId="2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/>
    <xf numFmtId="0" fontId="0" fillId="11" borderId="2" xfId="0" applyFill="1" applyBorder="1" applyAlignment="1">
      <alignment horizontal="center"/>
    </xf>
    <xf numFmtId="0" fontId="0" fillId="11" borderId="2" xfId="0" applyFill="1" applyBorder="1" applyAlignment="1">
      <alignment horizontal="center" wrapText="1"/>
    </xf>
    <xf numFmtId="166" fontId="0" fillId="11" borderId="2" xfId="0" applyNumberFormat="1" applyFill="1" applyBorder="1" applyAlignment="1">
      <alignment horizontal="center"/>
    </xf>
    <xf numFmtId="0" fontId="2" fillId="11" borderId="2" xfId="0" applyFont="1" applyFill="1" applyBorder="1" applyAlignment="1">
      <alignment horizontal="center" wrapText="1"/>
    </xf>
    <xf numFmtId="16" fontId="2" fillId="11" borderId="2" xfId="0" applyNumberFormat="1" applyFont="1" applyFill="1" applyBorder="1" applyAlignment="1">
      <alignment horizontal="center" wrapText="1"/>
    </xf>
    <xf numFmtId="16" fontId="0" fillId="11" borderId="2" xfId="0" applyNumberForma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6" fontId="7" fillId="11" borderId="2" xfId="0" applyNumberFormat="1" applyFont="1" applyFill="1" applyBorder="1" applyAlignment="1">
      <alignment horizontal="center"/>
    </xf>
    <xf numFmtId="166" fontId="7" fillId="11" borderId="2" xfId="0" applyNumberFormat="1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3" fontId="0" fillId="11" borderId="2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7" xfId="0" applyBorder="1"/>
    <xf numFmtId="0" fontId="0" fillId="0" borderId="8" xfId="0" applyFont="1" applyBorder="1"/>
    <xf numFmtId="0" fontId="6" fillId="11" borderId="0" xfId="0" applyFont="1" applyFill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6" fontId="0" fillId="5" borderId="2" xfId="0" applyNumberFormat="1" applyFill="1" applyBorder="1" applyAlignment="1">
      <alignment horizontal="center" wrapText="1"/>
    </xf>
    <xf numFmtId="167" fontId="0" fillId="5" borderId="2" xfId="0" applyNumberFormat="1" applyFont="1" applyFill="1" applyBorder="1" applyAlignment="1">
      <alignment horizontal="center" wrapText="1"/>
    </xf>
    <xf numFmtId="167" fontId="0" fillId="5" borderId="2" xfId="0" applyNumberFormat="1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/>
    </xf>
    <xf numFmtId="16" fontId="0" fillId="12" borderId="2" xfId="0" applyNumberFormat="1" applyFont="1" applyFill="1" applyBorder="1" applyAlignment="1">
      <alignment horizontal="center"/>
    </xf>
    <xf numFmtId="166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/>
    <xf numFmtId="0" fontId="0" fillId="12" borderId="2" xfId="0" applyFill="1" applyBorder="1"/>
    <xf numFmtId="14" fontId="0" fillId="5" borderId="2" xfId="0" applyNumberFormat="1" applyFont="1" applyFill="1" applyBorder="1" applyAlignment="1">
      <alignment horizontal="center"/>
    </xf>
    <xf numFmtId="168" fontId="0" fillId="5" borderId="2" xfId="1" applyNumberFormat="1" applyFon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A4" workbookViewId="0">
      <selection activeCell="I25" sqref="I25"/>
    </sheetView>
  </sheetViews>
  <sheetFormatPr baseColWidth="10" defaultRowHeight="15" x14ac:dyDescent="0.25"/>
  <cols>
    <col min="2" max="2" width="24" customWidth="1"/>
    <col min="3" max="3" width="18.28515625" customWidth="1"/>
    <col min="4" max="4" width="11.42578125" style="32"/>
    <col min="5" max="5" width="15" bestFit="1" customWidth="1"/>
    <col min="6" max="6" width="16.5703125" customWidth="1"/>
    <col min="10" max="10" width="17" bestFit="1" customWidth="1"/>
    <col min="11" max="11" width="17" customWidth="1"/>
    <col min="12" max="12" width="13" bestFit="1" customWidth="1"/>
    <col min="13" max="13" width="17.85546875" customWidth="1"/>
    <col min="14" max="14" width="19.28515625" customWidth="1"/>
    <col min="18" max="18" width="22" bestFit="1" customWidth="1"/>
  </cols>
  <sheetData>
    <row r="1" spans="1:23" x14ac:dyDescent="0.25">
      <c r="A1" s="7" t="s">
        <v>0</v>
      </c>
      <c r="B1" s="7" t="s">
        <v>1</v>
      </c>
      <c r="C1" s="7" t="s">
        <v>2</v>
      </c>
      <c r="D1" s="31" t="s">
        <v>3</v>
      </c>
      <c r="E1" s="7" t="s">
        <v>4</v>
      </c>
      <c r="F1" s="30" t="s">
        <v>5</v>
      </c>
      <c r="G1" s="29"/>
      <c r="H1" s="29"/>
      <c r="I1" s="30" t="s">
        <v>0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3"/>
      <c r="P1" s="7" t="s">
        <v>6</v>
      </c>
      <c r="Q1" s="4"/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</row>
    <row r="2" spans="1:23" ht="15.75" x14ac:dyDescent="0.25">
      <c r="A2" s="36">
        <v>25193669</v>
      </c>
      <c r="B2" s="36" t="s">
        <v>18</v>
      </c>
      <c r="C2" s="37">
        <v>44958</v>
      </c>
      <c r="D2" s="35">
        <v>21162</v>
      </c>
      <c r="E2" s="46" t="s">
        <v>16</v>
      </c>
      <c r="F2" s="36" t="s">
        <v>19</v>
      </c>
      <c r="G2" s="3"/>
      <c r="H2" s="3"/>
      <c r="I2" s="38">
        <v>30676377</v>
      </c>
      <c r="J2" s="40" t="s">
        <v>15</v>
      </c>
      <c r="K2" s="39">
        <v>44960</v>
      </c>
      <c r="L2" s="65">
        <v>21190</v>
      </c>
      <c r="M2" s="38" t="s">
        <v>16</v>
      </c>
      <c r="N2" s="38" t="s">
        <v>17</v>
      </c>
      <c r="O2" s="43"/>
      <c r="P2" s="1">
        <f>SUM(D:D)</f>
        <v>259647</v>
      </c>
      <c r="Q2" s="4"/>
      <c r="R2" s="9">
        <f>SUM(D:D)</f>
        <v>259647</v>
      </c>
      <c r="S2" s="10">
        <v>44852</v>
      </c>
      <c r="T2" s="11">
        <f>U2-R2</f>
        <v>740353</v>
      </c>
      <c r="U2" s="11">
        <v>1000000</v>
      </c>
      <c r="V2" s="9">
        <f>W2-R2</f>
        <v>590353</v>
      </c>
      <c r="W2" s="11">
        <f>U2*W3</f>
        <v>850000</v>
      </c>
    </row>
    <row r="3" spans="1:23" ht="15.75" x14ac:dyDescent="0.25">
      <c r="A3" s="52">
        <v>6198571</v>
      </c>
      <c r="B3" s="52" t="s">
        <v>15</v>
      </c>
      <c r="C3" s="53">
        <v>44960</v>
      </c>
      <c r="D3" s="54">
        <v>15900</v>
      </c>
      <c r="E3" s="52" t="s">
        <v>20</v>
      </c>
      <c r="F3" s="52" t="s">
        <v>17</v>
      </c>
      <c r="G3" s="3"/>
      <c r="H3" s="3"/>
      <c r="I3" s="42">
        <v>33842365</v>
      </c>
      <c r="J3" s="56" t="s">
        <v>21</v>
      </c>
      <c r="K3" s="39">
        <v>44960</v>
      </c>
      <c r="L3" s="65">
        <v>75780</v>
      </c>
      <c r="M3" s="38" t="s">
        <v>16</v>
      </c>
      <c r="N3" s="38" t="s">
        <v>17</v>
      </c>
      <c r="O3" s="43"/>
      <c r="P3" s="1"/>
      <c r="Q3" s="4"/>
      <c r="R3" s="12">
        <f>R2/U2</f>
        <v>0.25964700000000002</v>
      </c>
      <c r="S3" s="13"/>
      <c r="T3" s="13"/>
      <c r="U3" s="12">
        <v>1</v>
      </c>
      <c r="V3" s="13"/>
      <c r="W3" s="12">
        <v>0.85</v>
      </c>
    </row>
    <row r="4" spans="1:23" ht="15.75" x14ac:dyDescent="0.25">
      <c r="A4" s="55">
        <v>22378799</v>
      </c>
      <c r="B4" s="46" t="s">
        <v>18</v>
      </c>
      <c r="C4" s="37">
        <v>44960</v>
      </c>
      <c r="D4" s="35">
        <v>22190</v>
      </c>
      <c r="E4" s="46" t="s">
        <v>16</v>
      </c>
      <c r="F4" s="46" t="s">
        <v>19</v>
      </c>
      <c r="G4" s="58"/>
      <c r="H4" s="58"/>
      <c r="I4" s="40">
        <v>40379783</v>
      </c>
      <c r="J4" s="40" t="s">
        <v>15</v>
      </c>
      <c r="K4" s="41">
        <v>44963</v>
      </c>
      <c r="L4" s="66">
        <v>36285</v>
      </c>
      <c r="M4" s="40" t="s">
        <v>16</v>
      </c>
      <c r="N4" s="40" t="s">
        <v>17</v>
      </c>
      <c r="O4" s="44"/>
      <c r="P4" s="1"/>
      <c r="Q4" s="4"/>
      <c r="R4" s="14"/>
      <c r="S4" s="15"/>
      <c r="T4" s="16"/>
      <c r="U4" s="16"/>
      <c r="V4" s="16"/>
      <c r="W4" s="16"/>
    </row>
    <row r="5" spans="1:23" ht="15.75" x14ac:dyDescent="0.25">
      <c r="A5" s="57">
        <v>22418063</v>
      </c>
      <c r="B5" s="47" t="s">
        <v>18</v>
      </c>
      <c r="C5" s="34">
        <v>44960</v>
      </c>
      <c r="D5" s="35">
        <v>8900</v>
      </c>
      <c r="E5" s="46" t="s">
        <v>16</v>
      </c>
      <c r="F5" s="46" t="s">
        <v>17</v>
      </c>
      <c r="G5" s="3"/>
      <c r="H5" s="3"/>
      <c r="I5" s="40">
        <v>33881922</v>
      </c>
      <c r="J5" s="40" t="s">
        <v>15</v>
      </c>
      <c r="K5" s="41">
        <v>44967</v>
      </c>
      <c r="L5" s="66">
        <v>10820</v>
      </c>
      <c r="M5" s="40" t="s">
        <v>16</v>
      </c>
      <c r="N5" s="40" t="s">
        <v>17</v>
      </c>
      <c r="O5" s="43"/>
      <c r="P5" s="1"/>
      <c r="Q5" s="4"/>
      <c r="R5" s="17"/>
      <c r="S5" s="18"/>
      <c r="T5" s="13"/>
      <c r="U5" s="13"/>
      <c r="V5" s="13"/>
      <c r="W5" s="13"/>
    </row>
    <row r="6" spans="1:23" ht="18.75" customHeight="1" x14ac:dyDescent="0.25">
      <c r="A6" s="33">
        <v>11097471</v>
      </c>
      <c r="B6" s="33" t="s">
        <v>18</v>
      </c>
      <c r="C6" s="34">
        <v>44958</v>
      </c>
      <c r="D6" s="35">
        <v>9845</v>
      </c>
      <c r="E6" s="36" t="s">
        <v>16</v>
      </c>
      <c r="F6" s="36" t="s">
        <v>17</v>
      </c>
      <c r="G6" s="3"/>
      <c r="H6" s="3"/>
      <c r="I6" s="56">
        <v>37856010</v>
      </c>
      <c r="J6" s="56" t="s">
        <v>21</v>
      </c>
      <c r="K6" s="62">
        <v>44970</v>
      </c>
      <c r="L6" s="67">
        <v>96010</v>
      </c>
      <c r="M6" s="56" t="s">
        <v>16</v>
      </c>
      <c r="N6" s="56" t="s">
        <v>17</v>
      </c>
      <c r="O6" s="43"/>
      <c r="P6" s="1"/>
      <c r="Q6" s="5"/>
      <c r="R6" s="19" t="s">
        <v>13</v>
      </c>
      <c r="S6" s="20"/>
      <c r="T6" s="13"/>
      <c r="U6" s="13"/>
      <c r="V6" s="13"/>
      <c r="W6" s="13"/>
    </row>
    <row r="7" spans="1:23" ht="15.75" x14ac:dyDescent="0.25">
      <c r="A7" s="33">
        <v>24754701</v>
      </c>
      <c r="B7" s="33" t="s">
        <v>15</v>
      </c>
      <c r="C7" s="34">
        <v>44960</v>
      </c>
      <c r="D7" s="35">
        <v>29305</v>
      </c>
      <c r="E7" s="36" t="s">
        <v>16</v>
      </c>
      <c r="F7" s="36" t="s">
        <v>22</v>
      </c>
      <c r="G7" s="3"/>
      <c r="H7" s="3"/>
      <c r="I7" s="40">
        <v>13185094</v>
      </c>
      <c r="J7" s="40" t="s">
        <v>15</v>
      </c>
      <c r="K7" s="41">
        <v>44971</v>
      </c>
      <c r="L7" s="66">
        <v>27885</v>
      </c>
      <c r="M7" s="38" t="s">
        <v>16</v>
      </c>
      <c r="N7" s="40" t="s">
        <v>17</v>
      </c>
      <c r="O7" s="43"/>
      <c r="P7" s="1"/>
      <c r="Q7" s="5"/>
      <c r="R7" s="21" t="s">
        <v>14</v>
      </c>
      <c r="S7" s="18"/>
      <c r="T7" s="13"/>
      <c r="U7" s="13"/>
      <c r="V7" s="13"/>
      <c r="W7" s="13"/>
    </row>
    <row r="8" spans="1:23" ht="15.75" x14ac:dyDescent="0.25">
      <c r="A8" s="36">
        <v>20989463</v>
      </c>
      <c r="B8" s="36" t="s">
        <v>15</v>
      </c>
      <c r="C8" s="37">
        <v>44963</v>
      </c>
      <c r="D8" s="35">
        <v>7600</v>
      </c>
      <c r="E8" s="36" t="s">
        <v>16</v>
      </c>
      <c r="F8" s="36" t="s">
        <v>17</v>
      </c>
      <c r="G8" s="58"/>
      <c r="H8" s="58"/>
      <c r="I8" s="56">
        <v>18051982</v>
      </c>
      <c r="J8" s="56" t="s">
        <v>21</v>
      </c>
      <c r="K8" s="62">
        <v>44973</v>
      </c>
      <c r="L8" s="56">
        <v>17430</v>
      </c>
      <c r="M8" s="56" t="s">
        <v>16</v>
      </c>
      <c r="N8" s="56" t="s">
        <v>17</v>
      </c>
      <c r="O8" s="43"/>
      <c r="P8" s="1"/>
      <c r="Q8" s="6"/>
      <c r="R8" s="17"/>
      <c r="S8" s="18"/>
      <c r="T8" s="13"/>
      <c r="U8" s="13"/>
      <c r="V8" s="13"/>
      <c r="W8" s="13"/>
    </row>
    <row r="9" spans="1:23" ht="15.75" x14ac:dyDescent="0.25">
      <c r="A9" s="36">
        <v>12768235</v>
      </c>
      <c r="B9" s="36" t="s">
        <v>15</v>
      </c>
      <c r="C9" s="37">
        <v>44965</v>
      </c>
      <c r="D9" s="61">
        <v>18685</v>
      </c>
      <c r="E9" s="36" t="s">
        <v>16</v>
      </c>
      <c r="F9" s="36" t="s">
        <v>17</v>
      </c>
      <c r="G9" s="60"/>
      <c r="H9" s="60"/>
      <c r="I9" s="56">
        <v>20087867</v>
      </c>
      <c r="J9" s="56" t="s">
        <v>15</v>
      </c>
      <c r="K9" s="62">
        <v>44974</v>
      </c>
      <c r="L9" s="56">
        <v>8100</v>
      </c>
      <c r="M9" s="56" t="s">
        <v>16</v>
      </c>
      <c r="N9" s="56" t="s">
        <v>17</v>
      </c>
      <c r="O9" s="43"/>
      <c r="P9" s="2"/>
      <c r="Q9" s="6"/>
      <c r="R9" s="22"/>
      <c r="S9" s="23"/>
      <c r="T9" s="24"/>
      <c r="U9" s="24"/>
      <c r="V9" s="24"/>
      <c r="W9" s="24"/>
    </row>
    <row r="10" spans="1:23" ht="15.75" x14ac:dyDescent="0.25">
      <c r="A10" s="33">
        <v>35718572</v>
      </c>
      <c r="B10" s="36" t="s">
        <v>18</v>
      </c>
      <c r="C10" s="37">
        <v>44965</v>
      </c>
      <c r="D10" s="35">
        <v>6700</v>
      </c>
      <c r="E10" s="36" t="s">
        <v>16</v>
      </c>
      <c r="F10" s="36" t="s">
        <v>17</v>
      </c>
      <c r="G10" s="3"/>
      <c r="H10" s="3"/>
      <c r="I10" s="56">
        <v>11679063</v>
      </c>
      <c r="J10" s="56" t="s">
        <v>24</v>
      </c>
      <c r="K10" s="62">
        <v>44980</v>
      </c>
      <c r="L10" s="67">
        <v>6670</v>
      </c>
      <c r="M10" s="56" t="s">
        <v>16</v>
      </c>
      <c r="N10" s="56" t="s">
        <v>17</v>
      </c>
      <c r="O10" s="43"/>
      <c r="P10" s="1"/>
      <c r="Q10" s="6"/>
      <c r="R10" s="25"/>
      <c r="S10" s="26"/>
      <c r="T10" s="27"/>
      <c r="U10" s="27"/>
      <c r="V10" s="27"/>
      <c r="W10" s="27"/>
    </row>
    <row r="11" spans="1:23" ht="15.75" x14ac:dyDescent="0.25">
      <c r="A11" s="33">
        <v>16562598</v>
      </c>
      <c r="B11" s="33" t="s">
        <v>15</v>
      </c>
      <c r="C11" s="34">
        <v>44966</v>
      </c>
      <c r="D11" s="35">
        <v>13665</v>
      </c>
      <c r="E11" s="36" t="s">
        <v>16</v>
      </c>
      <c r="F11" s="36" t="s">
        <v>17</v>
      </c>
      <c r="G11" s="3"/>
      <c r="H11" s="3"/>
      <c r="I11" s="56">
        <v>27774468</v>
      </c>
      <c r="J11" s="56" t="s">
        <v>21</v>
      </c>
      <c r="K11" s="56"/>
      <c r="L11" s="67">
        <v>100000</v>
      </c>
      <c r="M11" s="56" t="s">
        <v>16</v>
      </c>
      <c r="N11" s="56"/>
      <c r="O11" s="43"/>
      <c r="P11" s="1"/>
      <c r="Q11" s="6"/>
      <c r="R11" s="22"/>
      <c r="S11" s="23"/>
      <c r="T11" s="24"/>
      <c r="U11" s="24"/>
      <c r="V11" s="24"/>
      <c r="W11" s="24"/>
    </row>
    <row r="12" spans="1:23" x14ac:dyDescent="0.25">
      <c r="A12" s="36">
        <v>17875405</v>
      </c>
      <c r="B12" s="36" t="s">
        <v>15</v>
      </c>
      <c r="C12" s="37">
        <v>44966</v>
      </c>
      <c r="D12" s="35">
        <v>9495</v>
      </c>
      <c r="E12" s="36" t="s">
        <v>16</v>
      </c>
      <c r="F12" s="36" t="s">
        <v>17</v>
      </c>
      <c r="I12" s="63"/>
      <c r="J12" s="63"/>
      <c r="K12" s="64"/>
      <c r="L12" s="68"/>
      <c r="M12" s="63"/>
      <c r="N12" s="63"/>
      <c r="O12" s="43"/>
    </row>
    <row r="13" spans="1:23" x14ac:dyDescent="0.25">
      <c r="A13" s="36">
        <v>23561347</v>
      </c>
      <c r="B13" s="36" t="s">
        <v>15</v>
      </c>
      <c r="C13" s="37">
        <v>44966</v>
      </c>
      <c r="D13" s="35">
        <v>23500</v>
      </c>
      <c r="E13" s="36" t="s">
        <v>16</v>
      </c>
      <c r="F13" s="36" t="s">
        <v>17</v>
      </c>
      <c r="G13" s="69"/>
      <c r="H13" s="69"/>
      <c r="I13" s="70"/>
      <c r="J13" s="70"/>
      <c r="K13" s="71"/>
      <c r="L13" s="70"/>
      <c r="M13" s="70"/>
      <c r="N13" s="70"/>
      <c r="O13" s="43"/>
    </row>
    <row r="14" spans="1:23" x14ac:dyDescent="0.25">
      <c r="A14" s="36">
        <v>35988487</v>
      </c>
      <c r="B14" s="36" t="s">
        <v>15</v>
      </c>
      <c r="C14" s="37">
        <v>44966</v>
      </c>
      <c r="D14" s="35">
        <v>6317</v>
      </c>
      <c r="E14" s="36" t="s">
        <v>16</v>
      </c>
      <c r="F14" s="36" t="s">
        <v>17</v>
      </c>
      <c r="I14" s="56"/>
      <c r="J14" s="56"/>
      <c r="K14" s="56"/>
      <c r="L14" s="67"/>
      <c r="M14" s="56"/>
      <c r="N14" s="56"/>
      <c r="O14" s="43"/>
    </row>
    <row r="15" spans="1:23" x14ac:dyDescent="0.25">
      <c r="A15" s="36">
        <v>25198652</v>
      </c>
      <c r="B15" s="36" t="s">
        <v>15</v>
      </c>
      <c r="C15" s="37">
        <v>44966</v>
      </c>
      <c r="D15" s="35">
        <v>11130</v>
      </c>
      <c r="E15" s="36" t="s">
        <v>16</v>
      </c>
      <c r="F15" s="36" t="s">
        <v>17</v>
      </c>
      <c r="I15" s="28"/>
      <c r="J15" s="28"/>
      <c r="K15" s="28"/>
      <c r="L15" s="28"/>
      <c r="M15" s="28"/>
      <c r="N15" s="28"/>
      <c r="O15" s="45"/>
    </row>
    <row r="16" spans="1:23" x14ac:dyDescent="0.25">
      <c r="A16" s="46">
        <v>11679063</v>
      </c>
      <c r="B16" s="46" t="s">
        <v>23</v>
      </c>
      <c r="C16" s="51">
        <v>44967</v>
      </c>
      <c r="D16" s="46">
        <v>6670</v>
      </c>
      <c r="E16" s="46" t="s">
        <v>16</v>
      </c>
      <c r="F16" s="46" t="s">
        <v>17</v>
      </c>
      <c r="I16" s="28"/>
      <c r="J16" s="28"/>
      <c r="K16" s="28"/>
      <c r="L16" s="28"/>
      <c r="M16" s="28"/>
      <c r="N16" s="28"/>
      <c r="O16" s="45"/>
    </row>
    <row r="17" spans="1:15" x14ac:dyDescent="0.25">
      <c r="A17" s="36">
        <v>11172346</v>
      </c>
      <c r="B17" s="36" t="s">
        <v>15</v>
      </c>
      <c r="C17" s="37">
        <v>44966</v>
      </c>
      <c r="D17" s="35">
        <v>6608</v>
      </c>
      <c r="E17" s="36" t="s">
        <v>16</v>
      </c>
      <c r="F17" s="36" t="s">
        <v>17</v>
      </c>
      <c r="I17" s="28"/>
      <c r="J17" s="28"/>
      <c r="K17" s="28"/>
      <c r="L17" s="28"/>
      <c r="M17" s="28"/>
      <c r="N17" s="28"/>
      <c r="O17" s="45"/>
    </row>
    <row r="18" spans="1:15" x14ac:dyDescent="0.25">
      <c r="A18" s="36">
        <v>23008152</v>
      </c>
      <c r="B18" s="36" t="s">
        <v>15</v>
      </c>
      <c r="C18" s="37">
        <v>44964</v>
      </c>
      <c r="D18" s="48">
        <v>8600</v>
      </c>
      <c r="E18" s="46" t="s">
        <v>16</v>
      </c>
      <c r="F18" s="46" t="s">
        <v>17</v>
      </c>
      <c r="G18" s="59"/>
      <c r="H18" s="59"/>
      <c r="I18" s="28"/>
      <c r="J18" s="28"/>
      <c r="K18" s="28"/>
      <c r="L18" s="28"/>
      <c r="M18" s="28"/>
      <c r="N18" s="28"/>
    </row>
    <row r="19" spans="1:15" x14ac:dyDescent="0.25">
      <c r="A19" s="36">
        <v>14968992</v>
      </c>
      <c r="B19" s="36" t="s">
        <v>21</v>
      </c>
      <c r="C19" s="37">
        <v>44967</v>
      </c>
      <c r="D19" s="35">
        <v>6875</v>
      </c>
      <c r="E19" s="36" t="s">
        <v>16</v>
      </c>
      <c r="F19" s="36" t="s">
        <v>17</v>
      </c>
      <c r="G19" s="59"/>
      <c r="H19" s="59"/>
      <c r="I19" s="28"/>
      <c r="J19" s="28"/>
      <c r="K19" s="28"/>
      <c r="L19" s="28"/>
      <c r="M19" s="28"/>
      <c r="N19" s="28"/>
    </row>
    <row r="20" spans="1:15" x14ac:dyDescent="0.25">
      <c r="A20" s="46">
        <v>14977855</v>
      </c>
      <c r="B20" s="46" t="s">
        <v>15</v>
      </c>
      <c r="C20" s="51">
        <v>44970</v>
      </c>
      <c r="D20" s="46">
        <v>26500</v>
      </c>
      <c r="E20" s="46" t="s">
        <v>16</v>
      </c>
      <c r="F20" s="46" t="s">
        <v>17</v>
      </c>
      <c r="I20" s="28"/>
      <c r="J20" s="28"/>
      <c r="K20" s="28"/>
      <c r="L20" s="28"/>
      <c r="M20" s="28"/>
      <c r="N20" s="28"/>
    </row>
    <row r="21" spans="1:15" x14ac:dyDescent="0.25">
      <c r="A21" s="36"/>
      <c r="B21" s="46"/>
      <c r="C21" s="37"/>
      <c r="D21" s="48"/>
      <c r="E21" s="46"/>
      <c r="F21" s="46"/>
      <c r="I21" s="28"/>
      <c r="J21" s="28"/>
      <c r="K21" s="28"/>
      <c r="L21" s="28"/>
      <c r="M21" s="28"/>
      <c r="N21" s="28"/>
    </row>
    <row r="22" spans="1:15" s="76" customFormat="1" x14ac:dyDescent="0.25">
      <c r="A22" s="72"/>
      <c r="B22" s="72"/>
      <c r="C22" s="73"/>
      <c r="D22" s="74"/>
      <c r="E22" s="75"/>
      <c r="F22" s="75"/>
      <c r="I22" s="77"/>
      <c r="J22" s="77"/>
      <c r="K22" s="77"/>
      <c r="L22" s="77"/>
      <c r="M22" s="77"/>
      <c r="N22" s="77"/>
    </row>
    <row r="23" spans="1:15" ht="15.75" x14ac:dyDescent="0.25">
      <c r="A23" s="49"/>
      <c r="B23" s="49"/>
      <c r="C23" s="50"/>
      <c r="D23" s="48"/>
      <c r="E23" s="46"/>
      <c r="F23" s="46"/>
      <c r="I23" s="28"/>
      <c r="J23" s="28"/>
      <c r="K23" s="28"/>
      <c r="L23" s="28"/>
      <c r="M23" s="28"/>
      <c r="N23" s="28"/>
    </row>
    <row r="24" spans="1:15" x14ac:dyDescent="0.25">
      <c r="A24" s="46"/>
      <c r="B24" s="46"/>
      <c r="C24" s="51"/>
      <c r="D24" s="48"/>
      <c r="E24" s="46"/>
      <c r="F24" s="46"/>
      <c r="I24" s="40">
        <v>17955992</v>
      </c>
      <c r="J24" s="40" t="s">
        <v>25</v>
      </c>
      <c r="K24" s="78">
        <v>44984</v>
      </c>
      <c r="L24" s="79">
        <v>55000</v>
      </c>
      <c r="M24" s="40" t="s">
        <v>26</v>
      </c>
      <c r="N24" s="40" t="s">
        <v>19</v>
      </c>
    </row>
    <row r="25" spans="1:15" x14ac:dyDescent="0.25">
      <c r="A25" s="36"/>
      <c r="B25" s="46"/>
      <c r="C25" s="37"/>
      <c r="D25" s="48"/>
      <c r="E25" s="46"/>
      <c r="F25" s="46"/>
      <c r="I25" s="40">
        <v>38720714</v>
      </c>
      <c r="J25" s="40" t="s">
        <v>27</v>
      </c>
      <c r="K25" s="78">
        <v>44985</v>
      </c>
      <c r="L25" s="40">
        <v>40500</v>
      </c>
      <c r="M25" s="40" t="s">
        <v>28</v>
      </c>
      <c r="N25" s="40" t="s">
        <v>29</v>
      </c>
    </row>
    <row r="26" spans="1:15" x14ac:dyDescent="0.25">
      <c r="A26" s="36"/>
      <c r="B26" s="36"/>
      <c r="C26" s="37"/>
      <c r="D26" s="48"/>
      <c r="E26" s="46"/>
      <c r="F26" s="46"/>
      <c r="I26" s="56">
        <v>31803564</v>
      </c>
      <c r="J26" s="56" t="s">
        <v>30</v>
      </c>
      <c r="K26" s="80">
        <v>44985</v>
      </c>
      <c r="L26" s="56">
        <v>50000</v>
      </c>
      <c r="M26" s="56" t="s">
        <v>31</v>
      </c>
      <c r="N26" s="56" t="s">
        <v>22</v>
      </c>
    </row>
    <row r="27" spans="1:15" x14ac:dyDescent="0.25">
      <c r="A27" s="33"/>
      <c r="B27" s="33"/>
      <c r="C27" s="34"/>
      <c r="D27" s="48"/>
      <c r="E27" s="46"/>
      <c r="F27" s="46"/>
      <c r="I27" s="28"/>
      <c r="J27" s="28"/>
      <c r="K27" s="28"/>
      <c r="L27" s="28"/>
      <c r="M27" s="28"/>
      <c r="N27" s="28"/>
    </row>
    <row r="28" spans="1:15" x14ac:dyDescent="0.25">
      <c r="A28" s="36"/>
      <c r="B28" s="36"/>
      <c r="C28" s="37"/>
      <c r="D28" s="48"/>
      <c r="E28" s="46"/>
      <c r="F28" s="46"/>
      <c r="I28" s="28"/>
      <c r="J28" s="28"/>
      <c r="K28" s="28"/>
      <c r="L28" s="28"/>
      <c r="M28" s="28"/>
      <c r="N28" s="28"/>
    </row>
    <row r="29" spans="1:15" x14ac:dyDescent="0.25">
      <c r="A29" s="33"/>
      <c r="B29" s="33"/>
      <c r="C29" s="34"/>
      <c r="D29" s="48"/>
      <c r="E29" s="46"/>
      <c r="F29" s="46"/>
      <c r="I29" s="28"/>
      <c r="J29" s="28"/>
      <c r="K29" s="28"/>
      <c r="L29" s="28"/>
      <c r="M29" s="28"/>
      <c r="N29" s="28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2023-02-27T17:23:58Z</dcterms:modified>
</cp:coreProperties>
</file>