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ode\React Budget App\Code\Schema\"/>
    </mc:Choice>
  </mc:AlternateContent>
  <xr:revisionPtr revIDLastSave="0" documentId="13_ncr:1_{A3191026-F2C3-4C1A-9E38-4384A101E6CC}" xr6:coauthVersionLast="47" xr6:coauthVersionMax="47" xr10:uidLastSave="{00000000-0000-0000-0000-000000000000}"/>
  <bookViews>
    <workbookView xWindow="-120" yWindow="-120" windowWidth="29040" windowHeight="15720" activeTab="1" xr2:uid="{4A682B92-E955-49E4-9CBC-FB857D42C240}"/>
  </bookViews>
  <sheets>
    <sheet name="Overall-Template" sheetId="25" r:id="rId1"/>
    <sheet name="Month-Template" sheetId="2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24" l="1" a="1"/>
  <c r="C2" i="24" s="1"/>
  <c r="D13" i="24"/>
  <c r="C14" i="24"/>
  <c r="D7" i="24"/>
  <c r="C8" i="24"/>
  <c r="C9" i="24"/>
  <c r="D10" i="24"/>
  <c r="C13" i="24"/>
  <c r="D9" i="24"/>
  <c r="C6" i="24"/>
  <c r="D8" i="24"/>
  <c r="D6" i="24"/>
  <c r="D5" i="24"/>
  <c r="C10" i="24"/>
  <c r="C7" i="24"/>
  <c r="C5" i="24"/>
  <c r="D14" i="24"/>
  <c r="E14" i="24" l="1"/>
  <c r="C16" i="24"/>
  <c r="E5" i="24"/>
  <c r="E6" i="24"/>
  <c r="E8" i="24"/>
  <c r="E9" i="24"/>
  <c r="C15" i="24"/>
  <c r="E13" i="24"/>
  <c r="E10" i="24"/>
  <c r="E7" i="2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<sst xmlns="http://schemas.openxmlformats.org/spreadsheetml/2006/main" count="75" uniqueCount="54">
  <si>
    <t>Budgets</t>
  </si>
  <si>
    <t>Type</t>
  </si>
  <si>
    <t>Amount</t>
  </si>
  <si>
    <t>Rollover From Last Month</t>
  </si>
  <si>
    <t>Remaining Budget</t>
  </si>
  <si>
    <t>Name</t>
  </si>
  <si>
    <t>Income</t>
  </si>
  <si>
    <t>Override Rollover Amount</t>
  </si>
  <si>
    <t>Transactions</t>
  </si>
  <si>
    <t>Date</t>
  </si>
  <si>
    <t>Location</t>
  </si>
  <si>
    <t>Description</t>
  </si>
  <si>
    <t>Current Month:</t>
  </si>
  <si>
    <t>Account Balances</t>
  </si>
  <si>
    <t>Total Debits</t>
  </si>
  <si>
    <t>Total Credits</t>
  </si>
  <si>
    <t>Net Income</t>
  </si>
  <si>
    <t>Gross Income:</t>
  </si>
  <si>
    <t>Retirement Contributions:</t>
  </si>
  <si>
    <t>Taxes:</t>
  </si>
  <si>
    <t>Net Income:</t>
  </si>
  <si>
    <t>Expected</t>
  </si>
  <si>
    <t>Actual</t>
  </si>
  <si>
    <t>Difference</t>
  </si>
  <si>
    <t>Expenses:</t>
  </si>
  <si>
    <t>Savings:</t>
  </si>
  <si>
    <t>Budgeted</t>
  </si>
  <si>
    <t>Other Payroll Deductions:</t>
  </si>
  <si>
    <t>Healthcare Deductions:</t>
  </si>
  <si>
    <t>Remaining Unbudgeted Amount:</t>
  </si>
  <si>
    <t>Total Amount:</t>
  </si>
  <si>
    <t>Employer</t>
  </si>
  <si>
    <t>Employers</t>
  </si>
  <si>
    <t>Accounts</t>
  </si>
  <si>
    <t>Account Name</t>
  </si>
  <si>
    <t>Account Mappings</t>
  </si>
  <si>
    <t>Budget</t>
  </si>
  <si>
    <t>Budget Type</t>
  </si>
  <si>
    <t>Is Default?</t>
  </si>
  <si>
    <t>Budget Name</t>
  </si>
  <si>
    <t>Salary Income</t>
  </si>
  <si>
    <t>Additional Taxable Income</t>
  </si>
  <si>
    <t>Retirement Contribution Amount</t>
  </si>
  <si>
    <t>Pension Contribution Amount</t>
  </si>
  <si>
    <t>Pre-Tax Deductions</t>
  </si>
  <si>
    <t>Tax Withholding Amount</t>
  </si>
  <si>
    <t>Post Tax Deductions</t>
  </si>
  <si>
    <t>Starting Balance</t>
  </si>
  <si>
    <t>Incomes</t>
  </si>
  <si>
    <t>Account</t>
  </si>
  <si>
    <t>Credit Card Account</t>
  </si>
  <si>
    <t>Employer Income Rates</t>
  </si>
  <si>
    <t>Account Mapping</t>
  </si>
  <si>
    <t>Payoff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</si>
</sst>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;[Red]&quot;$&quot;#,##0.00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9EDFF"/>
        <bgColor indexed="64"/>
      </patternFill>
    </fill>
    <fill>
      <patternFill patternType="solid">
        <fgColor rgb="FFB9ED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1" xfId="0" applyNumberFormat="1" applyBorder="1"/>
    <xf numFmtId="165" fontId="0" fillId="0" borderId="1" xfId="0" applyNumberFormat="1" applyBorder="1"/>
    <xf numFmtId="0" fontId="0" fillId="2" borderId="1" xfId="0" applyFill="1" applyBorder="1"/>
    <xf numFmtId="164" fontId="0" fillId="2" borderId="1" xfId="0" applyNumberFormat="1" applyFill="1" applyBorder="1"/>
    <xf numFmtId="9" fontId="0" fillId="2" borderId="1" xfId="0" applyNumberFormat="1" applyFill="1" applyBorder="1"/>
    <xf numFmtId="165" fontId="0" fillId="2" borderId="1" xfId="0" applyNumberFormat="1" applyFill="1" applyBorder="1"/>
    <xf numFmtId="165" fontId="0" fillId="0" borderId="0" xfId="0" applyNumberFormat="1"/>
    <xf numFmtId="14" fontId="0" fillId="2" borderId="1" xfId="0" applyNumberFormat="1" applyFill="1" applyBorder="1"/>
    <xf numFmtId="14" fontId="0" fillId="3" borderId="1" xfId="0" applyNumberFormat="1" applyFill="1" applyBorder="1"/>
    <xf numFmtId="164" fontId="0" fillId="2" borderId="1" xfId="0" applyNumberFormat="1" applyFill="1" applyBorder="1" applyAlignment="1">
      <alignment horizontal="right" readingOrder="2"/>
    </xf>
    <xf numFmtId="165" fontId="0" fillId="3" borderId="1" xfId="0" applyNumberFormat="1" applyFill="1" applyBorder="1"/>
    <xf numFmtId="0" fontId="0" fillId="2" borderId="1" xfId="0" applyNumberFormat="1" applyFill="1" applyBorder="1"/>
    <xf numFmtId="0" fontId="0" fillId="3" borderId="1" xfId="0" applyNumberFormat="1" applyFill="1" applyBorder="1"/>
  </cellXfs>
  <cellStyles count="1">
    <cellStyle name="Normal" xfId="0" builtinId="0"/>
  </cellStyles>
  <dxfs count="69">
    <dxf>
      <numFmt numFmtId="19" formatCode="m/d/yyyy"/>
      <fill>
        <patternFill patternType="solid">
          <fgColor rgb="FF000000"/>
          <bgColor rgb="FFB9EDFF"/>
        </patternFill>
      </fill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numFmt numFmtId="0" formatCode="General"/>
      <fill>
        <patternFill patternType="solid">
          <fgColor rgb="FF000000"/>
          <bgColor rgb="FFB9EDFF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  <protection locked="1" hidden="0"/>
    </dxf>
    <dxf>
      <numFmt numFmtId="165" formatCode="&quot;$&quot;#,##0.00"/>
      <fill>
        <patternFill patternType="solid">
          <fgColor rgb="FF000000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rgb="FFB9EDFF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numFmt numFmtId="165" formatCode="&quot;$&quot;#,##0.00"/>
      <fill>
        <patternFill patternType="solid">
          <fgColor rgb="FF000000"/>
          <bgColor rgb="FFB9EDFF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indexed="64"/>
        </top>
        <bottom style="thin">
          <color indexed="64"/>
        </bottom>
      </border>
      <protection locked="1" hidden="0"/>
    </dxf>
    <dxf>
      <fill>
        <patternFill patternType="solid">
          <fgColor indexed="64"/>
          <bgColor rgb="FFB9EDFF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  <protection locked="1" hidden="0"/>
    </dxf>
    <dxf>
      <numFmt numFmtId="165" formatCode="&quot;$&quot;#,##0.00"/>
      <fill>
        <patternFill patternType="solid">
          <fgColor indexed="64"/>
          <bgColor rgb="FFB9EDFF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rgb="FFB9EDFF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ill>
        <patternFill patternType="solid">
          <fgColor indexed="64"/>
          <bgColor rgb="FFB9EDFF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0" formatCode="General"/>
      <fill>
        <patternFill patternType="solid">
          <fgColor indexed="64"/>
          <bgColor rgb="FFB9EDFF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numFmt numFmtId="0" formatCode="General"/>
      <fill>
        <patternFill patternType="solid">
          <fgColor rgb="FF000000"/>
          <bgColor rgb="FFB9EDFF"/>
        </patternFill>
      </fill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numFmt numFmtId="165" formatCode="&quot;$&quot;#,##0.00"/>
      <fill>
        <patternFill patternType="solid">
          <fgColor indexed="64"/>
          <bgColor rgb="FFB9EDFF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5" formatCode="&quot;$&quot;#,##0.00"/>
      <fill>
        <patternFill patternType="solid">
          <fgColor indexed="64"/>
          <bgColor rgb="FFB9EDFF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5" formatCode="&quot;$&quot;#,##0.00"/>
      <fill>
        <patternFill patternType="solid">
          <fgColor indexed="64"/>
          <bgColor rgb="FFB9EDFF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5" formatCode="&quot;$&quot;#,##0.00"/>
      <fill>
        <patternFill patternType="solid">
          <fgColor indexed="64"/>
          <bgColor rgb="FFB9EDFF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5" formatCode="&quot;$&quot;#,##0.00"/>
      <fill>
        <patternFill patternType="solid">
          <fgColor indexed="64"/>
          <bgColor rgb="FFB9EDFF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5" formatCode="&quot;$&quot;#,##0.00"/>
      <fill>
        <patternFill patternType="solid">
          <fgColor indexed="64"/>
          <bgColor rgb="FFB9EDFF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5" formatCode="&quot;$&quot;#,##0.00"/>
      <fill>
        <patternFill patternType="solid">
          <fgColor indexed="64"/>
          <bgColor rgb="FFB9EDFF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0" formatCode="General"/>
      <fill>
        <patternFill patternType="solid">
          <fgColor indexed="64"/>
          <bgColor rgb="FFB9EDFF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0" formatCode="General"/>
      <fill>
        <patternFill patternType="solid">
          <fgColor indexed="64"/>
          <bgColor rgb="FFB9EDFF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5" formatCode="&quot;$&quot;#,##0.00"/>
      <fill>
        <patternFill patternType="solid">
          <fgColor indexed="64"/>
          <bgColor rgb="FFB9EDFF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rgb="FFB9EDFF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9" formatCode="m/d/yyyy"/>
      <fill>
        <patternFill patternType="solid">
          <fgColor indexed="64"/>
          <bgColor rgb="FFB9EDFF"/>
        </patternFill>
      </fill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  <protection locked="1" hidden="0"/>
    </dxf>
    <dxf>
      <numFmt numFmtId="165" formatCode="&quot;$&quot;#,##0.00"/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numFmt numFmtId="165" formatCode="&quot;$&quot;#,##0.00"/>
      <fill>
        <patternFill patternType="solid">
          <fgColor indexed="64"/>
          <bgColor rgb="FFB9EDFF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5" formatCode="&quot;$&quot;#,##0.00"/>
      <fill>
        <patternFill patternType="solid">
          <fgColor indexed="64"/>
          <bgColor rgb="FFB9EDFF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5" formatCode="&quot;$&quot;#,##0.00"/>
      <fill>
        <patternFill patternType="solid">
          <fgColor indexed="64"/>
          <bgColor rgb="FFB9EDFF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5" formatCode="&quot;$&quot;#,##0.00"/>
      <fill>
        <patternFill patternType="solid">
          <fgColor indexed="64"/>
          <bgColor rgb="FFB9EDFF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5" formatCode="&quot;$&quot;#,##0.00"/>
      <fill>
        <patternFill patternType="solid">
          <fgColor indexed="64"/>
          <bgColor rgb="FFB9EDFF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5" formatCode="&quot;$&quot;#,##0.00"/>
      <fill>
        <patternFill patternType="solid">
          <fgColor indexed="64"/>
          <bgColor rgb="FFB9EDFF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65" formatCode="&quot;$&quot;#,##0.00"/>
      <fill>
        <patternFill patternType="solid">
          <fgColor indexed="64"/>
          <bgColor rgb="FFB9EDFF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3" formatCode="0%"/>
      <fill>
        <patternFill patternType="solid">
          <fgColor indexed="64"/>
          <bgColor rgb="FFB9EDFF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border outline="0">
        <bottom style="thin">
          <color auto="1"/>
        </bottom>
      </border>
    </dxf>
    <dxf>
      <fill>
        <patternFill patternType="solid">
          <fgColor indexed="64"/>
          <bgColor rgb="FFB9EDFF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border outline="0">
        <bottom style="thin">
          <color auto="1"/>
        </bottom>
      </border>
    </dxf>
    <dxf>
      <fill>
        <patternFill patternType="solid">
          <fgColor rgb="FF000000"/>
          <bgColor rgb="FFB9EDFF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border outline="0">
        <bottom style="thin">
          <color auto="1"/>
        </bottom>
      </border>
    </dxf>
    <dxf>
      <fill>
        <patternFill patternType="solid">
          <fgColor indexed="64"/>
          <bgColor rgb="FFB9EDFF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numFmt numFmtId="164" formatCode="&quot;$&quot;#,##0.00;[Red]&quot;$&quot;#,##0.00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  <protection locked="1" hidden="0"/>
    </dxf>
    <dxf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border outline="0">
        <bottom style="thin">
          <color auto="1"/>
        </bottom>
      </border>
    </dxf>
    <dxf>
      <fill>
        <patternFill patternType="solid">
          <fgColor rgb="FF000000"/>
          <bgColor rgb="FFB9EDFF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fill>
        <patternFill patternType="solid">
          <fgColor indexed="64"/>
          <bgColor rgb="FFB9EDF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ill>
        <patternFill patternType="solid">
          <fgColor indexed="64"/>
          <bgColor rgb="FFB9EDF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numFmt numFmtId="19" formatCode="m/d/yyyy"/>
      <fill>
        <patternFill patternType="solid">
          <fgColor indexed="64"/>
          <bgColor rgb="FFB9EDF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ill>
        <patternFill patternType="solid">
          <fgColor rgb="FF000000"/>
          <bgColor rgb="FFB9EDFF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numFmt numFmtId="165" formatCode="&quot;$&quot;#,##0.00"/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5" formatCode="&quot;$&quot;#,##0.00"/>
      <fill>
        <patternFill patternType="none">
          <fgColor indexed="64"/>
          <bgColor auto="1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numFmt numFmtId="165" formatCode="&quot;$&quot;#,##0.00"/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4" formatCode="&quot;$&quot;#,##0.00;[Red]&quot;$&quot;#,##0.00"/>
      <fill>
        <patternFill patternType="solid">
          <fgColor indexed="64"/>
          <bgColor rgb="FFB9EDFF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4" formatCode="&quot;$&quot;#,##0.00;[Red]&quot;$&quot;#,##0.00"/>
      <fill>
        <patternFill patternType="solid">
          <fgColor indexed="64"/>
          <bgColor rgb="FFB9EDFF"/>
        </patternFill>
      </fill>
      <alignment horizontal="right" vertical="bottom" textRotation="0" wrapText="0" indent="0" justifyLastLine="0" shrinkToFit="0" readingOrder="2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numFmt numFmtId="164" formatCode="&quot;$&quot;#,##0.00;[Red]&quot;$&quot;#,##0.00"/>
      <fill>
        <patternFill patternType="solid">
          <fgColor indexed="64"/>
          <bgColor rgb="FFB9EDFF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  <protection locked="1" hidden="0"/>
    </dxf>
    <dxf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ill>
        <patternFill patternType="solid">
          <fgColor rgb="FF000000"/>
          <bgColor rgb="FFB9EDFF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numFmt numFmtId="19" formatCode="m/d/yyyy"/>
      <fill>
        <patternFill patternType="solid">
          <fgColor rgb="FF000000"/>
          <bgColor rgb="FFB9EDF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numFmt numFmtId="19" formatCode="m/d/yyyy"/>
      <fill>
        <patternFill patternType="solid">
          <fgColor indexed="64"/>
          <bgColor rgb="FFB9EDF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1" hidden="0"/>
    </dxf>
    <dxf>
      <fill>
        <patternFill patternType="solid">
          <fgColor rgb="FF000000"/>
          <bgColor rgb="FFB9EDFF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  <dxf>
      <numFmt numFmtId="19" formatCode="m/d/yyyy"/>
      <fill>
        <patternFill patternType="solid">
          <fgColor indexed="64"/>
          <bgColor rgb="FFB9EDFF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1" hidden="0"/>
    </dxf>
    <dxf>
      <fill>
        <patternFill patternType="solid">
          <fgColor rgb="FF000000"/>
          <bgColor rgb="FFB9EDFF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protection locked="1" hidden="0"/>
    </dxf>
  </dxfs>
  <tableStyles count="0" defaultTableStyle="TableStyleMedium2" defaultPivotStyle="PivotStyleLight16"/>
  <colors>
    <mruColors>
      <color rgb="FFB9EDFF"/>
      <color rgb="FFFFF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64DDB9-2451-4457-89DB-B2544F3F4A66}" name="Employers" displayName="Employers" ref="B3:B4" totalsRowShown="0" headerRowDxfId="68" dataDxfId="67">
  <autoFilter ref="B3:B4" xr:uid="{BB64DDB9-2451-4457-89DB-B2544F3F4A66}"/>
  <tableColumns count="1">
    <tableColumn id="1" xr3:uid="{9ACC9958-ED05-4F6B-A37A-683DB5B7BE68}" name="Name" dataDxfId="6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86FEBDE-A373-4109-89F6-4DFA82652016}" name="Accounts" displayName="Accounts" ref="D3:E4" totalsRowShown="0" headerRowDxfId="65" dataDxfId="64">
  <autoFilter ref="D3:E4" xr:uid="{C86FEBDE-A373-4109-89F6-4DFA82652016}"/>
  <tableColumns count="2">
    <tableColumn id="1" xr3:uid="{60CEF47B-0EE3-407D-884D-C8378B45C69B}" name="Name" dataDxfId="63"/>
    <tableColumn id="2" xr3:uid="{E9F6EA39-8CD6-4702-BD94-E4CC96988A20}" name="Type" dataDxfId="6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17C888D4-D2A0-42A3-AF7A-69DDB6132627}" name="Budgets" displayName="Budgets" ref="L13:S14" totalsRowShown="0" headerRowDxfId="61" dataDxfId="60">
  <autoFilter ref="L13:S14" xr:uid="{6993C61E-5182-4571-996F-3C4DB6F2B5F2}"/>
  <tableColumns count="8">
    <tableColumn id="1" xr3:uid="{83BDF8A9-16D5-4FAD-8883-B8AB4BF0CBF9}" name="Name" dataDxfId="59"/>
    <tableColumn id="2" xr3:uid="{DF4C47DB-0C38-4140-9A4F-CBFFCE84A85D}" name="Type" dataDxfId="58"/>
    <tableColumn id="3" xr3:uid="{D266A9E0-9F8B-47FD-BA0B-3E60FE29E3D1}" name="Amount" dataDxfId="57"/>
    <tableColumn id="4" xr3:uid="{02A995E3-B20A-4F4A-A6F7-7A14AF77ED1F}" name="Rollover From Last Month" dataDxfId="56"/>
    <tableColumn id="6" xr3:uid="{ADF04C24-7619-420B-BB47-052C5B44BEF4}" name="Override Rollover Amount" dataDxfId="55"/>
    <tableColumn id="7" xr3:uid="{0BB6F0D2-7D45-4C3E-9731-68F5C9C5C7B5}" name="Total Debits" dataDxfId="54"/>
    <tableColumn id="9" xr3:uid="{A939EBD1-196A-46D7-B1EA-B0874692155B}" name="Total Credits" dataDxfId="53"/>
    <tableColumn id="5" xr3:uid="{51181065-A55C-4635-93FD-180ED457A61F}" name="Remaining Budget" dataDxfId="52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D4247360-4C75-4EEA-A4C2-8C34C5F915EF}" name="Transactions" displayName="Transactions" ref="B19:J20" totalsRowShown="0" headerRowDxfId="51" dataDxfId="50">
  <autoFilter ref="B19:J20" xr:uid="{EC46B62F-7A14-4839-B25C-76E755827075}"/>
  <tableColumns count="9">
    <tableColumn id="1" xr3:uid="{7477D824-16EA-4400-8A4A-A26D94B0BDB2}" name="Date" dataDxfId="49"/>
    <tableColumn id="2" xr3:uid="{4804B0F6-75F9-4C71-82B4-253110B76157}" name="Location" dataDxfId="48"/>
    <tableColumn id="3" xr3:uid="{5ECA2053-BFE4-4C1D-B7D3-3F5BE41BA416}" name="Description" dataDxfId="47"/>
    <tableColumn id="6" xr3:uid="{7496558E-9DF8-4A02-8DAB-BF4F75986351}" name="Type" dataDxfId="5"/>
    <tableColumn id="5" xr3:uid="{C38D712B-2662-4B3B-A13E-3A4F0BC5BFC0}" name="Budget" dataDxfId="3"/>
    <tableColumn id="4" xr3:uid="{E4B36AAC-31DE-4D9F-A319-89D850670D53}" name="Amount" dataDxfId="4"/>
    <tableColumn id="7" xr3:uid="{EEFB29C7-05A3-4516-B896-F2772B89D26A}" name="Account Mapping" dataDxfId="2"/>
    <tableColumn id="8" xr3:uid="{BCEA7BB7-5045-42F1-90BB-67A9047CE11B}" name="Credit Card Account" dataDxfId="1"/>
    <tableColumn id="9" xr3:uid="{D1D41DA6-76CA-4796-94C8-C63F1E1112F4}" name="Payoff Date" data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C273FBC6-CF07-4A38-A070-C0C9DFF56067}" name="AccountBalances" displayName="AccountBalances" ref="L21:N22" totalsRowShown="0" headerRowDxfId="46" dataDxfId="45" tableBorderDxfId="44">
  <autoFilter ref="L21:N22" xr:uid="{9874A6B0-EF6A-4DFE-B7B5-17DAD41163E3}"/>
  <tableColumns count="3">
    <tableColumn id="1" xr3:uid="{9E5C9582-5D2F-4C0A-ADB1-B75EFE305F06}" name="Account Name" dataDxfId="43"/>
    <tableColumn id="2" xr3:uid="{80AD80A2-4E70-45A8-91C7-AFB3CA3A6FC7}" name="Date" dataDxfId="42"/>
    <tableColumn id="3" xr3:uid="{AD75D4A6-C383-4C52-858E-D0105EB0DB85}" name="Amount" dataDxfId="41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295C20-1626-4C76-B7F1-5775E8FB9CC8}" name="EmployerIncomeRates" displayName="EmployerIncomeRates" ref="L9:T10" totalsRowShown="0" headerRowDxfId="40" dataDxfId="39" tableBorderDxfId="38">
  <autoFilter ref="L9:T10" xr:uid="{F5295C20-1626-4C76-B7F1-5775E8FB9CC8}"/>
  <tableColumns count="9">
    <tableColumn id="1" xr3:uid="{0D648D37-3BFC-4802-9F99-B6A4EDE9FE0D}" name="Employer" dataDxfId="31"/>
    <tableColumn id="2" xr3:uid="{64D66403-684E-479C-AF8A-A81CD459EE72}" name="Salary Income" dataDxfId="30"/>
    <tableColumn id="7" xr3:uid="{7D254A71-3E75-41E8-9913-B2C71F31A631}" name="Additional Taxable Income" dataDxfId="29"/>
    <tableColumn id="3" xr3:uid="{83994055-BBE2-428A-ADDF-635673F5934A}" name="Retirement Contribution Amount" dataDxfId="28"/>
    <tableColumn id="8" xr3:uid="{01BC8582-7CD6-45C3-AB58-9704AD9B4935}" name="Pension Contribution Amount" dataDxfId="27"/>
    <tableColumn id="4" xr3:uid="{0CB4F419-FD7E-4B6C-8BBE-EC2CABC7F1C7}" name="Pre-Tax Deductions" dataDxfId="26"/>
    <tableColumn id="5" xr3:uid="{7F7310D7-C7FC-4659-AED7-48C46DE02E0E}" name="Tax Withholding Amount" dataDxfId="25"/>
    <tableColumn id="6" xr3:uid="{54ABFE45-F89F-46E6-AED9-4869937C027C}" name="Post Tax Deductions" dataDxfId="24"/>
    <tableColumn id="9" xr3:uid="{E047657F-7A1F-4F49-80B9-D1C189C26317}" name="Net Income" dataDxfId="23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820829-36E6-405D-ACD9-A002668F8A02}" name="AccountMappings" displayName="AccountMappings" ref="L17:P18" totalsRowShown="0" headerRowDxfId="37" dataDxfId="36" tableBorderDxfId="35">
  <autoFilter ref="L17:P18" xr:uid="{D3820829-36E6-405D-ACD9-A002668F8A02}"/>
  <tableColumns count="5">
    <tableColumn id="1" xr3:uid="{D99DA3E3-3648-4D29-9962-77EEED58C93D}" name="Account Name" dataDxfId="8"/>
    <tableColumn id="5" xr3:uid="{AC04BEFE-28D3-45E3-8F50-86CB8B80D571}" name="Starting Balance" dataDxfId="6"/>
    <tableColumn id="2" xr3:uid="{10DF22C7-A3CC-44B0-B9F7-200C62A139B1}" name="Budget Name" dataDxfId="7"/>
    <tableColumn id="3" xr3:uid="{939BBFDF-23B5-4EFC-8C78-71486716FAE4}" name="Budget Type" dataDxfId="9"/>
    <tableColumn id="4" xr3:uid="{92A1D4BF-AE6B-40B0-8465-09A750D8F1F8}" name="Is Default?" dataDxfId="10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03746B0-AA49-4CFB-A71A-2DA045A6CD51}" name="Incomes" displayName="Incomes" ref="L5:W6" totalsRowShown="0" headerRowDxfId="34" dataDxfId="33" tableBorderDxfId="32">
  <autoFilter ref="L5:W6" xr:uid="{103746B0-AA49-4CFB-A71A-2DA045A6CD51}"/>
  <tableColumns count="12">
    <tableColumn id="10" xr3:uid="{CA9FADB5-7CF8-43D5-B723-9B59FA56EEA6}" name="Date" dataDxfId="22"/>
    <tableColumn id="12" xr3:uid="{D4E8C762-3129-4A64-898F-DBF2FD6CE658}" name="Description" dataDxfId="21"/>
    <tableColumn id="9" xr3:uid="{ADF2CEA6-3C31-4ED3-AF1D-1AA8A78A002E}" name="Amount" dataDxfId="20"/>
    <tableColumn id="11" xr3:uid="{8F78F60B-4799-49EE-82DB-CAA8600494BB}" name="Account" dataDxfId="19"/>
    <tableColumn id="1" xr3:uid="{0F373E56-89E7-4585-9B86-AC15167898FD}" name="Employer" dataDxfId="18"/>
    <tableColumn id="2" xr3:uid="{65A09419-1CD9-47C9-8246-1373FB6E84CA}" name="Salary Income" dataDxfId="17"/>
    <tableColumn id="7" xr3:uid="{4B54D368-91E4-4309-98EA-623D45D3B1CC}" name="Additional Taxable Income" dataDxfId="16"/>
    <tableColumn id="3" xr3:uid="{1CA7458E-D806-41D2-A689-BD542795C169}" name="Retirement Contribution Amount" dataDxfId="15"/>
    <tableColumn id="8" xr3:uid="{60E67B56-2787-4612-BFF9-A52A070B97F3}" name="Pension Contribution Amount" dataDxfId="14"/>
    <tableColumn id="4" xr3:uid="{EF0BB2E1-EE25-45E9-9BFB-E18161A621E8}" name="Pre-Tax Deductions" dataDxfId="13"/>
    <tableColumn id="5" xr3:uid="{897E39D3-EF5F-4F2D-86B5-052E35D9A9E6}" name="Tax Withholding Amount" dataDxfId="12"/>
    <tableColumn id="6" xr3:uid="{B49F31F3-445E-40DA-A704-F76450927A13}" name="Post Tax Deductions" dataDxfId="1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344E3-9A6E-44D3-8BC9-D509ADD300ED}">
  <dimension ref="B2:E4"/>
  <sheetViews>
    <sheetView workbookViewId="0">
      <selection activeCell="D10" sqref="D10"/>
    </sheetView>
  </sheetViews>
  <sheetFormatPr defaultRowHeight="15" x14ac:dyDescent="0.25"/>
  <cols>
    <col min="2" max="7" width="25.7109375" customWidth="1"/>
  </cols>
  <sheetData>
    <row r="2" spans="2:5" ht="23.25" x14ac:dyDescent="0.35">
      <c r="B2" s="2" t="s">
        <v>32</v>
      </c>
      <c r="D2" s="2" t="s">
        <v>33</v>
      </c>
    </row>
    <row r="3" spans="2:5" x14ac:dyDescent="0.25">
      <c r="B3" s="1" t="s">
        <v>5</v>
      </c>
      <c r="D3" s="1" t="s">
        <v>5</v>
      </c>
      <c r="E3" s="1" t="s">
        <v>1</v>
      </c>
    </row>
    <row r="4" spans="2:5" x14ac:dyDescent="0.25">
      <c r="B4" s="10"/>
      <c r="D4" s="10"/>
      <c r="E4" s="11"/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92320-3C80-4C51-B522-EBAAC3A7C0D3}">
  <sheetPr codeName="Sheet20"/>
  <dimension ref="B2:W27"/>
  <sheetViews>
    <sheetView tabSelected="1" workbookViewId="0">
      <selection activeCell="J20" sqref="J20"/>
    </sheetView>
  </sheetViews>
  <sheetFormatPr defaultRowHeight="15" x14ac:dyDescent="0.25"/>
  <cols>
    <col min="2" max="23" width="25.7109375" customWidth="1"/>
  </cols>
  <sheetData>
    <row r="2" spans="2:23" x14ac:dyDescent="0.25">
      <c r="B2" s="1" t="s">
        <v>12</v>
      </c>
      <c r="C2" t="str" cm="1">
        <f t="array" aca="1" ref="C2" ca="1">_xlfn.TEXTAFTER(CELL("filename",A1),"]")</f>
        <v>Month-Template</v>
      </c>
      <c r="D2" s="1"/>
    </row>
    <row r="4" spans="2:23" ht="23.25" x14ac:dyDescent="0.35">
      <c r="B4" s="2" t="s">
        <v>6</v>
      </c>
      <c r="C4" s="1" t="s">
        <v>21</v>
      </c>
      <c r="D4" s="1" t="s">
        <v>22</v>
      </c>
      <c r="E4" s="1" t="s">
        <v>23</v>
      </c>
      <c r="L4" s="2" t="s">
        <v>48</v>
      </c>
    </row>
    <row r="5" spans="2:23" x14ac:dyDescent="0.25">
      <c r="B5" s="1" t="s">
        <v>17</v>
      </c>
      <c r="C5" s="3" t="e">
        <f ca="1">SUM(INDIRECT("_" &amp; SUBSTITUTE($C$2,"-","_") &amp; "\Expected_Income[Gross Income]"))</f>
        <v>#REF!</v>
      </c>
      <c r="D5" s="3" t="e">
        <f ca="1">SUM(INDIRECT("_" &amp; SUBSTITUTE($C$2,"-","_") &amp; "\Actual_Income[Gross Income]"))</f>
        <v>#REF!</v>
      </c>
      <c r="E5" s="4" t="e">
        <f ca="1">D5-C5</f>
        <v>#REF!</v>
      </c>
      <c r="L5" s="1" t="s">
        <v>9</v>
      </c>
      <c r="M5" s="1" t="s">
        <v>11</v>
      </c>
      <c r="N5" s="1" t="s">
        <v>2</v>
      </c>
      <c r="O5" s="1" t="s">
        <v>49</v>
      </c>
      <c r="P5" s="1" t="s">
        <v>31</v>
      </c>
      <c r="Q5" s="1" t="s">
        <v>40</v>
      </c>
      <c r="R5" s="1" t="s">
        <v>41</v>
      </c>
      <c r="S5" s="1" t="s">
        <v>42</v>
      </c>
      <c r="T5" s="1" t="s">
        <v>43</v>
      </c>
      <c r="U5" s="1" t="s">
        <v>44</v>
      </c>
      <c r="V5" s="1" t="s">
        <v>45</v>
      </c>
      <c r="W5" s="1" t="s">
        <v>46</v>
      </c>
    </row>
    <row r="6" spans="2:23" x14ac:dyDescent="0.25">
      <c r="B6" s="1" t="s">
        <v>18</v>
      </c>
      <c r="C6" s="3" t="e">
        <f ca="1">SUM(INDIRECT("_" &amp; SUBSTITUTE($C$2,"-","_") &amp; "\Expected_Income[Retirement Contributions]"))</f>
        <v>#REF!</v>
      </c>
      <c r="D6" s="3" t="e">
        <f ca="1">SUM(INDIRECT("_" &amp; SUBSTITUTE($C$2,"-","_") &amp; "\Actual_Income[Retirement Contributions]"))</f>
        <v>#REF!</v>
      </c>
      <c r="E6" s="4" t="e">
        <f ca="1">D6-C6</f>
        <v>#REF!</v>
      </c>
      <c r="L6" s="10"/>
      <c r="M6" s="14"/>
      <c r="N6" s="8"/>
      <c r="O6" s="14"/>
      <c r="P6" s="14"/>
      <c r="Q6" s="8"/>
      <c r="R6" s="8"/>
      <c r="S6" s="8"/>
      <c r="T6" s="8"/>
      <c r="U6" s="8"/>
      <c r="V6" s="8"/>
      <c r="W6" s="8"/>
    </row>
    <row r="7" spans="2:23" x14ac:dyDescent="0.25">
      <c r="B7" s="1" t="s">
        <v>28</v>
      </c>
      <c r="C7" s="4" t="e">
        <f ca="1">SUM(INDIRECT("_" &amp; SUBSTITUTE($C$2,"-","_") &amp; "\Expected_Income[Healthcare Deductions]"))</f>
        <v>#REF!</v>
      </c>
      <c r="D7" s="4" t="e">
        <f ca="1">SUM(INDIRECT("_" &amp; SUBSTITUTE($C$2,"-","_") &amp; "\Actual_Income[Healthcare Deductions]"))</f>
        <v>#REF!</v>
      </c>
      <c r="E7" s="4" t="e">
        <f ca="1">D7-C7</f>
        <v>#REF!</v>
      </c>
    </row>
    <row r="8" spans="2:23" ht="23.25" x14ac:dyDescent="0.35">
      <c r="B8" s="1" t="s">
        <v>27</v>
      </c>
      <c r="C8" s="4" t="e">
        <f ca="1">SUM(INDIRECT("_" &amp; SUBSTITUTE($C$2,"-","_") &amp; "\Expected_Income[Other Payroll Deductions]"))</f>
        <v>#REF!</v>
      </c>
      <c r="D8" s="4" t="e">
        <f ca="1">SUM(INDIRECT("_" &amp; SUBSTITUTE($C$2,"-","_") &amp; "\Actual_Income[Other Payroll Deductions]"))</f>
        <v>#REF!</v>
      </c>
      <c r="E8" s="4" t="e">
        <f t="shared" ref="E8" ca="1" si="0">D8-C8</f>
        <v>#REF!</v>
      </c>
      <c r="L8" s="2" t="s">
        <v>51</v>
      </c>
    </row>
    <row r="9" spans="2:23" x14ac:dyDescent="0.25">
      <c r="B9" s="1" t="s">
        <v>19</v>
      </c>
      <c r="C9" s="4" t="e">
        <f ca="1">SUM(INDIRECT("_" &amp; SUBSTITUTE($C$2,"-","_") &amp; "\Expected_Income[Taxes]"))</f>
        <v>#REF!</v>
      </c>
      <c r="D9" s="3" t="e">
        <f ca="1">SUM(INDIRECT("_" &amp; SUBSTITUTE($C$2,"-","_") &amp; "\Actual_Income[Taxes]"))</f>
        <v>#REF!</v>
      </c>
      <c r="E9" s="4" t="e">
        <f ca="1">D9-C9</f>
        <v>#REF!</v>
      </c>
      <c r="L9" s="1" t="s">
        <v>31</v>
      </c>
      <c r="M9" s="1" t="s">
        <v>40</v>
      </c>
      <c r="N9" s="1" t="s">
        <v>41</v>
      </c>
      <c r="O9" s="1" t="s">
        <v>42</v>
      </c>
      <c r="P9" s="1" t="s">
        <v>43</v>
      </c>
      <c r="Q9" s="1" t="s">
        <v>44</v>
      </c>
      <c r="R9" s="1" t="s">
        <v>45</v>
      </c>
      <c r="S9" s="1" t="s">
        <v>46</v>
      </c>
      <c r="T9" s="1" t="s">
        <v>16</v>
      </c>
    </row>
    <row r="10" spans="2:23" x14ac:dyDescent="0.25">
      <c r="B10" s="1" t="s">
        <v>20</v>
      </c>
      <c r="C10" s="4" t="e">
        <f ca="1">SUM(INDIRECT("_" &amp; SUBSTITUTE($C$2,"-","_") &amp; "\Expected_Income[Net Income]"))</f>
        <v>#REF!</v>
      </c>
      <c r="D10" s="3" t="e">
        <f ca="1">SUM(INDIRECT("_" &amp; SUBSTITUTE($C$2,"-","_") &amp; "\Actual_Income[Net Income]"))</f>
        <v>#REF!</v>
      </c>
      <c r="E10" s="4" t="e">
        <f ca="1">D10-C10</f>
        <v>#REF!</v>
      </c>
      <c r="L10" s="7"/>
      <c r="M10" s="8"/>
      <c r="N10" s="8"/>
      <c r="O10" s="8"/>
      <c r="P10" s="8"/>
      <c r="Q10" s="8"/>
      <c r="R10" s="8"/>
      <c r="S10" s="8"/>
      <c r="T10" s="4"/>
    </row>
    <row r="12" spans="2:23" ht="23.25" x14ac:dyDescent="0.35">
      <c r="C12" s="1" t="s">
        <v>26</v>
      </c>
      <c r="D12" s="1" t="s">
        <v>22</v>
      </c>
      <c r="E12" s="1" t="s">
        <v>23</v>
      </c>
      <c r="L12" s="2" t="s">
        <v>0</v>
      </c>
    </row>
    <row r="13" spans="2:23" x14ac:dyDescent="0.25">
      <c r="B13" s="1" t="s">
        <v>24</v>
      </c>
      <c r="C13" s="4" t="e">
        <f ca="1">SUMIF(INDIRECT("_" &amp; SUBSTITUTE($C$2,"-","_") &amp; "\Budgets[Type]"), "&lt;&gt;Saving", INDIRECT("_" &amp; SUBSTITUTE($C$2,"-","_") &amp; "\Budgets[Amount]"))</f>
        <v>#REF!</v>
      </c>
      <c r="D13" s="4" t="e">
        <f ca="1">SUMIF(INDIRECT("_" &amp; SUBSTITUTE($C$2,"-","_") &amp; "\Budgets[Type]"), "&lt;&gt;Saving", INDIRECT("_" &amp; SUBSTITUTE($C$2,"-","_") &amp; "\Budgets[Total Debits]"))</f>
        <v>#REF!</v>
      </c>
      <c r="E13" s="4" t="e">
        <f ca="1">D13-C13</f>
        <v>#REF!</v>
      </c>
      <c r="L13" s="1" t="s">
        <v>5</v>
      </c>
      <c r="M13" s="1" t="s">
        <v>1</v>
      </c>
      <c r="N13" s="1" t="s">
        <v>2</v>
      </c>
      <c r="O13" s="1" t="s">
        <v>3</v>
      </c>
      <c r="P13" s="1" t="s">
        <v>7</v>
      </c>
      <c r="Q13" s="1" t="s">
        <v>14</v>
      </c>
      <c r="R13" s="1" t="s">
        <v>15</v>
      </c>
      <c r="S13" s="1" t="s">
        <v>4</v>
      </c>
    </row>
    <row r="14" spans="2:23" x14ac:dyDescent="0.25">
      <c r="B14" s="1" t="s">
        <v>25</v>
      </c>
      <c r="C14" s="4" t="e">
        <f ca="1">SUMIF(INDIRECT("_" &amp; SUBSTITUTE($C$2,"-","_") &amp; "\Budgets[Type]"), "=Saving", INDIRECT("_" &amp; SUBSTITUTE($C$2,"-","_") &amp; "\Budgets[Amount]"))</f>
        <v>#REF!</v>
      </c>
      <c r="D14" s="4" t="e">
        <f ca="1">SUMIF(INDIRECT("_" &amp; SUBSTITUTE($C$2,"-","_") &amp; "\Budgets[Type]"), "=Saving", INDIRECT("_" &amp; SUBSTITUTE($C$2,"-","_") &amp; "\Budgets[Total Credits]")) - SUMIF(INDIRECT("_" &amp; SUBSTITUTE($C$2,"-","_") &amp; "\Budgets[Type]"), "=Saving", INDIRECT("_" &amp; SUBSTITUTE($C$2,"-","_") &amp; "\Budgets[Total Debits]"))</f>
        <v>#REF!</v>
      </c>
      <c r="E14" s="4" t="e">
        <f ca="1">D14-C14</f>
        <v>#REF!</v>
      </c>
      <c r="L14" s="5"/>
      <c r="M14" s="5"/>
      <c r="N14" s="6"/>
      <c r="O14" s="12"/>
      <c r="P14" s="6"/>
      <c r="Q14" s="4"/>
      <c r="R14" s="4"/>
      <c r="S14" s="4"/>
    </row>
    <row r="15" spans="2:23" x14ac:dyDescent="0.25">
      <c r="B15" s="1" t="s">
        <v>30</v>
      </c>
      <c r="C15" s="4" t="e">
        <f ca="1">C13+C14</f>
        <v>#REF!</v>
      </c>
      <c r="D15" s="9"/>
      <c r="E15" s="9"/>
    </row>
    <row r="16" spans="2:23" ht="23.25" x14ac:dyDescent="0.35">
      <c r="B16" s="1" t="s">
        <v>29</v>
      </c>
      <c r="C16" s="4" t="e">
        <f ca="1">C10-C13-C14</f>
        <v>#REF!</v>
      </c>
      <c r="D16" s="9"/>
      <c r="E16" s="9"/>
      <c r="L16" s="2" t="s">
        <v>35</v>
      </c>
    </row>
    <row r="17" spans="2:17" x14ac:dyDescent="0.25">
      <c r="L17" s="1" t="s">
        <v>34</v>
      </c>
      <c r="M17" s="1" t="s">
        <v>47</v>
      </c>
      <c r="N17" s="1" t="s">
        <v>39</v>
      </c>
      <c r="O17" s="1" t="s">
        <v>37</v>
      </c>
      <c r="P17" s="1" t="s">
        <v>38</v>
      </c>
    </row>
    <row r="18" spans="2:17" ht="23.25" x14ac:dyDescent="0.35">
      <c r="B18" s="2" t="s">
        <v>8</v>
      </c>
      <c r="L18" s="5"/>
      <c r="M18" s="8"/>
      <c r="N18" s="5"/>
      <c r="O18" s="14"/>
      <c r="P18" s="15"/>
    </row>
    <row r="19" spans="2:17" x14ac:dyDescent="0.25">
      <c r="B19" s="1" t="s">
        <v>9</v>
      </c>
      <c r="C19" s="1" t="s">
        <v>10</v>
      </c>
      <c r="D19" s="1" t="s">
        <v>11</v>
      </c>
      <c r="E19" s="1" t="s">
        <v>1</v>
      </c>
      <c r="F19" s="1" t="s">
        <v>36</v>
      </c>
      <c r="G19" s="1" t="s">
        <v>2</v>
      </c>
      <c r="H19" s="1" t="s">
        <v>52</v>
      </c>
      <c r="I19" s="1" t="s">
        <v>50</v>
      </c>
      <c r="J19" s="1" t="s">
        <v>53</v>
      </c>
    </row>
    <row r="20" spans="2:17" ht="23.25" x14ac:dyDescent="0.35">
      <c r="B20" s="10"/>
      <c r="C20" s="5"/>
      <c r="D20" s="5"/>
      <c r="E20" s="5"/>
      <c r="F20" s="14"/>
      <c r="G20" s="13"/>
      <c r="H20" s="13"/>
      <c r="I20" s="15"/>
      <c r="J20" s="11"/>
      <c r="L20" s="2" t="s">
        <v>13</v>
      </c>
    </row>
    <row r="21" spans="2:17" x14ac:dyDescent="0.25">
      <c r="L21" s="1" t="s">
        <v>34</v>
      </c>
      <c r="M21" s="1" t="s">
        <v>9</v>
      </c>
      <c r="N21" s="1" t="s">
        <v>2</v>
      </c>
    </row>
    <row r="22" spans="2:17" x14ac:dyDescent="0.25">
      <c r="L22" s="5"/>
      <c r="M22" s="5"/>
      <c r="N22" s="6"/>
    </row>
    <row r="27" spans="2:17" x14ac:dyDescent="0.25">
      <c r="Q27" s="1"/>
    </row>
  </sheetData>
  <phoneticPr fontId="3" type="noConversion"/>
  <pageMargins left="0.7" right="0.7" top="0.75" bottom="0.75" header="0.3" footer="0.3"/>
  <pageSetup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Overall-Template</vt:lpstr>
      <vt:lpstr>Month-Template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Forche</dc:creator>
  <cp:lastModifiedBy>Andy Forche</cp:lastModifiedBy>
  <dcterms:created xsi:type="dcterms:W3CDTF">2022-12-14T00:19:02Z</dcterms:created>
  <dcterms:modified xsi:type="dcterms:W3CDTF">2023-11-19T17:05:49Z</dcterms:modified>
</cp:coreProperties>
</file>